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downloads\"/>
    </mc:Choice>
  </mc:AlternateContent>
  <xr:revisionPtr revIDLastSave="0" documentId="13_ncr:1_{80CDFE79-4A5A-43DE-9CFB-BC556FE74F1A}" xr6:coauthVersionLast="45" xr6:coauthVersionMax="45" xr10:uidLastSave="{00000000-0000-0000-0000-000000000000}"/>
  <bookViews>
    <workbookView xWindow="-120" yWindow="-120" windowWidth="29040" windowHeight="16440" xr2:uid="{00000000-000D-0000-FFFF-FFFF00000000}"/>
  </bookViews>
  <sheets>
    <sheet name="tableau" sheetId="6" r:id="rId1"/>
    <sheet name="BDD" sheetId="1" r:id="rId2"/>
    <sheet name="DONNEES JOURNALIERES" sheetId="2" r:id="rId3"/>
    <sheet name="DONNEES PAR PERIODE" sheetId="3" r:id="rId4"/>
  </sheets>
  <definedNames>
    <definedName name="_xlnm._FilterDatabase" localSheetId="1" hidden="1">BDD!$A$1:$T$74</definedName>
    <definedName name="BDD">BDD!$A$3:$T$74</definedName>
    <definedName name="données">BDD!$1:$1048576</definedName>
    <definedName name="_xlnm.Print_Area" localSheetId="1">BDD!$A$1:$AD$74</definedName>
    <definedName name="sites">BDD!$U$2:$U$4</definedName>
    <definedName name="Slicer_Attribute">#N/A</definedName>
    <definedName name="Slicer_Date">#N/A</definedName>
    <definedName name="Slicer_Site">#N/A</definedName>
  </definedNames>
  <calcPr calcId="191029"/>
  <pivotCaches>
    <pivotCache cacheId="6" r:id="rId5"/>
  </pivotCaches>
  <extLst>
    <ext xmlns:x14="http://schemas.microsoft.com/office/spreadsheetml/2009/9/main" uri="{BBE1A952-AA13-448e-AADC-164F8A28A991}">
      <x14:slicerCaches>
        <x14:slicerCache r:id="rId6"/>
        <x14:slicerCache r:id="rId7"/>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4" i="1" l="1"/>
  <c r="D4" i="1"/>
  <c r="E4" i="1"/>
  <c r="F4" i="1"/>
  <c r="G4" i="1"/>
  <c r="H4" i="1"/>
  <c r="I4" i="1"/>
  <c r="J4" i="1"/>
  <c r="K4" i="1"/>
  <c r="L4" i="1"/>
  <c r="M4" i="1"/>
  <c r="N4" i="1"/>
  <c r="O4" i="1"/>
  <c r="P4" i="1"/>
  <c r="Q4" i="1"/>
  <c r="R4" i="1"/>
  <c r="S4" i="1"/>
  <c r="T4" i="1"/>
  <c r="C5" i="1"/>
  <c r="D5" i="1"/>
  <c r="E5" i="1"/>
  <c r="F5" i="1"/>
  <c r="G5" i="1"/>
  <c r="H5" i="1"/>
  <c r="I5" i="1"/>
  <c r="J5" i="1"/>
  <c r="K5" i="1"/>
  <c r="L5" i="1"/>
  <c r="M5" i="1"/>
  <c r="N5" i="1"/>
  <c r="O5" i="1"/>
  <c r="P5" i="1"/>
  <c r="Q5" i="1"/>
  <c r="R5" i="1"/>
  <c r="S5" i="1"/>
  <c r="T5" i="1"/>
  <c r="C6" i="1"/>
  <c r="D6" i="1"/>
  <c r="E6" i="1"/>
  <c r="F6" i="1"/>
  <c r="G6" i="1"/>
  <c r="H6" i="1"/>
  <c r="I6" i="1"/>
  <c r="J6" i="1"/>
  <c r="K6" i="1"/>
  <c r="L6" i="1"/>
  <c r="M6" i="1"/>
  <c r="N6" i="1"/>
  <c r="O6" i="1"/>
  <c r="P6" i="1"/>
  <c r="Q6" i="1"/>
  <c r="R6" i="1"/>
  <c r="S6" i="1"/>
  <c r="T6" i="1"/>
  <c r="C7" i="1"/>
  <c r="D7" i="1"/>
  <c r="E7" i="1"/>
  <c r="F7" i="1"/>
  <c r="G7" i="1"/>
  <c r="H7" i="1"/>
  <c r="I7" i="1"/>
  <c r="J7" i="1"/>
  <c r="K7" i="1"/>
  <c r="L7" i="1"/>
  <c r="M7" i="1"/>
  <c r="N7" i="1"/>
  <c r="O7" i="1"/>
  <c r="P7" i="1"/>
  <c r="Q7" i="1"/>
  <c r="R7" i="1"/>
  <c r="S7" i="1"/>
  <c r="T7" i="1"/>
  <c r="C8" i="1"/>
  <c r="D8" i="1"/>
  <c r="E8" i="1"/>
  <c r="F8" i="1"/>
  <c r="G8" i="1"/>
  <c r="H8" i="1"/>
  <c r="I8" i="1"/>
  <c r="J8" i="1"/>
  <c r="K8" i="1"/>
  <c r="L8" i="1"/>
  <c r="M8" i="1"/>
  <c r="N8" i="1"/>
  <c r="O8" i="1"/>
  <c r="P8" i="1"/>
  <c r="Q8" i="1"/>
  <c r="R8" i="1"/>
  <c r="S8" i="1"/>
  <c r="T8" i="1"/>
  <c r="C9" i="1"/>
  <c r="D9" i="1"/>
  <c r="E9" i="1"/>
  <c r="F9" i="1"/>
  <c r="G9" i="1"/>
  <c r="H9" i="1"/>
  <c r="I9" i="1"/>
  <c r="J9" i="1"/>
  <c r="K9" i="1"/>
  <c r="L9" i="1"/>
  <c r="M9" i="1"/>
  <c r="N9" i="1"/>
  <c r="O9" i="1"/>
  <c r="P9" i="1"/>
  <c r="Q9" i="1"/>
  <c r="R9" i="1"/>
  <c r="S9" i="1"/>
  <c r="T9" i="1"/>
  <c r="C10" i="1"/>
  <c r="D10" i="1"/>
  <c r="E10" i="1"/>
  <c r="F10" i="1"/>
  <c r="G10" i="1"/>
  <c r="H10" i="1"/>
  <c r="I10" i="1"/>
  <c r="J10" i="1"/>
  <c r="K10" i="1"/>
  <c r="L10" i="1"/>
  <c r="M10" i="1"/>
  <c r="N10" i="1"/>
  <c r="O10" i="1"/>
  <c r="P10" i="1"/>
  <c r="Q10" i="1"/>
  <c r="R10" i="1"/>
  <c r="S10" i="1"/>
  <c r="T10" i="1"/>
  <c r="C11" i="1"/>
  <c r="D11" i="1"/>
  <c r="E11" i="1"/>
  <c r="F11" i="1"/>
  <c r="G11" i="1"/>
  <c r="H11" i="1"/>
  <c r="I11" i="1"/>
  <c r="J11" i="1"/>
  <c r="K11" i="1"/>
  <c r="L11" i="1"/>
  <c r="M11" i="1"/>
  <c r="N11" i="1"/>
  <c r="O11" i="1"/>
  <c r="P11" i="1"/>
  <c r="Q11" i="1"/>
  <c r="R11" i="1"/>
  <c r="S11" i="1"/>
  <c r="T11" i="1"/>
  <c r="C12" i="1"/>
  <c r="D12" i="1"/>
  <c r="E12" i="1"/>
  <c r="F12" i="1"/>
  <c r="G12" i="1"/>
  <c r="H12" i="1"/>
  <c r="I12" i="1"/>
  <c r="J12" i="1"/>
  <c r="K12" i="1"/>
  <c r="L12" i="1"/>
  <c r="M12" i="1"/>
  <c r="N12" i="1"/>
  <c r="O12" i="1"/>
  <c r="P12" i="1"/>
  <c r="Q12" i="1"/>
  <c r="R12" i="1"/>
  <c r="S12" i="1"/>
  <c r="T12" i="1"/>
  <c r="C13" i="1"/>
  <c r="D13" i="1"/>
  <c r="E13" i="1"/>
  <c r="F13" i="1"/>
  <c r="G13" i="1"/>
  <c r="H13" i="1"/>
  <c r="I13" i="1"/>
  <c r="J13" i="1"/>
  <c r="K13" i="1"/>
  <c r="L13" i="1"/>
  <c r="M13" i="1"/>
  <c r="N13" i="1"/>
  <c r="O13" i="1"/>
  <c r="P13" i="1"/>
  <c r="Q13" i="1"/>
  <c r="R13" i="1"/>
  <c r="S13" i="1"/>
  <c r="T13" i="1"/>
  <c r="C14" i="1"/>
  <c r="D14" i="1"/>
  <c r="E14" i="1"/>
  <c r="F14" i="1"/>
  <c r="G14" i="1"/>
  <c r="H14" i="1"/>
  <c r="I14" i="1"/>
  <c r="J14" i="1"/>
  <c r="K14" i="1"/>
  <c r="L14" i="1"/>
  <c r="M14" i="1"/>
  <c r="N14" i="1"/>
  <c r="O14" i="1"/>
  <c r="P14" i="1"/>
  <c r="Q14" i="1"/>
  <c r="R14" i="1"/>
  <c r="S14" i="1"/>
  <c r="T14" i="1"/>
  <c r="C15" i="1"/>
  <c r="D15" i="1"/>
  <c r="E15" i="1"/>
  <c r="F15" i="1"/>
  <c r="G15" i="1"/>
  <c r="H15" i="1"/>
  <c r="I15" i="1"/>
  <c r="J15" i="1"/>
  <c r="K15" i="1"/>
  <c r="L15" i="1"/>
  <c r="M15" i="1"/>
  <c r="N15" i="1"/>
  <c r="O15" i="1"/>
  <c r="P15" i="1"/>
  <c r="Q15" i="1"/>
  <c r="R15" i="1"/>
  <c r="S15" i="1"/>
  <c r="T15" i="1"/>
  <c r="C16" i="1"/>
  <c r="D16" i="1"/>
  <c r="E16" i="1"/>
  <c r="F16" i="1"/>
  <c r="G16" i="1"/>
  <c r="H16" i="1"/>
  <c r="I16" i="1"/>
  <c r="J16" i="1"/>
  <c r="K16" i="1"/>
  <c r="L16" i="1"/>
  <c r="M16" i="1"/>
  <c r="N16" i="1"/>
  <c r="O16" i="1"/>
  <c r="P16" i="1"/>
  <c r="Q16" i="1"/>
  <c r="R16" i="1"/>
  <c r="S16" i="1"/>
  <c r="T16" i="1"/>
  <c r="C17" i="1"/>
  <c r="D17" i="1"/>
  <c r="E17" i="1"/>
  <c r="F17" i="1"/>
  <c r="G17" i="1"/>
  <c r="H17" i="1"/>
  <c r="I17" i="1"/>
  <c r="J17" i="1"/>
  <c r="K17" i="1"/>
  <c r="L17" i="1"/>
  <c r="M17" i="1"/>
  <c r="N17" i="1"/>
  <c r="O17" i="1"/>
  <c r="P17" i="1"/>
  <c r="Q17" i="1"/>
  <c r="R17" i="1"/>
  <c r="S17" i="1"/>
  <c r="T17" i="1"/>
  <c r="C18" i="1"/>
  <c r="D18" i="1"/>
  <c r="E18" i="1"/>
  <c r="F18" i="1"/>
  <c r="G18" i="1"/>
  <c r="H18" i="1"/>
  <c r="I18" i="1"/>
  <c r="J18" i="1"/>
  <c r="K18" i="1"/>
  <c r="L18" i="1"/>
  <c r="M18" i="1"/>
  <c r="N18" i="1"/>
  <c r="O18" i="1"/>
  <c r="P18" i="1"/>
  <c r="Q18" i="1"/>
  <c r="R18" i="1"/>
  <c r="S18" i="1"/>
  <c r="T18" i="1"/>
  <c r="C19" i="1"/>
  <c r="D19" i="1"/>
  <c r="E19" i="1"/>
  <c r="F19" i="1"/>
  <c r="G19" i="1"/>
  <c r="H19" i="1"/>
  <c r="I19" i="1"/>
  <c r="J19" i="1"/>
  <c r="K19" i="1"/>
  <c r="L19" i="1"/>
  <c r="M19" i="1"/>
  <c r="N19" i="1"/>
  <c r="O19" i="1"/>
  <c r="P19" i="1"/>
  <c r="Q19" i="1"/>
  <c r="R19" i="1"/>
  <c r="S19" i="1"/>
  <c r="T19" i="1"/>
  <c r="C20" i="1"/>
  <c r="D20" i="1"/>
  <c r="E20" i="1"/>
  <c r="F20" i="1"/>
  <c r="G20" i="1"/>
  <c r="H20" i="1"/>
  <c r="I20" i="1"/>
  <c r="J20" i="1"/>
  <c r="K20" i="1"/>
  <c r="L20" i="1"/>
  <c r="M20" i="1"/>
  <c r="N20" i="1"/>
  <c r="O20" i="1"/>
  <c r="P20" i="1"/>
  <c r="Q20" i="1"/>
  <c r="R20" i="1"/>
  <c r="S20" i="1"/>
  <c r="T20" i="1"/>
  <c r="C21" i="1"/>
  <c r="D21" i="1"/>
  <c r="E21" i="1"/>
  <c r="F21" i="1"/>
  <c r="G21" i="1"/>
  <c r="H21" i="1"/>
  <c r="I21" i="1"/>
  <c r="J21" i="1"/>
  <c r="K21" i="1"/>
  <c r="L21" i="1"/>
  <c r="M21" i="1"/>
  <c r="N21" i="1"/>
  <c r="O21" i="1"/>
  <c r="P21" i="1"/>
  <c r="Q21" i="1"/>
  <c r="R21" i="1"/>
  <c r="S21" i="1"/>
  <c r="T21" i="1"/>
  <c r="C22" i="1"/>
  <c r="D22" i="1"/>
  <c r="E22" i="1"/>
  <c r="F22" i="1"/>
  <c r="G22" i="1"/>
  <c r="H22" i="1"/>
  <c r="I22" i="1"/>
  <c r="J22" i="1"/>
  <c r="K22" i="1"/>
  <c r="L22" i="1"/>
  <c r="M22" i="1"/>
  <c r="N22" i="1"/>
  <c r="O22" i="1"/>
  <c r="P22" i="1"/>
  <c r="Q22" i="1"/>
  <c r="R22" i="1"/>
  <c r="S22" i="1"/>
  <c r="T22" i="1"/>
  <c r="C23" i="1"/>
  <c r="D23" i="1"/>
  <c r="E23" i="1"/>
  <c r="F23" i="1"/>
  <c r="G23" i="1"/>
  <c r="H23" i="1"/>
  <c r="I23" i="1"/>
  <c r="J23" i="1"/>
  <c r="K23" i="1"/>
  <c r="L23" i="1"/>
  <c r="M23" i="1"/>
  <c r="N23" i="1"/>
  <c r="O23" i="1"/>
  <c r="P23" i="1"/>
  <c r="Q23" i="1"/>
  <c r="R23" i="1"/>
  <c r="S23" i="1"/>
  <c r="T23" i="1"/>
  <c r="C24" i="1"/>
  <c r="D24" i="1"/>
  <c r="E24" i="1"/>
  <c r="F24" i="1"/>
  <c r="G24" i="1"/>
  <c r="H24" i="1"/>
  <c r="I24" i="1"/>
  <c r="J24" i="1"/>
  <c r="K24" i="1"/>
  <c r="L24" i="1"/>
  <c r="M24" i="1"/>
  <c r="N24" i="1"/>
  <c r="O24" i="1"/>
  <c r="P24" i="1"/>
  <c r="Q24" i="1"/>
  <c r="R24" i="1"/>
  <c r="S24" i="1"/>
  <c r="T24" i="1"/>
  <c r="C25" i="1"/>
  <c r="D25" i="1"/>
  <c r="E25" i="1"/>
  <c r="F25" i="1"/>
  <c r="G25" i="1"/>
  <c r="H25" i="1"/>
  <c r="I25" i="1"/>
  <c r="J25" i="1"/>
  <c r="K25" i="1"/>
  <c r="L25" i="1"/>
  <c r="M25" i="1"/>
  <c r="N25" i="1"/>
  <c r="O25" i="1"/>
  <c r="P25" i="1"/>
  <c r="Q25" i="1"/>
  <c r="R25" i="1"/>
  <c r="S25" i="1"/>
  <c r="T25" i="1"/>
  <c r="C26" i="1"/>
  <c r="D26" i="1"/>
  <c r="E26" i="1"/>
  <c r="F26" i="1"/>
  <c r="G26" i="1"/>
  <c r="H26" i="1"/>
  <c r="I26" i="1"/>
  <c r="J26" i="1"/>
  <c r="K26" i="1"/>
  <c r="L26" i="1"/>
  <c r="M26" i="1"/>
  <c r="N26" i="1"/>
  <c r="O26" i="1"/>
  <c r="P26" i="1"/>
  <c r="Q26" i="1"/>
  <c r="R26" i="1"/>
  <c r="S26" i="1"/>
  <c r="T26" i="1"/>
  <c r="C27" i="1"/>
  <c r="D27" i="1"/>
  <c r="E27" i="1"/>
  <c r="F27" i="1"/>
  <c r="G27" i="1"/>
  <c r="H27" i="1"/>
  <c r="I27" i="1"/>
  <c r="J27" i="1"/>
  <c r="K27" i="1"/>
  <c r="L27" i="1"/>
  <c r="M27" i="1"/>
  <c r="N27" i="1"/>
  <c r="O27" i="1"/>
  <c r="P27" i="1"/>
  <c r="Q27" i="1"/>
  <c r="R27" i="1"/>
  <c r="S27" i="1"/>
  <c r="T27" i="1"/>
  <c r="C28" i="1"/>
  <c r="D28" i="1"/>
  <c r="E28" i="1"/>
  <c r="F28" i="1"/>
  <c r="G28" i="1"/>
  <c r="H28" i="1"/>
  <c r="I28" i="1"/>
  <c r="J28" i="1"/>
  <c r="K28" i="1"/>
  <c r="L28" i="1"/>
  <c r="M28" i="1"/>
  <c r="N28" i="1"/>
  <c r="O28" i="1"/>
  <c r="P28" i="1"/>
  <c r="Q28" i="1"/>
  <c r="R28" i="1"/>
  <c r="S28" i="1"/>
  <c r="T28" i="1"/>
  <c r="C29" i="1"/>
  <c r="D29" i="1"/>
  <c r="E29" i="1"/>
  <c r="F29" i="1"/>
  <c r="G29" i="1"/>
  <c r="H29" i="1"/>
  <c r="I29" i="1"/>
  <c r="J29" i="1"/>
  <c r="K29" i="1"/>
  <c r="L29" i="1"/>
  <c r="M29" i="1"/>
  <c r="N29" i="1"/>
  <c r="O29" i="1"/>
  <c r="P29" i="1"/>
  <c r="Q29" i="1"/>
  <c r="R29" i="1"/>
  <c r="S29" i="1"/>
  <c r="T29" i="1"/>
  <c r="C30" i="1"/>
  <c r="D30" i="1"/>
  <c r="E30" i="1"/>
  <c r="F30" i="1"/>
  <c r="G30" i="1"/>
  <c r="H30" i="1"/>
  <c r="I30" i="1"/>
  <c r="J30" i="1"/>
  <c r="K30" i="1"/>
  <c r="L30" i="1"/>
  <c r="M30" i="1"/>
  <c r="N30" i="1"/>
  <c r="O30" i="1"/>
  <c r="P30" i="1"/>
  <c r="Q30" i="1"/>
  <c r="R30" i="1"/>
  <c r="S30" i="1"/>
  <c r="T30" i="1"/>
  <c r="C31" i="1"/>
  <c r="D31" i="1"/>
  <c r="E31" i="1"/>
  <c r="F31" i="1"/>
  <c r="G31" i="1"/>
  <c r="H31" i="1"/>
  <c r="I31" i="1"/>
  <c r="J31" i="1"/>
  <c r="K31" i="1"/>
  <c r="L31" i="1"/>
  <c r="M31" i="1"/>
  <c r="N31" i="1"/>
  <c r="O31" i="1"/>
  <c r="P31" i="1"/>
  <c r="Q31" i="1"/>
  <c r="R31" i="1"/>
  <c r="S31" i="1"/>
  <c r="T31" i="1"/>
  <c r="C32" i="1"/>
  <c r="D32" i="1"/>
  <c r="E32" i="1"/>
  <c r="F32" i="1"/>
  <c r="G32" i="1"/>
  <c r="H32" i="1"/>
  <c r="I32" i="1"/>
  <c r="J32" i="1"/>
  <c r="K32" i="1"/>
  <c r="L32" i="1"/>
  <c r="M32" i="1"/>
  <c r="N32" i="1"/>
  <c r="O32" i="1"/>
  <c r="P32" i="1"/>
  <c r="Q32" i="1"/>
  <c r="R32" i="1"/>
  <c r="S32" i="1"/>
  <c r="T32" i="1"/>
  <c r="C33" i="1"/>
  <c r="D33" i="1"/>
  <c r="E33" i="1"/>
  <c r="F33" i="1"/>
  <c r="G33" i="1"/>
  <c r="H33" i="1"/>
  <c r="I33" i="1"/>
  <c r="J33" i="1"/>
  <c r="K33" i="1"/>
  <c r="L33" i="1"/>
  <c r="M33" i="1"/>
  <c r="N33" i="1"/>
  <c r="O33" i="1"/>
  <c r="P33" i="1"/>
  <c r="Q33" i="1"/>
  <c r="R33" i="1"/>
  <c r="S33" i="1"/>
  <c r="T33" i="1"/>
  <c r="C34" i="1"/>
  <c r="D34" i="1"/>
  <c r="E34" i="1"/>
  <c r="F34" i="1"/>
  <c r="G34" i="1"/>
  <c r="H34" i="1"/>
  <c r="I34" i="1"/>
  <c r="J34" i="1"/>
  <c r="K34" i="1"/>
  <c r="L34" i="1"/>
  <c r="M34" i="1"/>
  <c r="N34" i="1"/>
  <c r="O34" i="1"/>
  <c r="P34" i="1"/>
  <c r="Q34" i="1"/>
  <c r="R34" i="1"/>
  <c r="S34" i="1"/>
  <c r="T34" i="1"/>
  <c r="C35" i="1"/>
  <c r="D35" i="1"/>
  <c r="E35" i="1"/>
  <c r="F35" i="1"/>
  <c r="G35" i="1"/>
  <c r="H35" i="1"/>
  <c r="I35" i="1"/>
  <c r="J35" i="1"/>
  <c r="K35" i="1"/>
  <c r="L35" i="1"/>
  <c r="M35" i="1"/>
  <c r="N35" i="1"/>
  <c r="O35" i="1"/>
  <c r="P35" i="1"/>
  <c r="Q35" i="1"/>
  <c r="R35" i="1"/>
  <c r="S35" i="1"/>
  <c r="T35" i="1"/>
  <c r="C36" i="1"/>
  <c r="D36" i="1"/>
  <c r="E36" i="1"/>
  <c r="F36" i="1"/>
  <c r="G36" i="1"/>
  <c r="H36" i="1"/>
  <c r="I36" i="1"/>
  <c r="J36" i="1"/>
  <c r="K36" i="1"/>
  <c r="L36" i="1"/>
  <c r="M36" i="1"/>
  <c r="N36" i="1"/>
  <c r="O36" i="1"/>
  <c r="P36" i="1"/>
  <c r="Q36" i="1"/>
  <c r="R36" i="1"/>
  <c r="S36" i="1"/>
  <c r="T36" i="1"/>
  <c r="C37" i="1"/>
  <c r="D37" i="1"/>
  <c r="E37" i="1"/>
  <c r="F37" i="1"/>
  <c r="G37" i="1"/>
  <c r="H37" i="1"/>
  <c r="I37" i="1"/>
  <c r="J37" i="1"/>
  <c r="K37" i="1"/>
  <c r="L37" i="1"/>
  <c r="M37" i="1"/>
  <c r="N37" i="1"/>
  <c r="O37" i="1"/>
  <c r="P37" i="1"/>
  <c r="Q37" i="1"/>
  <c r="R37" i="1"/>
  <c r="S37" i="1"/>
  <c r="T37" i="1"/>
  <c r="C38" i="1"/>
  <c r="D38" i="1"/>
  <c r="E38" i="1"/>
  <c r="F38" i="1"/>
  <c r="G38" i="1"/>
  <c r="H38" i="1"/>
  <c r="I38" i="1"/>
  <c r="J38" i="1"/>
  <c r="K38" i="1"/>
  <c r="L38" i="1"/>
  <c r="M38" i="1"/>
  <c r="N38" i="1"/>
  <c r="O38" i="1"/>
  <c r="P38" i="1"/>
  <c r="Q38" i="1"/>
  <c r="R38" i="1"/>
  <c r="S38" i="1"/>
  <c r="T38" i="1"/>
  <c r="C39" i="1"/>
  <c r="D39" i="1"/>
  <c r="E39" i="1"/>
  <c r="F39" i="1"/>
  <c r="G39" i="1"/>
  <c r="H39" i="1"/>
  <c r="I39" i="1"/>
  <c r="J39" i="1"/>
  <c r="K39" i="1"/>
  <c r="L39" i="1"/>
  <c r="M39" i="1"/>
  <c r="N39" i="1"/>
  <c r="O39" i="1"/>
  <c r="P39" i="1"/>
  <c r="Q39" i="1"/>
  <c r="R39" i="1"/>
  <c r="S39" i="1"/>
  <c r="T39" i="1"/>
  <c r="C40" i="1"/>
  <c r="D40" i="1"/>
  <c r="E40" i="1"/>
  <c r="F40" i="1"/>
  <c r="G40" i="1"/>
  <c r="H40" i="1"/>
  <c r="I40" i="1"/>
  <c r="J40" i="1"/>
  <c r="K40" i="1"/>
  <c r="L40" i="1"/>
  <c r="M40" i="1"/>
  <c r="N40" i="1"/>
  <c r="O40" i="1"/>
  <c r="P40" i="1"/>
  <c r="Q40" i="1"/>
  <c r="R40" i="1"/>
  <c r="S40" i="1"/>
  <c r="T40" i="1"/>
  <c r="C41" i="1"/>
  <c r="D41" i="1"/>
  <c r="E41" i="1"/>
  <c r="F41" i="1"/>
  <c r="G41" i="1"/>
  <c r="H41" i="1"/>
  <c r="I41" i="1"/>
  <c r="J41" i="1"/>
  <c r="K41" i="1"/>
  <c r="L41" i="1"/>
  <c r="M41" i="1"/>
  <c r="N41" i="1"/>
  <c r="O41" i="1"/>
  <c r="P41" i="1"/>
  <c r="Q41" i="1"/>
  <c r="R41" i="1"/>
  <c r="S41" i="1"/>
  <c r="T41" i="1"/>
  <c r="C42" i="1"/>
  <c r="D42" i="1"/>
  <c r="E42" i="1"/>
  <c r="F42" i="1"/>
  <c r="G42" i="1"/>
  <c r="H42" i="1"/>
  <c r="I42" i="1"/>
  <c r="J42" i="1"/>
  <c r="K42" i="1"/>
  <c r="L42" i="1"/>
  <c r="M42" i="1"/>
  <c r="N42" i="1"/>
  <c r="O42" i="1"/>
  <c r="P42" i="1"/>
  <c r="Q42" i="1"/>
  <c r="R42" i="1"/>
  <c r="S42" i="1"/>
  <c r="T42" i="1"/>
  <c r="C43" i="1"/>
  <c r="D43" i="1"/>
  <c r="E43" i="1"/>
  <c r="F43" i="1"/>
  <c r="G43" i="1"/>
  <c r="H43" i="1"/>
  <c r="I43" i="1"/>
  <c r="J43" i="1"/>
  <c r="K43" i="1"/>
  <c r="L43" i="1"/>
  <c r="M43" i="1"/>
  <c r="N43" i="1"/>
  <c r="O43" i="1"/>
  <c r="P43" i="1"/>
  <c r="Q43" i="1"/>
  <c r="R43" i="1"/>
  <c r="S43" i="1"/>
  <c r="T43" i="1"/>
  <c r="C44" i="1"/>
  <c r="D44" i="1"/>
  <c r="E44" i="1"/>
  <c r="F44" i="1"/>
  <c r="G44" i="1"/>
  <c r="H44" i="1"/>
  <c r="I44" i="1"/>
  <c r="J44" i="1"/>
  <c r="K44" i="1"/>
  <c r="L44" i="1"/>
  <c r="M44" i="1"/>
  <c r="N44" i="1"/>
  <c r="O44" i="1"/>
  <c r="P44" i="1"/>
  <c r="Q44" i="1"/>
  <c r="R44" i="1"/>
  <c r="S44" i="1"/>
  <c r="T44" i="1"/>
  <c r="C45" i="1"/>
  <c r="D45" i="1"/>
  <c r="E45" i="1"/>
  <c r="F45" i="1"/>
  <c r="G45" i="1"/>
  <c r="H45" i="1"/>
  <c r="I45" i="1"/>
  <c r="J45" i="1"/>
  <c r="K45" i="1"/>
  <c r="L45" i="1"/>
  <c r="M45" i="1"/>
  <c r="N45" i="1"/>
  <c r="O45" i="1"/>
  <c r="P45" i="1"/>
  <c r="Q45" i="1"/>
  <c r="R45" i="1"/>
  <c r="S45" i="1"/>
  <c r="T45" i="1"/>
  <c r="C46" i="1"/>
  <c r="D46" i="1"/>
  <c r="E46" i="1"/>
  <c r="F46" i="1"/>
  <c r="G46" i="1"/>
  <c r="H46" i="1"/>
  <c r="I46" i="1"/>
  <c r="J46" i="1"/>
  <c r="K46" i="1"/>
  <c r="L46" i="1"/>
  <c r="M46" i="1"/>
  <c r="N46" i="1"/>
  <c r="O46" i="1"/>
  <c r="P46" i="1"/>
  <c r="Q46" i="1"/>
  <c r="R46" i="1"/>
  <c r="S46" i="1"/>
  <c r="T46" i="1"/>
  <c r="C47" i="1"/>
  <c r="D47" i="1"/>
  <c r="E47" i="1"/>
  <c r="F47" i="1"/>
  <c r="G47" i="1"/>
  <c r="H47" i="1"/>
  <c r="I47" i="1"/>
  <c r="J47" i="1"/>
  <c r="K47" i="1"/>
  <c r="L47" i="1"/>
  <c r="M47" i="1"/>
  <c r="N47" i="1"/>
  <c r="O47" i="1"/>
  <c r="P47" i="1"/>
  <c r="Q47" i="1"/>
  <c r="R47" i="1"/>
  <c r="S47" i="1"/>
  <c r="T47" i="1"/>
  <c r="C48" i="1"/>
  <c r="D48" i="1"/>
  <c r="E48" i="1"/>
  <c r="F48" i="1"/>
  <c r="G48" i="1"/>
  <c r="H48" i="1"/>
  <c r="I48" i="1"/>
  <c r="J48" i="1"/>
  <c r="K48" i="1"/>
  <c r="L48" i="1"/>
  <c r="M48" i="1"/>
  <c r="N48" i="1"/>
  <c r="O48" i="1"/>
  <c r="P48" i="1"/>
  <c r="Q48" i="1"/>
  <c r="R48" i="1"/>
  <c r="S48" i="1"/>
  <c r="T48" i="1"/>
  <c r="C49" i="1"/>
  <c r="D49" i="1"/>
  <c r="E49" i="1"/>
  <c r="F49" i="1"/>
  <c r="G49" i="1"/>
  <c r="H49" i="1"/>
  <c r="I49" i="1"/>
  <c r="J49" i="1"/>
  <c r="K49" i="1"/>
  <c r="L49" i="1"/>
  <c r="M49" i="1"/>
  <c r="N49" i="1"/>
  <c r="O49" i="1"/>
  <c r="P49" i="1"/>
  <c r="Q49" i="1"/>
  <c r="R49" i="1"/>
  <c r="S49" i="1"/>
  <c r="T49" i="1"/>
  <c r="C50" i="1"/>
  <c r="D50" i="1"/>
  <c r="E50" i="1"/>
  <c r="F50" i="1"/>
  <c r="G50" i="1"/>
  <c r="H50" i="1"/>
  <c r="I50" i="1"/>
  <c r="J50" i="1"/>
  <c r="K50" i="1"/>
  <c r="L50" i="1"/>
  <c r="M50" i="1"/>
  <c r="N50" i="1"/>
  <c r="O50" i="1"/>
  <c r="P50" i="1"/>
  <c r="Q50" i="1"/>
  <c r="R50" i="1"/>
  <c r="S50" i="1"/>
  <c r="T50" i="1"/>
  <c r="C51" i="1"/>
  <c r="D51" i="1"/>
  <c r="E51" i="1"/>
  <c r="F51" i="1"/>
  <c r="G51" i="1"/>
  <c r="H51" i="1"/>
  <c r="I51" i="1"/>
  <c r="J51" i="1"/>
  <c r="K51" i="1"/>
  <c r="L51" i="1"/>
  <c r="M51" i="1"/>
  <c r="N51" i="1"/>
  <c r="O51" i="1"/>
  <c r="P51" i="1"/>
  <c r="Q51" i="1"/>
  <c r="R51" i="1"/>
  <c r="S51" i="1"/>
  <c r="T51" i="1"/>
  <c r="C52" i="1"/>
  <c r="D52" i="1"/>
  <c r="E52" i="1"/>
  <c r="F52" i="1"/>
  <c r="G52" i="1"/>
  <c r="H52" i="1"/>
  <c r="I52" i="1"/>
  <c r="J52" i="1"/>
  <c r="K52" i="1"/>
  <c r="L52" i="1"/>
  <c r="M52" i="1"/>
  <c r="N52" i="1"/>
  <c r="O52" i="1"/>
  <c r="P52" i="1"/>
  <c r="Q52" i="1"/>
  <c r="R52" i="1"/>
  <c r="S52" i="1"/>
  <c r="T52" i="1"/>
  <c r="C53" i="1"/>
  <c r="D53" i="1"/>
  <c r="E53" i="1"/>
  <c r="F53" i="1"/>
  <c r="G53" i="1"/>
  <c r="H53" i="1"/>
  <c r="I53" i="1"/>
  <c r="J53" i="1"/>
  <c r="K53" i="1"/>
  <c r="L53" i="1"/>
  <c r="M53" i="1"/>
  <c r="N53" i="1"/>
  <c r="O53" i="1"/>
  <c r="P53" i="1"/>
  <c r="Q53" i="1"/>
  <c r="R53" i="1"/>
  <c r="S53" i="1"/>
  <c r="T53" i="1"/>
  <c r="C54" i="1"/>
  <c r="D54" i="1"/>
  <c r="E54" i="1"/>
  <c r="F54" i="1"/>
  <c r="G54" i="1"/>
  <c r="H54" i="1"/>
  <c r="I54" i="1"/>
  <c r="J54" i="1"/>
  <c r="K54" i="1"/>
  <c r="L54" i="1"/>
  <c r="M54" i="1"/>
  <c r="N54" i="1"/>
  <c r="O54" i="1"/>
  <c r="P54" i="1"/>
  <c r="Q54" i="1"/>
  <c r="R54" i="1"/>
  <c r="S54" i="1"/>
  <c r="T54" i="1"/>
  <c r="C55" i="1"/>
  <c r="D55" i="1"/>
  <c r="E55" i="1"/>
  <c r="F55" i="1"/>
  <c r="G55" i="1"/>
  <c r="H55" i="1"/>
  <c r="I55" i="1"/>
  <c r="J55" i="1"/>
  <c r="K55" i="1"/>
  <c r="L55" i="1"/>
  <c r="M55" i="1"/>
  <c r="N55" i="1"/>
  <c r="O55" i="1"/>
  <c r="P55" i="1"/>
  <c r="Q55" i="1"/>
  <c r="R55" i="1"/>
  <c r="S55" i="1"/>
  <c r="T55" i="1"/>
  <c r="C56" i="1"/>
  <c r="D56" i="1"/>
  <c r="E56" i="1"/>
  <c r="F56" i="1"/>
  <c r="G56" i="1"/>
  <c r="H56" i="1"/>
  <c r="I56" i="1"/>
  <c r="J56" i="1"/>
  <c r="K56" i="1"/>
  <c r="L56" i="1"/>
  <c r="M56" i="1"/>
  <c r="N56" i="1"/>
  <c r="O56" i="1"/>
  <c r="P56" i="1"/>
  <c r="Q56" i="1"/>
  <c r="R56" i="1"/>
  <c r="S56" i="1"/>
  <c r="T56" i="1"/>
  <c r="C57" i="1"/>
  <c r="D57" i="1"/>
  <c r="E57" i="1"/>
  <c r="F57" i="1"/>
  <c r="G57" i="1"/>
  <c r="H57" i="1"/>
  <c r="I57" i="1"/>
  <c r="J57" i="1"/>
  <c r="K57" i="1"/>
  <c r="L57" i="1"/>
  <c r="M57" i="1"/>
  <c r="N57" i="1"/>
  <c r="O57" i="1"/>
  <c r="P57" i="1"/>
  <c r="Q57" i="1"/>
  <c r="R57" i="1"/>
  <c r="S57" i="1"/>
  <c r="T57" i="1"/>
  <c r="C58" i="1"/>
  <c r="D58" i="1"/>
  <c r="E58" i="1"/>
  <c r="F58" i="1"/>
  <c r="G58" i="1"/>
  <c r="H58" i="1"/>
  <c r="I58" i="1"/>
  <c r="J58" i="1"/>
  <c r="K58" i="1"/>
  <c r="L58" i="1"/>
  <c r="M58" i="1"/>
  <c r="N58" i="1"/>
  <c r="O58" i="1"/>
  <c r="P58" i="1"/>
  <c r="Q58" i="1"/>
  <c r="R58" i="1"/>
  <c r="S58" i="1"/>
  <c r="T58" i="1"/>
  <c r="C59" i="1"/>
  <c r="D59" i="1"/>
  <c r="E59" i="1"/>
  <c r="F59" i="1"/>
  <c r="G59" i="1"/>
  <c r="H59" i="1"/>
  <c r="I59" i="1"/>
  <c r="J59" i="1"/>
  <c r="K59" i="1"/>
  <c r="L59" i="1"/>
  <c r="M59" i="1"/>
  <c r="N59" i="1"/>
  <c r="O59" i="1"/>
  <c r="P59" i="1"/>
  <c r="Q59" i="1"/>
  <c r="R59" i="1"/>
  <c r="S59" i="1"/>
  <c r="T59" i="1"/>
  <c r="C60" i="1"/>
  <c r="D60" i="1"/>
  <c r="E60" i="1"/>
  <c r="F60" i="1"/>
  <c r="G60" i="1"/>
  <c r="H60" i="1"/>
  <c r="I60" i="1"/>
  <c r="J60" i="1"/>
  <c r="K60" i="1"/>
  <c r="L60" i="1"/>
  <c r="M60" i="1"/>
  <c r="N60" i="1"/>
  <c r="O60" i="1"/>
  <c r="P60" i="1"/>
  <c r="Q60" i="1"/>
  <c r="R60" i="1"/>
  <c r="S60" i="1"/>
  <c r="T60" i="1"/>
  <c r="C61" i="1"/>
  <c r="D61" i="1"/>
  <c r="E61" i="1"/>
  <c r="F61" i="1"/>
  <c r="G61" i="1"/>
  <c r="H61" i="1"/>
  <c r="I61" i="1"/>
  <c r="J61" i="1"/>
  <c r="K61" i="1"/>
  <c r="L61" i="1"/>
  <c r="M61" i="1"/>
  <c r="N61" i="1"/>
  <c r="O61" i="1"/>
  <c r="P61" i="1"/>
  <c r="Q61" i="1"/>
  <c r="R61" i="1"/>
  <c r="S61" i="1"/>
  <c r="T61" i="1"/>
  <c r="C62" i="1"/>
  <c r="D62" i="1"/>
  <c r="E62" i="1"/>
  <c r="F62" i="1"/>
  <c r="G62" i="1"/>
  <c r="H62" i="1"/>
  <c r="I62" i="1"/>
  <c r="J62" i="1"/>
  <c r="K62" i="1"/>
  <c r="L62" i="1"/>
  <c r="M62" i="1"/>
  <c r="N62" i="1"/>
  <c r="O62" i="1"/>
  <c r="P62" i="1"/>
  <c r="Q62" i="1"/>
  <c r="R62" i="1"/>
  <c r="S62" i="1"/>
  <c r="T62" i="1"/>
  <c r="C63" i="1"/>
  <c r="D63" i="1"/>
  <c r="E63" i="1"/>
  <c r="F63" i="1"/>
  <c r="G63" i="1"/>
  <c r="H63" i="1"/>
  <c r="I63" i="1"/>
  <c r="J63" i="1"/>
  <c r="K63" i="1"/>
  <c r="L63" i="1"/>
  <c r="M63" i="1"/>
  <c r="N63" i="1"/>
  <c r="O63" i="1"/>
  <c r="P63" i="1"/>
  <c r="Q63" i="1"/>
  <c r="R63" i="1"/>
  <c r="S63" i="1"/>
  <c r="T63" i="1"/>
  <c r="C64" i="1"/>
  <c r="D64" i="1"/>
  <c r="E64" i="1"/>
  <c r="F64" i="1"/>
  <c r="G64" i="1"/>
  <c r="H64" i="1"/>
  <c r="I64" i="1"/>
  <c r="J64" i="1"/>
  <c r="K64" i="1"/>
  <c r="L64" i="1"/>
  <c r="M64" i="1"/>
  <c r="N64" i="1"/>
  <c r="O64" i="1"/>
  <c r="P64" i="1"/>
  <c r="Q64" i="1"/>
  <c r="R64" i="1"/>
  <c r="S64" i="1"/>
  <c r="T64" i="1"/>
  <c r="C65" i="1"/>
  <c r="D65" i="1"/>
  <c r="E65" i="1"/>
  <c r="F65" i="1"/>
  <c r="G65" i="1"/>
  <c r="H65" i="1"/>
  <c r="I65" i="1"/>
  <c r="J65" i="1"/>
  <c r="K65" i="1"/>
  <c r="L65" i="1"/>
  <c r="M65" i="1"/>
  <c r="N65" i="1"/>
  <c r="O65" i="1"/>
  <c r="P65" i="1"/>
  <c r="Q65" i="1"/>
  <c r="R65" i="1"/>
  <c r="S65" i="1"/>
  <c r="T65" i="1"/>
  <c r="C66" i="1"/>
  <c r="D66" i="1"/>
  <c r="E66" i="1"/>
  <c r="F66" i="1"/>
  <c r="G66" i="1"/>
  <c r="H66" i="1"/>
  <c r="I66" i="1"/>
  <c r="J66" i="1"/>
  <c r="K66" i="1"/>
  <c r="L66" i="1"/>
  <c r="M66" i="1"/>
  <c r="N66" i="1"/>
  <c r="O66" i="1"/>
  <c r="P66" i="1"/>
  <c r="Q66" i="1"/>
  <c r="R66" i="1"/>
  <c r="S66" i="1"/>
  <c r="T66" i="1"/>
  <c r="C67" i="1"/>
  <c r="D67" i="1"/>
  <c r="E67" i="1"/>
  <c r="F67" i="1"/>
  <c r="G67" i="1"/>
  <c r="H67" i="1"/>
  <c r="I67" i="1"/>
  <c r="J67" i="1"/>
  <c r="K67" i="1"/>
  <c r="L67" i="1"/>
  <c r="M67" i="1"/>
  <c r="N67" i="1"/>
  <c r="O67" i="1"/>
  <c r="P67" i="1"/>
  <c r="Q67" i="1"/>
  <c r="R67" i="1"/>
  <c r="S67" i="1"/>
  <c r="T67" i="1"/>
  <c r="C68" i="1"/>
  <c r="D68" i="1"/>
  <c r="E68" i="1"/>
  <c r="F68" i="1"/>
  <c r="G68" i="1"/>
  <c r="H68" i="1"/>
  <c r="I68" i="1"/>
  <c r="J68" i="1"/>
  <c r="K68" i="1"/>
  <c r="L68" i="1"/>
  <c r="M68" i="1"/>
  <c r="N68" i="1"/>
  <c r="O68" i="1"/>
  <c r="P68" i="1"/>
  <c r="Q68" i="1"/>
  <c r="R68" i="1"/>
  <c r="S68" i="1"/>
  <c r="T68" i="1"/>
  <c r="C69" i="1"/>
  <c r="D69" i="1"/>
  <c r="E69" i="1"/>
  <c r="F69" i="1"/>
  <c r="G69" i="1"/>
  <c r="H69" i="1"/>
  <c r="I69" i="1"/>
  <c r="J69" i="1"/>
  <c r="K69" i="1"/>
  <c r="L69" i="1"/>
  <c r="M69" i="1"/>
  <c r="N69" i="1"/>
  <c r="O69" i="1"/>
  <c r="P69" i="1"/>
  <c r="Q69" i="1"/>
  <c r="R69" i="1"/>
  <c r="S69" i="1"/>
  <c r="T69" i="1"/>
  <c r="C70" i="1"/>
  <c r="D70" i="1"/>
  <c r="E70" i="1"/>
  <c r="F70" i="1"/>
  <c r="G70" i="1"/>
  <c r="H70" i="1"/>
  <c r="I70" i="1"/>
  <c r="J70" i="1"/>
  <c r="K70" i="1"/>
  <c r="L70" i="1"/>
  <c r="M70" i="1"/>
  <c r="N70" i="1"/>
  <c r="O70" i="1"/>
  <c r="P70" i="1"/>
  <c r="Q70" i="1"/>
  <c r="R70" i="1"/>
  <c r="S70" i="1"/>
  <c r="T70" i="1"/>
  <c r="C71" i="1"/>
  <c r="D71" i="1"/>
  <c r="E71" i="1"/>
  <c r="F71" i="1"/>
  <c r="G71" i="1"/>
  <c r="H71" i="1"/>
  <c r="I71" i="1"/>
  <c r="J71" i="1"/>
  <c r="K71" i="1"/>
  <c r="L71" i="1"/>
  <c r="M71" i="1"/>
  <c r="N71" i="1"/>
  <c r="O71" i="1"/>
  <c r="P71" i="1"/>
  <c r="Q71" i="1"/>
  <c r="R71" i="1"/>
  <c r="S71" i="1"/>
  <c r="T71" i="1"/>
  <c r="C72" i="1"/>
  <c r="D72" i="1"/>
  <c r="E72" i="1"/>
  <c r="F72" i="1"/>
  <c r="G72" i="1"/>
  <c r="H72" i="1"/>
  <c r="I72" i="1"/>
  <c r="J72" i="1"/>
  <c r="K72" i="1"/>
  <c r="L72" i="1"/>
  <c r="M72" i="1"/>
  <c r="N72" i="1"/>
  <c r="O72" i="1"/>
  <c r="P72" i="1"/>
  <c r="Q72" i="1"/>
  <c r="R72" i="1"/>
  <c r="S72" i="1"/>
  <c r="T72" i="1"/>
  <c r="C73" i="1"/>
  <c r="D73" i="1"/>
  <c r="E73" i="1"/>
  <c r="F73" i="1"/>
  <c r="G73" i="1"/>
  <c r="H73" i="1"/>
  <c r="I73" i="1"/>
  <c r="J73" i="1"/>
  <c r="K73" i="1"/>
  <c r="L73" i="1"/>
  <c r="M73" i="1"/>
  <c r="N73" i="1"/>
  <c r="O73" i="1"/>
  <c r="P73" i="1"/>
  <c r="Q73" i="1"/>
  <c r="R73" i="1"/>
  <c r="S73" i="1"/>
  <c r="T73" i="1"/>
  <c r="C74" i="1"/>
  <c r="D74" i="1"/>
  <c r="E74" i="1"/>
  <c r="F74" i="1"/>
  <c r="G74" i="1"/>
  <c r="H74" i="1"/>
  <c r="I74" i="1"/>
  <c r="J74" i="1"/>
  <c r="K74" i="1"/>
  <c r="L74" i="1"/>
  <c r="M74" i="1"/>
  <c r="N74" i="1"/>
  <c r="O74" i="1"/>
  <c r="P74" i="1"/>
  <c r="Q74" i="1"/>
  <c r="R74" i="1"/>
  <c r="S74" i="1"/>
  <c r="T74" i="1"/>
  <c r="D3" i="1"/>
  <c r="E3" i="1"/>
  <c r="E18" i="3" s="1" a="1"/>
  <c r="E18" i="3" s="1"/>
  <c r="F3" i="1"/>
  <c r="G3" i="1"/>
  <c r="B11" i="3" s="1" a="1"/>
  <c r="B11" i="3" s="1"/>
  <c r="H3" i="1"/>
  <c r="I3" i="1"/>
  <c r="C11" i="3" s="1" a="1"/>
  <c r="C11" i="3" s="1"/>
  <c r="J3" i="1"/>
  <c r="K3" i="1"/>
  <c r="B18" i="3" s="1" a="1"/>
  <c r="B18" i="3" s="1"/>
  <c r="L3" i="1"/>
  <c r="B5" i="3" s="1" a="1"/>
  <c r="B5" i="3" s="1"/>
  <c r="M3" i="1"/>
  <c r="C5" i="3" s="1" a="1"/>
  <c r="C5" i="3" s="1"/>
  <c r="N3" i="1"/>
  <c r="D5" i="3" s="1" a="1"/>
  <c r="D5" i="3" s="1"/>
  <c r="O3" i="1"/>
  <c r="E5" i="3" s="1" a="1"/>
  <c r="E5" i="3" s="1"/>
  <c r="P3" i="1"/>
  <c r="Q3" i="1"/>
  <c r="B20" i="3" s="1" a="1"/>
  <c r="B20" i="3" s="1"/>
  <c r="R3" i="1"/>
  <c r="S3" i="1"/>
  <c r="H18" i="3" s="1" a="1"/>
  <c r="H18" i="3" s="1"/>
  <c r="T3" i="1"/>
  <c r="E11" i="3" s="1" a="1"/>
  <c r="E11" i="3" s="1"/>
  <c r="C3" i="1"/>
  <c r="D11" i="3" a="1"/>
  <c r="D11" i="3" s="1"/>
  <c r="C8" i="3" a="1"/>
  <c r="C8" i="3" s="1"/>
  <c r="B8" i="3" a="1"/>
  <c r="B8" i="3" s="1"/>
  <c r="H8" i="3" l="1"/>
  <c r="H10" i="3"/>
  <c r="H6" i="3"/>
  <c r="E5" i="2" a="1"/>
  <c r="E5" i="2" s="1"/>
  <c r="D5" i="2" a="1"/>
  <c r="D5" i="2" s="1"/>
  <c r="E11" i="2" a="1"/>
  <c r="E11" i="2" s="1"/>
  <c r="H18" i="2" a="1"/>
  <c r="H18" i="2" s="1"/>
  <c r="B20" i="2" a="1"/>
  <c r="B20" i="2" s="1"/>
  <c r="E18" i="2" a="1"/>
  <c r="E18" i="2" s="1"/>
  <c r="B18" i="2" a="1"/>
  <c r="B18" i="2" s="1"/>
  <c r="B11" i="2" a="1"/>
  <c r="B11" i="2" s="1"/>
  <c r="D11" i="2" a="1"/>
  <c r="D11" i="2" s="1"/>
  <c r="C11" i="2" a="1"/>
  <c r="C11" i="2" s="1"/>
  <c r="C8" i="2" a="1"/>
  <c r="C8" i="2" s="1"/>
  <c r="B8" i="2" a="1"/>
  <c r="B8" i="2" s="1"/>
  <c r="C5" i="2" a="1"/>
  <c r="C5" i="2" s="1"/>
  <c r="B5" i="2" a="1"/>
  <c r="B5" i="2" s="1"/>
  <c r="H8" i="2" l="1"/>
  <c r="H6" i="2"/>
  <c r="H10" i="2"/>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F7044444-7287-4AF1-B456-D9FCFC8DEC5B}" keepAlive="1" name="Query - Table1" description="Connection to the 'Table1' query in the workbook." type="5" refreshedVersion="6" background="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<sst xmlns="http://schemas.openxmlformats.org/spreadsheetml/2006/main" count="200" uniqueCount="65">
  <si>
    <t>Trafic OO/Presse</t>
  </si>
  <si>
    <t>Total courrier réalisé</t>
  </si>
  <si>
    <t>Total trafic colis</t>
  </si>
  <si>
    <t>MANUEL</t>
  </si>
  <si>
    <t>Total trafic meca</t>
  </si>
  <si>
    <t>Total trafic CEDEX</t>
  </si>
  <si>
    <t>Total trafic PPI</t>
  </si>
  <si>
    <t>Trafic OO ménage</t>
  </si>
  <si>
    <t>Trafic OO cedex</t>
  </si>
  <si>
    <t>Global Presse</t>
  </si>
  <si>
    <t>3S</t>
  </si>
  <si>
    <t>Trafic colis réalisé</t>
  </si>
  <si>
    <t>Trafic chrono réalisé</t>
  </si>
  <si>
    <t>Trafic manuel OO ménage</t>
  </si>
  <si>
    <t>Trafic Ménage TCP</t>
  </si>
  <si>
    <t>Trafic Ménage TPD</t>
  </si>
  <si>
    <t>Trafic Ménage TPD+</t>
  </si>
  <si>
    <t>Trafic Ménage TCD</t>
  </si>
  <si>
    <t>Trafic Cedex TCP</t>
  </si>
  <si>
    <t>Trafic manuel OO cedex</t>
  </si>
  <si>
    <t>Trafic Cedex TCD</t>
  </si>
  <si>
    <t>Trafic PPI Non Suivis</t>
  </si>
  <si>
    <t>Trafic PPI Suivis</t>
  </si>
  <si>
    <t>CEDEX</t>
  </si>
  <si>
    <t xml:space="preserve">Site  </t>
  </si>
  <si>
    <t>Date</t>
  </si>
  <si>
    <t>Site :</t>
  </si>
  <si>
    <t>GAZERAN</t>
  </si>
  <si>
    <t>HOUDAN</t>
  </si>
  <si>
    <t>LE PERRAY</t>
  </si>
  <si>
    <t>Date :</t>
  </si>
  <si>
    <t>MECA MENAGE</t>
  </si>
  <si>
    <t>TCP</t>
  </si>
  <si>
    <t>TPD</t>
  </si>
  <si>
    <t>TPD+</t>
  </si>
  <si>
    <t>TCD</t>
  </si>
  <si>
    <t>MECA CEDEX</t>
  </si>
  <si>
    <t>OS</t>
  </si>
  <si>
    <t>COLIS</t>
  </si>
  <si>
    <t>CHRONO</t>
  </si>
  <si>
    <t>PPI</t>
  </si>
  <si>
    <t>AUTRES</t>
  </si>
  <si>
    <t>CATALOGUES</t>
  </si>
  <si>
    <t>ELECTIONS</t>
  </si>
  <si>
    <t>Trafic manuel OO</t>
  </si>
  <si>
    <t>MENAGE</t>
  </si>
  <si>
    <t>Trafic presse</t>
  </si>
  <si>
    <t>PRESSE</t>
  </si>
  <si>
    <t>Trafic PPI</t>
  </si>
  <si>
    <t>PPI (non suivis)</t>
  </si>
  <si>
    <t>RAPPEL TOTAL TRAFIC</t>
  </si>
  <si>
    <t>TOTAL COURRIER</t>
  </si>
  <si>
    <t>TOTAL COLIS</t>
  </si>
  <si>
    <t>TOTAL PPI</t>
  </si>
  <si>
    <t>site</t>
  </si>
  <si>
    <t>Début :</t>
  </si>
  <si>
    <t>Fin :</t>
  </si>
  <si>
    <t>(All)</t>
  </si>
  <si>
    <t>Row Labels</t>
  </si>
  <si>
    <t>Grand Total</t>
  </si>
  <si>
    <t>Column Labels</t>
  </si>
  <si>
    <t>Total Somme</t>
  </si>
  <si>
    <t>Somme</t>
  </si>
  <si>
    <t>Total moyenne</t>
  </si>
  <si>
    <t>moyenne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</si>
</sst>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rgb="FF000000"/>
      <name val="Calibri"/>
      <family val="2"/>
    </font>
    <font>
      <sz val="12"/>
      <color rgb="FF000000"/>
      <name val="Calibri"/>
      <family val="2"/>
    </font>
    <font>
      <sz val="12"/>
      <color rgb="FF000000"/>
      <name val="Calibri"/>
      <family val="2"/>
    </font>
    <font>
      <b/>
      <sz val="18"/>
      <color theme="1"/>
      <name val="Calibri"/>
      <family val="2"/>
      <scheme val="minor"/>
    </font>
    <font>
      <sz val="18"/>
      <color theme="1"/>
      <name val="Calibri"/>
      <family val="2"/>
      <scheme val="minor"/>
    </font>
    <font>
      <sz val="18"/>
      <color theme="0"/>
      <name val="Calibri"/>
      <family val="2"/>
      <scheme val="minor"/>
    </font>
    <font>
      <sz val="11"/>
      <color theme="0"/>
      <name val="Calibri"/>
      <family val="2"/>
      <scheme val="minor"/>
    </font>
  </fonts>
  <fills count="16">
    <fill>
      <patternFill patternType="none"/>
    </fill>
    <fill>
      <patternFill patternType="gray125"/>
    </fill>
    <fill>
      <patternFill patternType="solid">
        <fgColor indexed="17"/>
        <bgColor indexed="64"/>
      </patternFill>
    </fill>
    <fill>
      <patternFill patternType="solid">
        <fgColor indexed="52"/>
        <bgColor indexed="64"/>
      </patternFill>
    </fill>
    <fill>
      <patternFill patternType="solid">
        <fgColor theme="3" tint="0.59999389629810485"/>
        <bgColor indexed="64"/>
      </patternFill>
    </fill>
    <fill>
      <patternFill patternType="solid">
        <fgColor rgb="FF92D050"/>
        <bgColor indexed="64"/>
      </patternFill>
    </fill>
    <fill>
      <patternFill patternType="solid">
        <fgColor theme="2" tint="-0.249977111117893"/>
        <bgColor indexed="64"/>
      </patternFill>
    </fill>
    <fill>
      <patternFill patternType="solid">
        <fgColor rgb="FFFFC000"/>
        <bgColor indexed="64"/>
      </patternFill>
    </fill>
    <fill>
      <patternFill patternType="solid">
        <fgColor theme="9" tint="0.39997558519241921"/>
        <bgColor indexed="64"/>
      </patternFill>
    </fill>
    <fill>
      <patternFill patternType="solid">
        <fgColor rgb="FFFFFF00"/>
        <bgColor rgb="FF000000"/>
      </patternFill>
    </fill>
    <fill>
      <patternFill patternType="solid">
        <fgColor theme="9" tint="0.39997558519241921"/>
        <bgColor rgb="FF000000"/>
      </patternFill>
    </fill>
    <fill>
      <patternFill patternType="solid">
        <fgColor rgb="FF0070C0"/>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39997558519241921"/>
        <bgColor indexed="64"/>
      </patternFill>
    </fill>
    <fill>
      <patternFill patternType="solid">
        <fgColor rgb="FFFFFF00"/>
        <bgColor indexed="64"/>
      </patternFill>
    </fill>
  </fills>
  <borders count="3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theme="1"/>
      </left>
      <right style="thick">
        <color theme="0"/>
      </right>
      <top style="thin">
        <color theme="1"/>
      </top>
      <bottom style="thick">
        <color theme="0"/>
      </bottom>
      <diagonal/>
    </border>
    <border>
      <left style="thick">
        <color theme="0"/>
      </left>
      <right style="thin">
        <color theme="1"/>
      </right>
      <top style="thin">
        <color theme="1"/>
      </top>
      <bottom style="thick">
        <color theme="0"/>
      </bottom>
      <diagonal/>
    </border>
    <border>
      <left style="thin">
        <color theme="1"/>
      </left>
      <right style="thick">
        <color theme="0"/>
      </right>
      <top style="thick">
        <color theme="0"/>
      </top>
      <bottom/>
      <diagonal/>
    </border>
    <border>
      <left style="thick">
        <color theme="0"/>
      </left>
      <right style="thin">
        <color theme="1"/>
      </right>
      <top style="thick">
        <color theme="0"/>
      </top>
      <bottom/>
      <diagonal/>
    </border>
    <border>
      <left style="thin">
        <color theme="1"/>
      </left>
      <right/>
      <top/>
      <bottom/>
      <diagonal/>
    </border>
    <border>
      <left/>
      <right style="thin">
        <color theme="1"/>
      </right>
      <top/>
      <bottom/>
      <diagonal/>
    </border>
    <border>
      <left style="thin">
        <color theme="1"/>
      </left>
      <right style="thick">
        <color theme="0"/>
      </right>
      <top style="thick">
        <color theme="0"/>
      </top>
      <bottom style="thin">
        <color theme="1"/>
      </bottom>
      <diagonal/>
    </border>
    <border>
      <left style="thick">
        <color theme="0"/>
      </left>
      <right style="thin">
        <color theme="1"/>
      </right>
      <top style="thick">
        <color theme="0"/>
      </top>
      <bottom style="thin">
        <color theme="1"/>
      </bottom>
      <diagonal/>
    </border>
    <border>
      <left/>
      <right/>
      <top/>
      <bottom style="thin">
        <color rgb="FF000000"/>
      </bottom>
      <diagonal/>
    </border>
    <border>
      <left style="thick">
        <color theme="0"/>
      </left>
      <right style="thick">
        <color theme="0"/>
      </right>
      <top style="thick">
        <color theme="0"/>
      </top>
      <bottom style="thick">
        <color theme="0"/>
      </bottom>
      <diagonal/>
    </border>
    <border>
      <left/>
      <right style="thick">
        <color theme="0"/>
      </right>
      <top style="thick">
        <color theme="0"/>
      </top>
      <bottom style="thick">
        <color theme="0"/>
      </bottom>
      <diagonal/>
    </border>
    <border>
      <left style="thin">
        <color theme="1"/>
      </left>
      <right/>
      <top style="thin">
        <color theme="1"/>
      </top>
      <bottom/>
      <diagonal/>
    </border>
    <border>
      <left/>
      <right/>
      <top style="thin">
        <color theme="1"/>
      </top>
      <bottom/>
      <diagonal/>
    </border>
    <border>
      <left/>
      <right style="thin">
        <color theme="1"/>
      </right>
      <top style="thin">
        <color theme="1"/>
      </top>
      <bottom/>
      <diagonal/>
    </border>
    <border>
      <left/>
      <right style="thin">
        <color theme="1"/>
      </right>
      <top style="thick">
        <color theme="0"/>
      </top>
      <bottom style="thick">
        <color theme="0"/>
      </bottom>
      <diagonal/>
    </border>
    <border>
      <left style="thin">
        <color theme="1"/>
      </left>
      <right/>
      <top/>
      <bottom style="thin">
        <color theme="1"/>
      </bottom>
      <diagonal/>
    </border>
    <border>
      <left style="thick">
        <color theme="0"/>
      </left>
      <right style="thick">
        <color theme="0"/>
      </right>
      <top style="thick">
        <color theme="0"/>
      </top>
      <bottom style="thin">
        <color theme="1"/>
      </bottom>
      <diagonal/>
    </border>
    <border>
      <left/>
      <right/>
      <top/>
      <bottom style="thin">
        <color theme="1"/>
      </bottom>
      <diagonal/>
    </border>
    <border>
      <left/>
      <right style="thin">
        <color theme="1"/>
      </right>
      <top/>
      <bottom style="thin">
        <color theme="1"/>
      </bottom>
      <diagonal/>
    </border>
    <border>
      <left style="thin">
        <color theme="1"/>
      </left>
      <right/>
      <top style="thin">
        <color theme="1"/>
      </top>
      <bottom style="thick">
        <color theme="0"/>
      </bottom>
      <diagonal/>
    </border>
    <border>
      <left/>
      <right style="thin">
        <color theme="1"/>
      </right>
      <top style="thin">
        <color theme="1"/>
      </top>
      <bottom style="thick">
        <color theme="0"/>
      </bottom>
      <diagonal/>
    </border>
    <border>
      <left/>
      <right/>
      <top/>
      <bottom style="thick">
        <color theme="0"/>
      </bottom>
      <diagonal/>
    </border>
    <border>
      <left/>
      <right/>
      <top style="thick">
        <color theme="0"/>
      </top>
      <bottom style="thin">
        <color theme="1"/>
      </bottom>
      <diagonal/>
    </border>
    <border>
      <left style="thin">
        <color rgb="FF000000"/>
      </left>
      <right/>
      <top style="thin">
        <color rgb="FF000000"/>
      </top>
      <bottom style="thin">
        <color rgb="FF000000"/>
      </bottom>
      <diagonal/>
    </border>
  </borders>
  <cellStyleXfs count="1">
    <xf numFmtId="0" fontId="0" fillId="0" borderId="0"/>
  </cellStyleXfs>
  <cellXfs count="79">
    <xf numFmtId="0" fontId="0" fillId="0" borderId="0" xfId="0"/>
    <xf numFmtId="0" fontId="0" fillId="0" borderId="0" xfId="0"/>
    <xf numFmtId="0" fontId="0" fillId="5" borderId="4" xfId="0" applyFill="1" applyBorder="1" applyAlignment="1">
      <alignment horizontal="center"/>
    </xf>
    <xf numFmtId="0" fontId="0" fillId="0" borderId="5" xfId="0" applyBorder="1"/>
    <xf numFmtId="0" fontId="0" fillId="0" borderId="0" xfId="0" applyAlignment="1">
      <alignment horizontal="center" vertical="center"/>
    </xf>
    <xf numFmtId="14" fontId="2" fillId="9" borderId="5" xfId="0" applyNumberFormat="1" applyFont="1" applyFill="1" applyBorder="1" applyAlignment="1">
      <alignment horizontal="center" vertical="center"/>
    </xf>
    <xf numFmtId="0" fontId="5" fillId="0" borderId="0" xfId="0" applyFont="1"/>
    <xf numFmtId="0" fontId="3" fillId="9" borderId="0" xfId="0" applyFont="1" applyFill="1" applyBorder="1" applyAlignment="1">
      <alignment horizontal="left" vertical="center"/>
    </xf>
    <xf numFmtId="0" fontId="2" fillId="9" borderId="5" xfId="0" applyFont="1" applyFill="1" applyBorder="1" applyAlignment="1">
      <alignment horizontal="left" vertical="center" wrapText="1"/>
    </xf>
    <xf numFmtId="0" fontId="3" fillId="9" borderId="5" xfId="0" applyFont="1" applyFill="1" applyBorder="1" applyAlignment="1">
      <alignment horizontal="left" vertical="center" wrapText="1"/>
    </xf>
    <xf numFmtId="0" fontId="3" fillId="9" borderId="6" xfId="0" applyFont="1" applyFill="1" applyBorder="1" applyAlignment="1">
      <alignment horizontal="left" vertical="center" wrapText="1"/>
    </xf>
    <xf numFmtId="0" fontId="2" fillId="10" borderId="6" xfId="0" applyFont="1" applyFill="1" applyBorder="1" applyAlignment="1">
      <alignment horizontal="left" vertical="center" wrapText="1"/>
    </xf>
    <xf numFmtId="0" fontId="2" fillId="9" borderId="6" xfId="0" applyFont="1" applyFill="1" applyBorder="1" applyAlignment="1">
      <alignment horizontal="left" vertical="center" wrapText="1"/>
    </xf>
    <xf numFmtId="0" fontId="0" fillId="0" borderId="0" xfId="0" applyAlignment="1">
      <alignment wrapText="1"/>
    </xf>
    <xf numFmtId="0" fontId="7" fillId="0" borderId="0" xfId="0" applyFont="1" applyFill="1" applyAlignment="1">
      <alignment wrapText="1"/>
    </xf>
    <xf numFmtId="0" fontId="6" fillId="0" borderId="0" xfId="0" applyFont="1" applyFill="1" applyAlignment="1">
      <alignment wrapText="1"/>
    </xf>
    <xf numFmtId="0" fontId="5" fillId="0" borderId="0" xfId="0" applyFont="1" applyAlignment="1">
      <alignment wrapText="1"/>
    </xf>
    <xf numFmtId="0" fontId="5" fillId="15" borderId="0" xfId="0" applyFont="1" applyFill="1" applyAlignment="1" applyProtection="1">
      <alignment horizontal="left" vertical="center"/>
      <protection locked="0"/>
    </xf>
    <xf numFmtId="14" fontId="5" fillId="15" borderId="0" xfId="0" applyNumberFormat="1" applyFont="1" applyFill="1" applyAlignment="1" applyProtection="1">
      <alignment horizontal="left" vertical="center"/>
      <protection locked="0"/>
    </xf>
    <xf numFmtId="2" fontId="6" fillId="11" borderId="16" xfId="0" applyNumberFormat="1" applyFont="1" applyFill="1" applyBorder="1" applyAlignment="1" applyProtection="1">
      <alignment horizontal="center" vertical="center"/>
    </xf>
    <xf numFmtId="2" fontId="6" fillId="11" borderId="17" xfId="0" applyNumberFormat="1" applyFont="1" applyFill="1" applyBorder="1" applyAlignment="1" applyProtection="1">
      <alignment horizontal="center" vertical="center"/>
    </xf>
    <xf numFmtId="2" fontId="6" fillId="11" borderId="21" xfId="0" applyNumberFormat="1" applyFont="1" applyFill="1" applyBorder="1" applyAlignment="1" applyProtection="1">
      <alignment horizontal="center" vertical="center"/>
    </xf>
    <xf numFmtId="0" fontId="6" fillId="11" borderId="16" xfId="0" applyFont="1" applyFill="1" applyBorder="1" applyAlignment="1" applyProtection="1">
      <alignment horizontal="center" vertical="center"/>
    </xf>
    <xf numFmtId="0" fontId="6" fillId="11" borderId="17" xfId="0" applyFont="1" applyFill="1" applyBorder="1" applyAlignment="1" applyProtection="1">
      <alignment horizontal="center" vertical="center"/>
    </xf>
    <xf numFmtId="0" fontId="6" fillId="11" borderId="21" xfId="0" applyFont="1" applyFill="1" applyBorder="1" applyAlignment="1" applyProtection="1">
      <alignment horizontal="center" vertical="center"/>
    </xf>
    <xf numFmtId="0" fontId="6" fillId="11" borderId="10" xfId="0" applyFont="1" applyFill="1" applyBorder="1" applyAlignment="1" applyProtection="1">
      <alignment horizontal="center" vertical="center"/>
    </xf>
    <xf numFmtId="0" fontId="6" fillId="11" borderId="14" xfId="0" applyFont="1" applyFill="1" applyBorder="1" applyAlignment="1" applyProtection="1">
      <alignment horizontal="center" vertical="center"/>
    </xf>
    <xf numFmtId="2" fontId="6" fillId="11" borderId="10" xfId="0" applyNumberFormat="1" applyFont="1" applyFill="1" applyBorder="1" applyAlignment="1" applyProtection="1">
      <alignment horizontal="center" vertical="center"/>
    </xf>
    <xf numFmtId="0" fontId="4" fillId="14" borderId="28" xfId="0" applyFont="1" applyFill="1" applyBorder="1" applyAlignment="1" applyProtection="1">
      <alignment horizontal="right"/>
    </xf>
    <xf numFmtId="0" fontId="0" fillId="0" borderId="0" xfId="0" applyProtection="1"/>
    <xf numFmtId="0" fontId="5" fillId="0" borderId="0" xfId="0" applyFont="1" applyProtection="1"/>
    <xf numFmtId="0" fontId="4" fillId="14" borderId="29" xfId="0" applyFont="1" applyFill="1" applyBorder="1" applyAlignment="1" applyProtection="1">
      <alignment horizontal="right"/>
    </xf>
    <xf numFmtId="0" fontId="0" fillId="0" borderId="0" xfId="0" applyAlignment="1" applyProtection="1">
      <alignment horizontal="center" vertical="center" wrapText="1"/>
    </xf>
    <xf numFmtId="0" fontId="5" fillId="0" borderId="18" xfId="0" applyFont="1" applyBorder="1" applyProtection="1"/>
    <xf numFmtId="0" fontId="5" fillId="13" borderId="19" xfId="0" applyFont="1" applyFill="1" applyBorder="1" applyAlignment="1" applyProtection="1">
      <alignment horizontal="center" vertical="center"/>
    </xf>
    <xf numFmtId="0" fontId="5" fillId="13" borderId="20" xfId="0" applyFont="1" applyFill="1" applyBorder="1" applyAlignment="1" applyProtection="1">
      <alignment horizontal="center" vertical="center"/>
    </xf>
    <xf numFmtId="0" fontId="4" fillId="12" borderId="11" xfId="0" applyFont="1" applyFill="1" applyBorder="1" applyProtection="1"/>
    <xf numFmtId="0" fontId="5" fillId="0" borderId="11" xfId="0" applyFont="1" applyBorder="1" applyProtection="1"/>
    <xf numFmtId="0" fontId="5" fillId="0" borderId="0" xfId="0" applyFont="1" applyBorder="1" applyProtection="1"/>
    <xf numFmtId="0" fontId="5" fillId="0" borderId="12" xfId="0" applyFont="1" applyBorder="1" applyProtection="1"/>
    <xf numFmtId="0" fontId="4" fillId="12" borderId="9" xfId="0" applyFont="1" applyFill="1" applyBorder="1" applyAlignment="1" applyProtection="1">
      <alignment vertical="center"/>
    </xf>
    <xf numFmtId="14" fontId="5" fillId="0" borderId="0" xfId="0" applyNumberFormat="1" applyFont="1" applyProtection="1"/>
    <xf numFmtId="0" fontId="5" fillId="13" borderId="0" xfId="0" applyFont="1" applyFill="1" applyBorder="1" applyAlignment="1" applyProtection="1">
      <alignment horizontal="center" vertical="center"/>
    </xf>
    <xf numFmtId="0" fontId="0" fillId="0" borderId="0" xfId="0" applyBorder="1" applyProtection="1"/>
    <xf numFmtId="0" fontId="5" fillId="13" borderId="12" xfId="0" applyFont="1" applyFill="1" applyBorder="1" applyAlignment="1" applyProtection="1">
      <alignment horizontal="center" vertical="center"/>
    </xf>
    <xf numFmtId="0" fontId="4" fillId="12" borderId="13" xfId="0" applyFont="1" applyFill="1" applyBorder="1" applyAlignment="1" applyProtection="1">
      <alignment vertical="center"/>
    </xf>
    <xf numFmtId="0" fontId="4" fillId="12" borderId="22" xfId="0" applyFont="1" applyFill="1" applyBorder="1" applyProtection="1"/>
    <xf numFmtId="0" fontId="6" fillId="11" borderId="23" xfId="0" applyFont="1" applyFill="1" applyBorder="1" applyAlignment="1" applyProtection="1">
      <alignment horizontal="center" vertical="center"/>
    </xf>
    <xf numFmtId="0" fontId="5" fillId="0" borderId="24" xfId="0" applyFont="1" applyBorder="1" applyProtection="1"/>
    <xf numFmtId="0" fontId="5" fillId="0" borderId="25" xfId="0" applyFont="1" applyBorder="1" applyProtection="1"/>
    <xf numFmtId="0" fontId="2" fillId="9" borderId="0" xfId="0" applyFont="1" applyFill="1" applyBorder="1" applyAlignment="1">
      <alignment horizontal="center" vertical="center"/>
    </xf>
    <xf numFmtId="0" fontId="2" fillId="9" borderId="15" xfId="0" applyFont="1" applyFill="1" applyBorder="1" applyAlignment="1">
      <alignment horizontal="center" vertical="center"/>
    </xf>
    <xf numFmtId="0" fontId="0" fillId="0" borderId="0" xfId="0"/>
    <xf numFmtId="0" fontId="5" fillId="0" borderId="0" xfId="0" quotePrefix="1" applyFont="1" applyBorder="1" applyAlignment="1" applyProtection="1">
      <alignment wrapText="1"/>
    </xf>
    <xf numFmtId="0" fontId="5" fillId="0" borderId="0" xfId="0" quotePrefix="1" applyFont="1" applyAlignment="1" applyProtection="1">
      <alignment wrapText="1"/>
    </xf>
    <xf numFmtId="0" fontId="1" fillId="7" borderId="1" xfId="0" applyFont="1" applyFill="1" applyBorder="1" applyAlignment="1">
      <alignment horizontal="center"/>
    </xf>
    <xf numFmtId="0" fontId="1" fillId="7" borderId="2" xfId="0" applyFont="1" applyFill="1" applyBorder="1" applyAlignment="1">
      <alignment horizontal="center"/>
    </xf>
    <xf numFmtId="0" fontId="1" fillId="7" borderId="3" xfId="0" applyFont="1" applyFill="1" applyBorder="1" applyAlignment="1">
      <alignment horizontal="center"/>
    </xf>
    <xf numFmtId="0" fontId="1" fillId="8" borderId="1" xfId="0" applyFont="1" applyFill="1" applyBorder="1" applyAlignment="1">
      <alignment horizontal="center"/>
    </xf>
    <xf numFmtId="0" fontId="0" fillId="8" borderId="3" xfId="0" applyFill="1" applyBorder="1" applyAlignment="1">
      <alignment horizontal="center"/>
    </xf>
    <xf numFmtId="0" fontId="0" fillId="2" borderId="1" xfId="0" applyFill="1" applyBorder="1" applyAlignment="1">
      <alignment horizontal="center"/>
    </xf>
    <xf numFmtId="0" fontId="0" fillId="2" borderId="2" xfId="0" applyFill="1" applyBorder="1" applyAlignment="1">
      <alignment horizontal="center"/>
    </xf>
    <xf numFmtId="0" fontId="0" fillId="0" borderId="0" xfId="0"/>
    <xf numFmtId="0" fontId="0" fillId="3" borderId="1" xfId="0" applyFill="1" applyBorder="1" applyAlignment="1">
      <alignment horizontal="center"/>
    </xf>
    <xf numFmtId="0" fontId="0" fillId="3" borderId="3" xfId="0" applyFill="1" applyBorder="1" applyAlignment="1">
      <alignment horizontal="center"/>
    </xf>
    <xf numFmtId="0" fontId="1" fillId="4" borderId="1" xfId="0" applyFont="1" applyFill="1" applyBorder="1" applyAlignment="1">
      <alignment horizontal="center"/>
    </xf>
    <xf numFmtId="0" fontId="0" fillId="4" borderId="3" xfId="0" applyFill="1" applyBorder="1" applyAlignment="1">
      <alignment horizontal="center"/>
    </xf>
    <xf numFmtId="0" fontId="1" fillId="6" borderId="1" xfId="0" applyFont="1" applyFill="1" applyBorder="1" applyAlignment="1">
      <alignment horizontal="center"/>
    </xf>
    <xf numFmtId="0" fontId="1" fillId="6" borderId="2" xfId="0" applyFont="1" applyFill="1" applyBorder="1" applyAlignment="1">
      <alignment horizontal="center"/>
    </xf>
    <xf numFmtId="0" fontId="1" fillId="6" borderId="3" xfId="0" applyFont="1" applyFill="1" applyBorder="1" applyAlignment="1">
      <alignment horizontal="center"/>
    </xf>
    <xf numFmtId="0" fontId="6" fillId="11" borderId="7" xfId="0" applyFont="1" applyFill="1" applyBorder="1" applyAlignment="1" applyProtection="1">
      <alignment horizontal="center" vertical="center"/>
    </xf>
    <xf numFmtId="0" fontId="6" fillId="11" borderId="8" xfId="0" applyFont="1" applyFill="1" applyBorder="1" applyAlignment="1" applyProtection="1">
      <alignment horizontal="center" vertical="center"/>
    </xf>
    <xf numFmtId="0" fontId="6" fillId="11" borderId="26" xfId="0" applyFont="1" applyFill="1" applyBorder="1" applyAlignment="1" applyProtection="1">
      <alignment horizontal="center" vertical="center"/>
    </xf>
    <xf numFmtId="0" fontId="6" fillId="11" borderId="27" xfId="0" applyFont="1" applyFill="1" applyBorder="1" applyAlignment="1" applyProtection="1">
      <alignment horizontal="center" vertical="center"/>
    </xf>
    <xf numFmtId="0" fontId="2" fillId="9" borderId="30" xfId="0" applyFont="1" applyFill="1" applyBorder="1" applyAlignment="1">
      <alignment horizontal="left" vertical="center" wrapText="1"/>
    </xf>
    <xf numFmtId="0" fontId="0" fillId="0" borderId="30" xfId="0" applyBorder="1"/>
    <xf numFmtId="0" fontId="0" fillId="0" borderId="0" xfId="0" pivotButton="1"/>
    <xf numFmtId="0" fontId="0" fillId="0" borderId="0" xfId="0" applyAlignment="1">
      <alignment horizontal="left"/>
    </xf>
    <xf numFmtId="0" fontId="0" fillId="0" borderId="0" xfId="0" applyNumberFormat="1"/>
  </cellXfs>
  <cellStyles count="1">
    <cellStyle name="Normal" xfId="0" builtinId="0"/>
  </cellStyles>
  <dxfs count="22">
    <dxf>
      <font>
        <b val="0"/>
        <i val="0"/>
        <strike val="0"/>
        <condense val="0"/>
        <extend val="0"/>
        <outline val="0"/>
        <shadow val="0"/>
        <u val="none"/>
        <vertAlign val="baseline"/>
        <sz val="12"/>
        <color rgb="FF000000"/>
        <name val="Calibri"/>
        <family val="2"/>
        <scheme val="none"/>
      </font>
      <fill>
        <patternFill patternType="solid">
          <fgColor rgb="FF000000"/>
          <bgColor rgb="FFFFFF00"/>
        </patternFill>
      </fill>
      <alignment horizontal="left" vertical="center" textRotation="0" wrapText="1" indent="0" justifyLastLine="0" shrinkToFit="0" readingOrder="0"/>
      <border diagonalUp="0" diagonalDown="0" outline="0">
        <left style="thin">
          <color rgb="FF000000"/>
        </left>
        <right style="thin">
          <color rgb="FF000000"/>
        </right>
        <top/>
        <bottom/>
      </border>
    </dxf>
    <dxf>
      <border diagonalUp="0" diagonalDown="0">
        <left style="thin">
          <color rgb="FF000000"/>
        </left>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Calibri"/>
        <family val="2"/>
        <scheme val="none"/>
      </font>
      <numFmt numFmtId="19" formatCode="dd/mm/yyyy"/>
      <fill>
        <patternFill patternType="solid">
          <fgColor rgb="FF000000"/>
          <bgColor rgb="FFFFFF00"/>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Calibri"/>
        <family val="2"/>
        <scheme val="none"/>
      </font>
      <fill>
        <patternFill patternType="solid">
          <fgColor rgb="FF000000"/>
          <bgColor rgb="FFFFFF00"/>
        </patternFill>
      </fill>
      <alignment horizontal="left" vertical="center" textRotation="0" wrapText="0" indent="0" justifyLastLine="0" shrinkToFit="0" readingOrder="0"/>
    </dxf>
    <dxf>
      <border outline="0">
        <right style="thin">
          <color rgb="FF000000"/>
        </right>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tyles" Target="styles.xml"/><Relationship Id="rId5" Type="http://schemas.openxmlformats.org/officeDocument/2006/relationships/pivotCacheDefinition" Target="pivotCache/pivotCacheDefinition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14</xdr:col>
      <xdr:colOff>47625</xdr:colOff>
      <xdr:row>1</xdr:row>
      <xdr:rowOff>142875</xdr:rowOff>
    </xdr:from>
    <xdr:to>
      <xdr:col>16</xdr:col>
      <xdr:colOff>342900</xdr:colOff>
      <xdr:row>15</xdr:row>
      <xdr:rowOff>0</xdr:rowOff>
    </xdr:to>
    <mc:AlternateContent xmlns:mc="http://schemas.openxmlformats.org/markup-compatibility/2006">
      <mc:Choice xmlns:a14="http://schemas.microsoft.com/office/drawing/2010/main" Requires="a14">
        <xdr:graphicFrame macro="">
          <xdr:nvGraphicFramePr>
            <xdr:cNvPr id="2" name="Attribute">
              <a:extLst>
                <a:ext uri="{FF2B5EF4-FFF2-40B4-BE49-F238E27FC236}">
                  <a16:creationId xmlns:a16="http://schemas.microsoft.com/office/drawing/2014/main" id="{E2EDADF3-09F7-43D1-88F3-61342BE73D5C}"/>
                </a:ext>
              </a:extLst>
            </xdr:cNvPr>
            <xdr:cNvGraphicFramePr/>
          </xdr:nvGraphicFramePr>
          <xdr:xfrm>
            <a:off x="0" y="0"/>
            <a:ext cx="0" cy="0"/>
          </xdr:xfrm>
          <a:graphic>
            <a:graphicData uri="http://schemas.microsoft.com/office/drawing/2010/slicer">
              <sle:slicer xmlns:sle="http://schemas.microsoft.com/office/drawing/2010/slicer" name="Attribute"/>
            </a:graphicData>
          </a:graphic>
        </xdr:graphicFrame>
      </mc:Choice>
      <mc:Fallback>
        <xdr:sp macro="" textlink="">
          <xdr:nvSpPr>
            <xdr:cNvPr id="0" name=""/>
            <xdr:cNvSpPr>
              <a:spLocks noTextEdit="1"/>
            </xdr:cNvSpPr>
          </xdr:nvSpPr>
          <xdr:spPr>
            <a:xfrm>
              <a:off x="12553950" y="333375"/>
              <a:ext cx="1828800" cy="2524125"/>
            </a:xfrm>
            <a:prstGeom prst="rect">
              <a:avLst/>
            </a:prstGeom>
            <a:solidFill>
              <a:prstClr val="white"/>
            </a:solidFill>
            <a:ln w="1">
              <a:solidFill>
                <a:prstClr val="green"/>
              </a:solidFill>
            </a:ln>
          </xdr:spPr>
          <xdr:txBody>
            <a:bodyPr vertOverflow="clip" horzOverflow="clip"/>
            <a:lstStyle/>
            <a:p>
              <a:r>
                <a:rPr lang="en-GB"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11</xdr:col>
      <xdr:colOff>523875</xdr:colOff>
      <xdr:row>1</xdr:row>
      <xdr:rowOff>142875</xdr:rowOff>
    </xdr:from>
    <xdr:to>
      <xdr:col>13</xdr:col>
      <xdr:colOff>752475</xdr:colOff>
      <xdr:row>15</xdr:row>
      <xdr:rowOff>0</xdr:rowOff>
    </xdr:to>
    <mc:AlternateContent xmlns:mc="http://schemas.openxmlformats.org/markup-compatibility/2006">
      <mc:Choice xmlns:a14="http://schemas.microsoft.com/office/drawing/2010/main" Requires="a14">
        <xdr:graphicFrame macro="">
          <xdr:nvGraphicFramePr>
            <xdr:cNvPr id="3" name="Date">
              <a:extLst>
                <a:ext uri="{FF2B5EF4-FFF2-40B4-BE49-F238E27FC236}">
                  <a16:creationId xmlns:a16="http://schemas.microsoft.com/office/drawing/2014/main" id="{56E9447E-6691-452D-9C01-845439AAEB31}"/>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10629900" y="333375"/>
              <a:ext cx="1828800" cy="2524125"/>
            </a:xfrm>
            <a:prstGeom prst="rect">
              <a:avLst/>
            </a:prstGeom>
            <a:solidFill>
              <a:prstClr val="white"/>
            </a:solidFill>
            <a:ln w="1">
              <a:solidFill>
                <a:prstClr val="green"/>
              </a:solidFill>
            </a:ln>
          </xdr:spPr>
          <xdr:txBody>
            <a:bodyPr vertOverflow="clip" horzOverflow="clip"/>
            <a:lstStyle/>
            <a:p>
              <a:r>
                <a:rPr lang="en-GB"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9</xdr:col>
      <xdr:colOff>209550</xdr:colOff>
      <xdr:row>1</xdr:row>
      <xdr:rowOff>152400</xdr:rowOff>
    </xdr:from>
    <xdr:to>
      <xdr:col>11</xdr:col>
      <xdr:colOff>438150</xdr:colOff>
      <xdr:row>15</xdr:row>
      <xdr:rowOff>9525</xdr:rowOff>
    </xdr:to>
    <mc:AlternateContent xmlns:mc="http://schemas.openxmlformats.org/markup-compatibility/2006">
      <mc:Choice xmlns:a14="http://schemas.microsoft.com/office/drawing/2010/main" Requires="a14">
        <xdr:graphicFrame macro="">
          <xdr:nvGraphicFramePr>
            <xdr:cNvPr id="4" name="Site  ">
              <a:extLst>
                <a:ext uri="{FF2B5EF4-FFF2-40B4-BE49-F238E27FC236}">
                  <a16:creationId xmlns:a16="http://schemas.microsoft.com/office/drawing/2014/main" id="{12FE165B-F8DB-4E1A-8167-BD3049BB7E6E}"/>
                </a:ext>
              </a:extLst>
            </xdr:cNvPr>
            <xdr:cNvGraphicFramePr/>
          </xdr:nvGraphicFramePr>
          <xdr:xfrm>
            <a:off x="0" y="0"/>
            <a:ext cx="0" cy="0"/>
          </xdr:xfrm>
          <a:graphic>
            <a:graphicData uri="http://schemas.microsoft.com/office/drawing/2010/slicer">
              <sle:slicer xmlns:sle="http://schemas.microsoft.com/office/drawing/2010/slicer" name="Site  "/>
            </a:graphicData>
          </a:graphic>
        </xdr:graphicFrame>
      </mc:Choice>
      <mc:Fallback>
        <xdr:sp macro="" textlink="">
          <xdr:nvSpPr>
            <xdr:cNvPr id="0" name=""/>
            <xdr:cNvSpPr>
              <a:spLocks noTextEdit="1"/>
            </xdr:cNvSpPr>
          </xdr:nvSpPr>
          <xdr:spPr>
            <a:xfrm>
              <a:off x="8715375" y="342900"/>
              <a:ext cx="1828800" cy="2524125"/>
            </a:xfrm>
            <a:prstGeom prst="rect">
              <a:avLst/>
            </a:prstGeom>
            <a:solidFill>
              <a:prstClr val="white"/>
            </a:solidFill>
            <a:ln w="1">
              <a:solidFill>
                <a:prstClr val="green"/>
              </a:solidFill>
            </a:ln>
          </xdr:spPr>
          <xdr:txBody>
            <a:bodyPr vertOverflow="clip" horzOverflow="clip"/>
            <a:lstStyle/>
            <a:p>
              <a:r>
                <a:rPr lang="en-GB"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h2so4" refreshedDate="44076.518057870373" backgroundQuery="1" createdVersion="6" refreshedVersion="6" minRefreshableVersion="3" recordCount="1296" xr:uid="{5618B562-1AD0-4D03-A61C-0ECAD9EBE9B7}">
  <cacheSource type="external" connectionId="1"/>
  <cacheFields count="4">
    <cacheField name="Site  " numFmtId="0">
      <sharedItems count="3">
        <s v="GAZERAN"/>
        <s v="HOUDAN"/>
        <s v="LE PERRAY"/>
      </sharedItems>
    </cacheField>
    <cacheField name="Date" numFmtId="0">
      <sharedItems containsSemiMixedTypes="0" containsNonDate="0" containsDate="1" containsString="0" minDate="2020-08-01T00:00:00" maxDate="2020-08-30T00:00:00" count="24">
        <d v="2020-08-01T00:00:00"/>
        <d v="2020-08-03T00:00:00"/>
        <d v="2020-08-04T00:00:00"/>
        <d v="2020-08-05T00:00:00"/>
        <d v="2020-08-06T00:00:00"/>
        <d v="2020-08-07T00:00:00"/>
        <d v="2020-08-08T00:00:00"/>
        <d v="2020-08-10T00:00:00"/>
        <d v="2020-08-11T00:00:00"/>
        <d v="2020-08-12T00:00:00"/>
        <d v="2020-08-13T00:00:00"/>
        <d v="2020-08-14T00:00:00"/>
        <d v="2020-08-17T00:00:00"/>
        <d v="2020-08-18T00:00:00"/>
        <d v="2020-08-19T00:00:00"/>
        <d v="2020-08-20T00:00:00"/>
        <d v="2020-08-21T00:00:00"/>
        <d v="2020-08-22T00:00:00"/>
        <d v="2020-08-24T00:00:00"/>
        <d v="2020-08-25T00:00:00"/>
        <d v="2020-08-26T00:00:00"/>
        <d v="2020-08-27T00:00:00"/>
        <d v="2020-08-28T00:00:00"/>
        <d v="2020-08-29T00:00:00"/>
      </sharedItems>
    </cacheField>
    <cacheField name="Attribute" numFmtId="0">
      <sharedItems count="18">
        <s v="Trafic OO ménage"/>
        <s v="Trafic OO cedex"/>
        <s v="Global Presse"/>
        <s v="Trafic OO/Presse"/>
        <s v="3S"/>
        <s v="Total courrier réalisé"/>
        <s v="Trafic colis réalisé"/>
        <s v="Trafic chrono réalisé"/>
        <s v="Trafic manuel OO ménage"/>
        <s v="Trafic Ménage TCP"/>
        <s v="Trafic Ménage TPD"/>
        <s v="Trafic Ménage TPD+"/>
        <s v="Trafic Ménage TCD"/>
        <s v="Trafic Cedex TCP"/>
        <s v="Trafic manuel OO cedex"/>
        <s v="Trafic Cedex TCD"/>
        <s v="Trafic PPI Non Suivis"/>
        <s v="Trafic PPI Suivis"/>
      </sharedItems>
    </cacheField>
    <cacheField name="Value" numFmtId="0">
      <sharedItems containsSemiMixedTypes="0" containsString="0" containsNumber="1" minValue="5.7781946747481605E-4" maxValue="0.99831709399055579" count="1296">
        <n v="0.85817922558641524"/>
        <n v="0.83324180405700177"/>
        <n v="0.43654788074624029"/>
        <n v="0.40192080325152657"/>
        <n v="0.99110781931237768"/>
        <n v="0.27848351236404545"/>
        <n v="0.15422522683075202"/>
        <n v="0.1791319480176452"/>
        <n v="0.28375532580397367"/>
        <n v="2.3418161936603954E-2"/>
        <n v="0.26641937671369442"/>
        <n v="0.69445383913924041"/>
        <n v="0.76805633600464818"/>
        <n v="4.0467828687273166E-2"/>
        <n v="9.1827481866592175E-2"/>
        <n v="0.77490179815597893"/>
        <n v="0.27537218402821295"/>
        <n v="0.83288207435112449"/>
        <n v="0.99202477201306138"/>
        <n v="0.71444114344496334"/>
        <n v="0.82892098572077988"/>
        <n v="0.55579509423186368"/>
        <n v="0.7869230692419521"/>
        <n v="0.85368996599408487"/>
        <n v="0.71752545060731565"/>
        <n v="0.63230926504481666"/>
        <n v="0.65560614177066745"/>
        <n v="0.42088231917427377"/>
        <n v="0.51310339282836392"/>
        <n v="0.91809266694109937"/>
        <n v="0.10859272875698178"/>
        <n v="0.42992296304972955"/>
        <n v="5.4144644766771055E-2"/>
        <n v="0.12632515481739626"/>
        <n v="0.53775403142659695"/>
        <n v="4.015878425773034E-2"/>
        <n v="0.67433218494021507"/>
        <n v="0.97011966176172171"/>
        <n v="0.45205550355242985"/>
        <n v="0.12899562926006736"/>
        <n v="0.64969229367437109"/>
        <n v="0.51056876862272715"/>
        <n v="0.23565901125390865"/>
        <n v="0.43020173839856257"/>
        <n v="0.39422986002170124"/>
        <n v="0.88419964186629163"/>
        <n v="0.85940405490839722"/>
        <n v="0.4344952976367209"/>
        <n v="0.90637221400868273"/>
        <n v="0.86333943134208335"/>
        <n v="0.78540313719343202"/>
        <n v="0.83714142520092061"/>
        <n v="0.22173867165683148"/>
        <n v="0.82551660218742762"/>
        <n v="0.29675037929130454"/>
        <n v="0.5148255688156439"/>
        <n v="0.15049021535940499"/>
        <n v="0.57835887418552023"/>
        <n v="0.29235705246745536"/>
        <n v="0.96099374123604275"/>
        <n v="0.28834867831905708"/>
        <n v="0.76907534889924523"/>
        <n v="0.69889617445787278"/>
        <n v="5.4818846254353626E-2"/>
        <n v="0.75775473259694581"/>
        <n v="9.8245803137312238E-2"/>
        <n v="0.74946376397955095"/>
        <n v="0.56842506966637874"/>
        <n v="0.35357152816404391"/>
        <n v="0.877962313026875"/>
        <n v="4.7766011985112211E-2"/>
        <n v="0.84006827416813146"/>
        <n v="0.2371451231356041"/>
        <n v="0.107225194787679"/>
        <n v="0.57895696842558064"/>
        <n v="0.19396434220527903"/>
        <n v="0.45708938509464125"/>
        <n v="0.53632362874987904"/>
        <n v="0.82350470557513977"/>
        <n v="0.10841843517641836"/>
        <n v="0.47242001889984031"/>
        <n v="0.93660515561765045"/>
        <n v="0.92095963167983685"/>
        <n v="0.42298411443819184"/>
        <n v="0.19408712698842179"/>
        <n v="0.39495245743310203"/>
        <n v="0.91700556530098543"/>
        <n v="0.71597154598444834"/>
        <n v="0.16707725059080669"/>
        <n v="0.58815079301195017"/>
        <n v="0.50386343524850585"/>
        <n v="0.73397738998750939"/>
        <n v="0.59825025495611051"/>
        <n v="0.38427093831803483"/>
        <n v="0.39010738931415756"/>
        <n v="0.58754359646321874"/>
        <n v="0.95347190586844044"/>
        <n v="8.4043112558760402E-2"/>
        <n v="0.15440982063501774"/>
        <n v="0.22176909318150251"/>
        <n v="0.46900875652263296"/>
        <n v="0.25431971756834737"/>
        <n v="0.47322685042851786"/>
        <n v="0.43383091945979602"/>
        <n v="0.19735952573426541"/>
        <n v="0.48639492521794125"/>
        <n v="4.8426629863364656E-2"/>
        <n v="0.35255213216670889"/>
        <n v="0.23405807460785666"/>
        <n v="0.96433292722314023"/>
        <n v="0.14065961957880824"/>
        <n v="4.3170973426239878E-2"/>
        <n v="0.39038912509540902"/>
        <n v="0.35265602807001339"/>
        <n v="9.1479136194547062E-2"/>
        <n v="3.2712137571130451E-2"/>
        <n v="0.11221773087381148"/>
        <n v="0.64254046065925763"/>
        <n v="0.43039538970095947"/>
        <n v="0.29065300056820309"/>
        <n v="0.80831235778786203"/>
        <n v="0.98432416548835233"/>
        <n v="0.48804582808819374"/>
        <n v="0.3437793914780034"/>
        <n v="0.83510479566821638"/>
        <n v="0.84146521087275772"/>
        <n v="0.68893568719017695"/>
        <n v="0.44733737022163123"/>
        <n v="0.6664656541006172"/>
        <n v="0.75083007008044722"/>
        <n v="0.35627982261260083"/>
        <n v="0.29698268296108443"/>
        <n v="0.28455233965264048"/>
        <n v="0.27322198164548883"/>
        <n v="0.88401264515917466"/>
        <n v="0.21440909658182361"/>
        <n v="0.16653798065448799"/>
        <n v="0.65976804780067544"/>
        <n v="0.36476776123952137"/>
        <n v="0.85080925774285088"/>
        <n v="0.21095694262743236"/>
        <n v="0.9172357408050188"/>
        <n v="0.81375678353545888"/>
        <n v="0.57128645295161928"/>
        <n v="0.9102616674037507"/>
        <n v="4.8194592447344697E-2"/>
        <n v="4.5633177188108554E-2"/>
        <n v="0.1746995124513252"/>
        <n v="0.54965383392295664"/>
        <n v="8.9603838244095901E-2"/>
        <n v="0.1690281958007358"/>
        <n v="0.85297228142052273"/>
        <n v="0.25240917150035136"/>
        <n v="0.50731277891950677"/>
        <n v="0.50566849222584886"/>
        <n v="0.3659467171145967"/>
        <n v="0.73817928954025036"/>
        <n v="0.35623319717927515"/>
        <n v="0.5631523886170926"/>
        <n v="0.76800239763083211"/>
        <n v="0.44515880112335227"/>
        <n v="4.8314890495355534E-2"/>
        <n v="0.25998704363451053"/>
        <n v="0.35585008951843877"/>
        <n v="0.41854162800380346"/>
        <n v="0.80099190120313346"/>
        <n v="8.7841070768450269E-2"/>
        <n v="0.57765259723504192"/>
        <n v="0.17256803611053573"/>
        <n v="0.65457474297513163"/>
        <n v="0.81592261273142286"/>
        <n v="0.59396973277266429"/>
        <n v="0.92130693388013762"/>
        <n v="0.91274074699124375"/>
        <n v="0.34503077228493473"/>
        <n v="0.81362630786638845"/>
        <n v="0.73093952037836718"/>
        <n v="0.34475481021221499"/>
        <n v="0.10695016531720569"/>
        <n v="0.67483947228364094"/>
        <n v="0.85202280187325208"/>
        <n v="0.17615892861780402"/>
        <n v="0.17076218276918764"/>
        <n v="0.8751322263189879"/>
        <n v="3.9982346699488081E-2"/>
        <n v="6.4136265338816667E-2"/>
        <n v="0.17729824869844468"/>
        <n v="0.86207704333657353"/>
        <n v="0.34479371723307528"/>
        <n v="0.46656371260981611"/>
        <n v="7.7823771526996266E-2"/>
        <n v="0.3757374070388706"/>
        <n v="0.11532114745726552"/>
        <n v="0.31199448743873093"/>
        <n v="0.10910308031212035"/>
        <n v="0.350450011949482"/>
        <n v="0.30837531569447085"/>
        <n v="0.48102504547181713"/>
        <n v="0.84851226963723381"/>
        <n v="0.57346937360893968"/>
        <n v="0.76801526463569691"/>
        <n v="0.26548716877215384"/>
        <n v="0.27566210918681888"/>
        <n v="0.86129691618152748"/>
        <n v="8.6522430161813824E-2"/>
        <n v="0.99645908738578659"/>
        <n v="0.76971464918303267"/>
        <n v="0.63805832476125945"/>
        <n v="0.55499047696632808"/>
        <n v="7.927995374158392E-2"/>
        <n v="0.82871684768021436"/>
        <n v="0.31751003313018888"/>
        <n v="0.26144874008260333"/>
        <n v="7.4260666497304006E-2"/>
        <n v="0.83545341376777116"/>
        <n v="0.42970822843246559"/>
        <n v="0.70001304606113679"/>
        <n v="0.97472727683914884"/>
        <n v="0.82656491204064753"/>
        <n v="0.54757604932926296"/>
        <n v="0.50718248090593743"/>
        <n v="0.25566047876110864"/>
        <n v="0.30697146774344664"/>
        <n v="0.49648147310515067"/>
        <n v="0.85812328637552293"/>
        <n v="0.34542493648814698"/>
        <n v="0.7076657011913432"/>
        <n v="0.94295601455825473"/>
        <n v="0.43752712837047214"/>
        <n v="0.92436684777602485"/>
        <n v="0.67341706844016069"/>
        <n v="0.681016586627052"/>
        <n v="9.8236314649674528E-2"/>
        <n v="0.20160793618767658"/>
        <n v="0.69511967882779835"/>
        <n v="0.76685501444323134"/>
        <n v="0.25605126859727456"/>
        <n v="0.58219811306633262"/>
        <n v="0.37099841046615423"/>
        <n v="0.53609139789274762"/>
        <n v="4.6372363436037456E-2"/>
        <n v="0.1532485149090379"/>
        <n v="0.85390872000448448"/>
        <n v="0.3212621408898273"/>
        <n v="0.92014099352446899"/>
        <n v="0.40271302521863606"/>
        <n v="0.56950079284069932"/>
        <n v="0.76257757204014887"/>
        <n v="0.49621237127898865"/>
        <n v="0.70145528216914321"/>
        <n v="0.36908547465373864"/>
        <n v="0.54783957479732015"/>
        <n v="0.86083800684405187"/>
        <n v="0.7509220469341924"/>
        <n v="0.79295927291781654"/>
        <n v="0.44290987966936068"/>
        <n v="0.15078855040408168"/>
        <n v="0.3627546100604907"/>
        <n v="0.81996711728859095"/>
        <n v="0.77379958644247537"/>
        <n v="0.36438490572191917"/>
        <n v="0.69137238890991171"/>
        <n v="0.51850020003193809"/>
        <n v="2.3317648346890429E-2"/>
        <n v="0.88218049928134479"/>
        <n v="0.5868819885747788"/>
        <n v="0.58208514378693055"/>
        <n v="0.28037579927786505"/>
        <n v="0.32430223662482482"/>
        <n v="0.13647707468828418"/>
        <n v="0.24611800209190693"/>
        <n v="0.48346216897145733"/>
        <n v="0.56313990693566351"/>
        <n v="0.92058490277345351"/>
        <n v="0.82947911540567631"/>
        <n v="0.30978578714578819"/>
        <n v="0.85700867810994297"/>
        <n v="0.15965839493900424"/>
        <n v="0.65138027012434108"/>
        <n v="0.14183548824773162"/>
        <n v="0.60181017042045315"/>
        <n v="0.67180327348032132"/>
        <n v="0.85983949202249721"/>
        <n v="0.86847470873770261"/>
        <n v="0.11568883419519449"/>
        <n v="0.39136466752046117"/>
        <n v="0.12349462499209984"/>
        <n v="0.29088838575930753"/>
        <n v="5.3023956817208728E-2"/>
        <n v="0.41137827586267539"/>
        <n v="0.15329148152184102"/>
        <n v="0.14065924717732492"/>
        <n v="0.4422923091585832"/>
        <n v="0.76101431226928795"/>
        <n v="0.83131615087383481"/>
        <n v="7.9905053439099594E-2"/>
        <n v="0.5827769930924801"/>
        <n v="2.3737915061433523E-2"/>
        <n v="0.64193580880779177"/>
        <n v="0.84827771814784647"/>
        <n v="0.72634057330527824"/>
        <n v="0.56947119305210325"/>
        <n v="0.60896890628132949"/>
        <n v="0.78013606751233544"/>
        <n v="0.56836858326921791"/>
        <n v="0.52838144762828787"/>
        <n v="0.96942763569191626"/>
        <n v="0.18341503871955855"/>
        <n v="3.6323411794395577E-2"/>
        <n v="0.8439850768551761"/>
        <n v="0.14314406091718013"/>
        <n v="0.99048531811671636"/>
        <n v="0.85167381813237875"/>
        <n v="0.6766284275756298"/>
        <n v="0.53080606848716871"/>
        <n v="0.54847162073635469"/>
        <n v="0.41991998256280683"/>
        <n v="6.9525283989135156E-2"/>
        <n v="0.95620426979692785"/>
        <n v="0.30200548797255899"/>
        <n v="0.6158590816814129"/>
        <n v="0.58537863531825285"/>
        <n v="0.29562147115619253"/>
        <n v="0.57893501874896736"/>
        <n v="0.8728233471408231"/>
        <n v="0.66492750649616095"/>
        <n v="0.51435848383425586"/>
        <n v="0.61795262605118817"/>
        <n v="0.46398375299709849"/>
        <n v="0.8504373942736001"/>
        <n v="0.43488613134731158"/>
        <n v="0.4805435664812383"/>
        <n v="0.18836426716310606"/>
        <n v="1.9349460640057714E-2"/>
        <n v="0.2750348179993275"/>
        <n v="0.81040235279310546"/>
        <n v="0.84011063699282151"/>
        <n v="1.3340570360838466E-2"/>
        <n v="0.44871360524509241"/>
        <n v="0.32055756117991963"/>
        <n v="0.19538891663994662"/>
        <n v="0.42867520212298582"/>
        <n v="0.34993279557889567"/>
        <n v="0.7119045406496608"/>
        <n v="0.43131919345169245"/>
        <n v="0.58577551274204498"/>
        <n v="0.79021299272879264"/>
        <n v="0.90088527214840131"/>
        <n v="0.41492491180120528"/>
        <n v="0.66326442197390278"/>
        <n v="0.71439588038634694"/>
        <n v="0.89243870123371027"/>
        <n v="0.20884572550563207"/>
        <n v="0.6201641949490867"/>
        <n v="0.79232848510939369"/>
        <n v="0.31435361624360325"/>
        <n v="0.17151951962564693"/>
        <n v="0.8809303743265432"/>
        <n v="0.9012358160228916"/>
        <n v="0.44207616774718783"/>
        <n v="0.65646169969607815"/>
        <n v="0.44314354077314944"/>
        <n v="0.26367423336577323"/>
        <n v="0.92934865872254091"/>
        <n v="4.8844458619992093E-3"/>
        <n v="0.20003749692516792"/>
        <n v="0.81675249184460874"/>
        <n v="0.2552267171871675"/>
        <n v="0.99073212031726343"/>
        <n v="0.10071045676857548"/>
        <n v="0.35916690990786437"/>
        <n v="0.73800197487590036"/>
        <n v="0.11477293168971348"/>
        <n v="0.72043596306486868"/>
        <n v="0.70993049124420682"/>
        <n v="0.8722215253002491"/>
        <n v="8.0047562158819363E-2"/>
        <n v="0.74735038865777403"/>
        <n v="0.68369074365284932"/>
        <n v="0.17665611589818253"/>
        <n v="0.94151893624737504"/>
        <n v="0.89066397353372795"/>
        <n v="0.8103076670273196"/>
        <n v="3.8440702358193413E-3"/>
        <n v="0.2101620897248162"/>
        <n v="0.88676780025388691"/>
        <n v="0.81834445584377069"/>
        <n v="0.91254655730120415"/>
        <n v="0.34727407366070318"/>
        <n v="0.65424953755326376"/>
        <n v="0.71578304951328775"/>
        <n v="0.27627368353393011"/>
        <n v="0.40862049972355419"/>
        <n v="0.8179035388863638"/>
        <n v="4.7186979388576633E-2"/>
        <n v="0.42216609014023587"/>
        <n v="0.9078975832131263"/>
        <n v="4.5675762120611307E-2"/>
        <n v="0.98466296489605754"/>
        <n v="0.65483314141237359"/>
        <n v="1.039702317274338E-2"/>
        <n v="0.4437411924194643"/>
        <n v="1.403476466729936E-2"/>
        <n v="0.1860083573538176"/>
        <n v="0.70881569304623915"/>
        <n v="5.1892366330268724E-2"/>
        <n v="0.19701956730628833"/>
        <n v="0.41286063925624927"/>
        <n v="0.92699567384026349"/>
        <n v="0.61581113141432886"/>
        <n v="7.9787820526939113E-2"/>
        <n v="0.44682259292146531"/>
        <n v="0.88715196722185297"/>
        <n v="0.77289201138989327"/>
        <n v="0.91200249486549356"/>
        <n v="0.29932086368688238"/>
        <n v="0.34535598581578608"/>
        <n v="7.7571067138137773E-2"/>
        <n v="0.73906416427465305"/>
        <n v="0.1206057941780998"/>
        <n v="0.32405818094106265"/>
        <n v="5.167301875479724E-2"/>
        <n v="0.36895931724068787"/>
        <n v="9.6915168585614664E-2"/>
        <n v="0.72788731501962711"/>
        <n v="0.24343577046303977"/>
        <n v="0.43121554488567448"/>
        <n v="0.82611169009960994"/>
        <n v="7.9866976678489077E-2"/>
        <n v="0.98362135124679839"/>
        <n v="0.15487138912478393"/>
        <n v="1.6234060834766417E-2"/>
        <n v="0.62497082435795015"/>
        <n v="0.21321038761364619"/>
        <n v="6.6432246129324413E-2"/>
        <n v="0.53186364696095612"/>
        <n v="8.9949609154235999E-2"/>
        <n v="0.10401776322148981"/>
        <n v="0.42902771131087469"/>
        <n v="0.71382686154286445"/>
        <n v="0.62124658013377587"/>
        <n v="0.21661456761422537"/>
        <n v="7.7002159613931642E-2"/>
        <n v="0.85177996034762704"/>
        <n v="0.64249919219082974"/>
        <n v="0.33972315587664648"/>
        <n v="0.38431376926123251"/>
        <n v="0.42665217859894478"/>
        <n v="0.96629148147141997"/>
        <n v="0.86121683294882134"/>
        <n v="0.29937957410176697"/>
        <n v="0.89189928994951928"/>
        <n v="3.6515166488163997E-2"/>
        <n v="0.60004303393995773"/>
        <n v="0.50202924290062589"/>
        <n v="0.80363727087318804"/>
        <n v="0.40023549056146301"/>
        <n v="0.47558389033467263"/>
        <n v="0.97380793557273237"/>
        <n v="0.96267350585839206"/>
        <n v="0.76309397031118198"/>
        <n v="2.243889556665879E-2"/>
        <n v="0.5276226566098019"/>
        <n v="0.59156447128338452"/>
        <n v="0.59549130409627915"/>
        <n v="0.90751276309140672"/>
        <n v="0.27453187479835184"/>
        <n v="2.2588079776902359E-2"/>
        <n v="0.47552423049821424"/>
        <n v="5.6127378494092328E-2"/>
        <n v="4.962282571131027E-2"/>
        <n v="0.48569505893018416"/>
        <n v="0.71441594498297223"/>
        <n v="0.25140252015161801"/>
        <n v="0.10362264202201132"/>
        <n v="0.36269734766108852"/>
        <n v="0.50657685036759836"/>
        <n v="0.71085114757706003"/>
        <n v="0.88352027148084122"/>
        <n v="0.54260362041459387"/>
        <n v="0.96005730128367661"/>
        <n v="0.37306217309770817"/>
        <n v="0.6830978888703092"/>
        <n v="0.9965146097343367"/>
        <n v="0.77441231070811034"/>
        <n v="0.81052366409474463"/>
        <n v="0.10152516294355529"/>
        <n v="0.10850226888840631"/>
        <n v="0.7896224849286132"/>
        <n v="0.726811603004205"/>
        <n v="0.56659412888529237"/>
        <n v="0.90167687561924559"/>
        <n v="0.45380308179710505"/>
        <n v="0.49289721981979662"/>
        <n v="0.79842801163611166"/>
        <n v="0.61004870797193211"/>
        <n v="0.80546194986526887"/>
        <n v="0.21737663489829984"/>
        <n v="0.59924779933772276"/>
        <n v="0.41063081908940868"/>
        <n v="0.87065627777636112"/>
        <n v="0.20416132305651613"/>
        <n v="0.30403811357513166"/>
        <n v="0.74093758248927899"/>
        <n v="0.36163772183954424"/>
        <n v="0.62530651525801118"/>
        <n v="0.64716308209012441"/>
        <n v="0.39360648311905178"/>
        <n v="0.78771661338410282"/>
        <n v="0.64214590956463657"/>
        <n v="0.96017492749582078"/>
        <n v="0.53822969557922939"/>
        <n v="0.13662095290648568"/>
        <n v="0.97863503154225528"/>
        <n v="0.94990475445940281"/>
        <n v="0.56420595988961975"/>
        <n v="0.68611596680958753"/>
        <n v="0.99084681035429933"/>
        <n v="0.47903140682338763"/>
        <n v="0.55496856220058188"/>
        <n v="8.5279507430908175E-2"/>
        <n v="0.60662189929486066"/>
        <n v="0.36238317791255881"/>
        <n v="0.20998334006047947"/>
        <n v="0.34358864503623687"/>
        <n v="0.98633549526955744"/>
        <n v="0.22220266539110167"/>
        <n v="0.72415177577959966"/>
        <n v="0.43014305605979664"/>
        <n v="0.89413281951675749"/>
        <n v="0.92728351528411856"/>
        <n v="0.85873232756854989"/>
        <n v="0.81330629424264533"/>
        <n v="0.34388077897859126"/>
        <n v="0.16488734691837625"/>
        <n v="0.54505373294524118"/>
        <n v="0.44295596929148195"/>
        <n v="0.36583737005748751"/>
        <n v="0.7920910274913896"/>
        <n v="0.31122653244387088"/>
        <n v="0.13981913140184199"/>
        <n v="0.20232265688830164"/>
        <n v="0.67325765993903541"/>
        <n v="0.18232611907242757"/>
        <n v="0.76558996685763758"/>
        <n v="0.88200415189536263"/>
        <n v="0.70173458879865047"/>
        <n v="0.91419892055604912"/>
        <n v="0.44518795465578209"/>
        <n v="0.21040701443671828"/>
        <n v="0.17825843543757591"/>
        <n v="0.2622770093325173"/>
        <n v="0.76411875849097732"/>
        <n v="9.7550940100516348E-2"/>
        <n v="4.477111041237547E-2"/>
        <n v="7.6250331930096449E-2"/>
        <n v="0.80185907315155835"/>
        <n v="0.8765543397691461"/>
        <n v="0.31865940127830261"/>
        <n v="2.2992863275940634E-2"/>
        <n v="0.79862024557285505"/>
        <n v="0.98397224931505467"/>
        <n v="0.10231252321974005"/>
        <n v="0.28279938130925786"/>
        <n v="0.99229162280580663"/>
        <n v="0.48741936660453977"/>
        <n v="0.56692567272969463"/>
        <n v="0.7403472048834836"/>
        <n v="0.51797860506778548"/>
        <n v="3.4150615422092856E-2"/>
        <n v="0.5781891219205445"/>
        <n v="0.84156491034509295"/>
        <n v="0.76224711028418102"/>
        <n v="0.72221297462869638"/>
        <n v="0.62050607230623811"/>
        <n v="0.51694556787475177"/>
        <n v="0.57528631333360847"/>
        <n v="0.80069170397086753"/>
        <n v="0.77662518221024646"/>
        <n v="0.96182827136600901"/>
        <n v="0.50391058942377476"/>
        <n v="0.63627960489170465"/>
        <n v="0.27656720830020665"/>
        <n v="0.43821102909691412"/>
        <n v="0.75925186654881183"/>
        <n v="0.55611946798265166"/>
        <n v="0.67203721167747876"/>
        <n v="0.93879846941375833"/>
        <n v="0.9059770700985561"/>
        <n v="5.2567538760460275E-2"/>
        <n v="0.57505623424793129"/>
        <n v="0.43043479278034757"/>
        <n v="0.16437948657491175"/>
        <n v="0.67911918486264788"/>
        <n v="0.63691625003817409"/>
        <n v="0.4361083204373003"/>
        <n v="0.54274911482529831"/>
        <n v="0.11611078794858642"/>
        <n v="0.63850298736369759"/>
        <n v="0.31309822584156421"/>
        <n v="0.21220246390384312"/>
        <n v="0.41117407141350082"/>
        <n v="8.8070695767803797E-2"/>
        <n v="0.39222897901528353"/>
        <n v="4.1971752462571899E-2"/>
        <n v="0.78273523635385955"/>
        <n v="0.85997379865972234"/>
        <n v="0.74448027869355049"/>
        <n v="0.14737740719302239"/>
        <n v="0.65413909196356579"/>
        <n v="0.93742682888521356"/>
        <n v="0.15020081939894836"/>
        <n v="5.7781946747481605E-4"/>
        <n v="0.73752999760319737"/>
        <n v="0.83219288101267574"/>
        <n v="0.5730013418482881"/>
        <n v="0.33729154988342747"/>
        <n v="0.59466630613182736"/>
        <n v="0.83871675123781886"/>
        <n v="0.87805008163401865"/>
        <n v="0.58214946228422404"/>
        <n v="0.725692817637558"/>
        <n v="0.88974704222170531"/>
        <n v="6.2440280927134051E-2"/>
        <n v="0.16459983229936026"/>
        <n v="0.53609788142606474"/>
        <n v="0.88217766175679069"/>
        <n v="0.47047169658216237"/>
        <n v="0.34242387141721575"/>
        <n v="0.35118214551668236"/>
        <n v="0.93014074239454803"/>
        <n v="0.96645530464652429"/>
        <n v="9.1110288342754475E-2"/>
        <n v="6.676882760775904E-2"/>
        <n v="0.12460309511927925"/>
        <n v="0.11511864279014727"/>
        <n v="0.11364697736445184"/>
        <n v="0.39267389162846711"/>
        <n v="0.18850063742500811"/>
        <n v="0.39320591493071599"/>
        <n v="0.80471488145293935"/>
        <n v="0.77061723104684698"/>
        <n v="0.45683498172494952"/>
        <n v="0.39834945637630637"/>
        <n v="0.33564809233771586"/>
        <n v="0.76357520390885403"/>
        <n v="4.4307475717959011E-2"/>
        <n v="0.62210199012125511"/>
        <n v="0.19593001994825743"/>
        <n v="0.43201416245961199"/>
        <n v="0.681259975430211"/>
        <n v="0.3866909041297355"/>
        <n v="0.63037861633532766"/>
        <n v="0.19158702635386016"/>
        <n v="0.62713318653479755"/>
        <n v="0.16834231009146194"/>
        <n v="0.16628792325973363"/>
        <n v="0.3362675326314053"/>
        <n v="0.50137058215541486"/>
        <n v="0.17359062059075892"/>
        <n v="0.22662686038874646"/>
        <n v="0.33633144517869373"/>
        <n v="0.35433809100187486"/>
        <n v="0.84572002313744898"/>
        <n v="0.61060766437480485"/>
        <n v="0.76559518609111887"/>
        <n v="0.77204169709835924"/>
        <n v="0.91731752661152322"/>
        <n v="0.2270661425696614"/>
        <n v="0.78465887331014561"/>
        <n v="0.14791879301171906"/>
        <n v="0.47421671559612144"/>
        <n v="0.40696690276030212"/>
        <n v="0.32912286710287397"/>
        <n v="0.54937752893978165"/>
        <n v="0.19683787572770362"/>
        <n v="0.24980160375602856"/>
        <n v="0.23645646298884737"/>
        <n v="0.65710176914038076"/>
        <n v="0.55388637363419801"/>
        <n v="0.13949633081101132"/>
        <n v="0.17437654301905292"/>
        <n v="0.60795349156494005"/>
        <n v="0.73327452669961379"/>
        <n v="8.2817570393690643E-3"/>
        <n v="0.21639544196039784"/>
        <n v="0.10922613470268383"/>
        <n v="4.1248244682546398E-2"/>
        <n v="0.4328982988902943"/>
        <n v="0.13421895824820573"/>
        <n v="0.79283804213178133"/>
        <n v="0.88117238282447363"/>
        <n v="0.53846801469024108"/>
        <n v="0.87867453373839621"/>
        <n v="8.3613513613076784E-2"/>
        <n v="0.53849471977306496"/>
        <n v="0.6992330324858278"/>
        <n v="0.31853649701032727"/>
        <n v="0.63625742251164163"/>
        <n v="0.88981134689350849"/>
        <n v="0.95530480900064885"/>
        <n v="0.19089685863552353"/>
        <n v="6.3843254341842792E-2"/>
        <n v="0.83826756307927519"/>
        <n v="0.82224483532321202"/>
        <n v="9.3902895146536824E-2"/>
        <n v="0.97945132110734057"/>
        <n v="0.97109323808324477"/>
        <n v="0.97110397432070072"/>
        <n v="0.41022207821805723"/>
        <n v="0.21799619611160514"/>
        <n v="0.1394093032439423"/>
        <n v="0.29632942732133993"/>
        <n v="0.76134200509421401"/>
        <n v="0.87414219667467907"/>
        <n v="0.38956773792926336"/>
        <n v="0.47639753617505665"/>
        <n v="0.76292642241772002"/>
        <n v="0.25216634144475925"/>
        <n v="0.45531728560014073"/>
        <n v="0.93531016458007499"/>
        <n v="0.19717069179010871"/>
        <n v="0.20379715663158948"/>
        <n v="0.51226872100212018"/>
        <n v="0.52066621401683599"/>
        <n v="0.16024241013203144"/>
        <n v="0.18083150701953665"/>
        <n v="0.42807491014501753"/>
        <n v="0.45599330509904556"/>
        <n v="0.39763113697888453"/>
        <n v="0.72931548790235101"/>
        <n v="2.082581269417183E-3"/>
        <n v="9.5129826074593415E-2"/>
        <n v="0.1808991829647929"/>
        <n v="0.10658914245849571"/>
        <n v="0.19309893820681145"/>
        <n v="0.12670970535170378"/>
        <n v="0.59549187301313999"/>
        <n v="0.20613500787310213"/>
        <n v="0.25904058573798638"/>
        <n v="0.67601701613696641"/>
        <n v="0.3571875048820351"/>
        <n v="0.83480384260246088"/>
        <n v="0.78005268542329331"/>
        <n v="0.9168247242036246"/>
        <n v="0.51396703881448358"/>
        <n v="1.6936981220079361E-2"/>
        <n v="0.4862524183946112"/>
        <n v="0.35064768373377975"/>
        <n v="0.33927283089453886"/>
        <n v="0.62800679798106773"/>
        <n v="0.53690343775995197"/>
        <n v="0.36818308096398"/>
        <n v="0.39186448236999827"/>
        <n v="6.5490151249828599E-2"/>
        <n v="0.54203359783233374"/>
        <n v="0.90137880338143528"/>
        <n v="7.122762227614432E-2"/>
        <n v="0.1991520053858955"/>
        <n v="0.79779354226782551"/>
        <n v="0.41678548648966518"/>
        <n v="0.3793965781973283"/>
        <n v="0.31479318319353422"/>
        <n v="0.28168821136458566"/>
        <n v="0.2531987611392047"/>
        <n v="0.81396317927345818"/>
        <n v="0.22465029823356042"/>
        <n v="0.74317176180646238"/>
        <n v="0.89980012752776228"/>
        <n v="0.10726837574318049"/>
        <n v="0.87576766344338963"/>
        <n v="0.25145079177278906"/>
        <n v="0.26406475961715514"/>
        <n v="0.24081418304818314"/>
        <n v="0.89632290554580341"/>
        <n v="0.55115826495284914"/>
        <n v="0.69631440900038966"/>
        <n v="1.6592246442195258E-3"/>
        <n v="0.81584607427934719"/>
        <n v="0.40283864895337196"/>
        <n v="0.36952353193679421"/>
        <n v="0.27706700519733085"/>
        <n v="0.38657477813940488"/>
        <n v="0.12936907758321614"/>
        <n v="0.37433945647558986"/>
        <n v="0.47721036766556313"/>
        <n v="0.29734421383555754"/>
        <n v="0.23814192854552396"/>
        <n v="0.4073909250986848"/>
        <n v="0.68383468798222824"/>
        <n v="0.92055033703050415"/>
        <n v="0.37889009062776979"/>
        <n v="0.73274333478633158"/>
        <n v="0.6488311672749969"/>
        <n v="0.31982734913172151"/>
        <n v="0.75105222568600094"/>
        <n v="0.53139242234759854"/>
        <n v="7.5275681983958398E-2"/>
        <n v="0.2134624801337931"/>
        <n v="9.2344848373462463E-2"/>
        <n v="0.38379208801556453"/>
        <n v="0.28105452217418814"/>
        <n v="0.14258265015374738"/>
        <n v="0.8211353383634723"/>
        <n v="0.14800200942059327"/>
        <n v="0.85477763069810464"/>
        <n v="4.0628087406596958E-2"/>
        <n v="0.34285395623858872"/>
        <n v="0.62503839315273213"/>
        <n v="0.68977383503585321"/>
        <n v="6.419671647290992E-2"/>
        <n v="0.71970694111325684"/>
        <n v="0.39443560935676736"/>
        <n v="0.12847702264839389"/>
        <n v="0.6226811312618834"/>
        <n v="0.38088303800325163"/>
        <n v="1.4498933644301215E-2"/>
        <n v="0.14595644516007955"/>
        <n v="0.67236967846394635"/>
        <n v="0.81793753475655062"/>
        <n v="0.20951425580389427"/>
        <n v="0.14958985854689766"/>
        <n v="0.31755108691938017"/>
        <n v="0.56044845408760879"/>
        <n v="0.17264849889240752"/>
        <n v="0.59578236554081587"/>
        <n v="0.75125752258173628"/>
        <n v="0.50261596057856284"/>
        <n v="0.32672346598443347"/>
        <n v="0.64289523224595135"/>
        <n v="9.2371837336420182E-2"/>
        <n v="0.51303531982640349"/>
        <n v="0.82280083425607309"/>
        <n v="0.7923591567425422"/>
        <n v="0.64222570417826552"/>
        <n v="0.80013963833613078"/>
        <n v="0.10995669037706002"/>
        <n v="0.20170837086664062"/>
        <n v="0.85780778952960202"/>
        <n v="0.94974414192540346"/>
        <n v="0.94702943148721241"/>
        <n v="0.61275363330909027"/>
        <n v="0.24403284865116603"/>
        <n v="9.1517423597941572E-2"/>
        <n v="0.76215140115837021"/>
        <n v="0.63819842443125963"/>
        <n v="4.1452328839552077E-2"/>
        <n v="0.35104384257876553"/>
        <n v="0.61496351680976891"/>
        <n v="0.43368531266348331"/>
        <n v="0.21034363645362486"/>
        <n v="0.87703705140791688"/>
        <n v="0.16021553231458763"/>
        <n v="5.4785037006920723E-2"/>
        <n v="0.45872401635395565"/>
        <n v="0.54825742525716359"/>
        <n v="0.44316750932865867"/>
        <n v="0.19835819158744294"/>
        <n v="2.0964470575296601E-2"/>
        <n v="4.6409099464275516E-2"/>
        <n v="0.83526249230458194"/>
        <n v="0.23549394696792025"/>
        <n v="0.26036044458328722"/>
        <n v="0.2907332587455167"/>
        <n v="0.9404420239200203"/>
        <n v="0.70021066709882429"/>
        <n v="0.29219201018736995"/>
        <n v="0.61699439033945203"/>
        <n v="0.42220896404292796"/>
        <n v="0.9494056994801312"/>
        <n v="0.11978854481350787"/>
        <n v="0.67725188617697429"/>
        <n v="0.98791345594847446"/>
        <n v="0.88205525732368317"/>
        <n v="0.55631420563160139"/>
        <n v="0.44226682587536814"/>
        <n v="0.15787654509279325"/>
        <n v="0.87640974995686938"/>
        <n v="0.46033189304483324"/>
        <n v="0.77891586203652363"/>
        <n v="8.7485134064031356E-2"/>
        <n v="0.5799581096528188"/>
        <n v="0.96420010320947047"/>
        <n v="0.49067334658962325"/>
        <n v="0.9483409304543553"/>
        <n v="0.64718848436249976"/>
        <n v="0.10091043587337789"/>
        <n v="0.99567270779685157"/>
        <n v="0.49993390624255896"/>
        <n v="0.460038791776056"/>
        <n v="0.61002162461589038"/>
        <n v="2.2149085201953245E-2"/>
        <n v="0.7784132926438927"/>
        <n v="0.2084979327342068"/>
        <n v="0.98030444275089568"/>
        <n v="0.17836558319713147"/>
        <n v="0.15812629048445181"/>
        <n v="0.59684126484268085"/>
        <n v="0.31867605905073881"/>
        <n v="0.81145474224303449"/>
        <n v="0.35197466329732874"/>
        <n v="0.62548346810819011"/>
        <n v="1.7475803808599921E-2"/>
        <n v="0.10949181132947705"/>
        <n v="8.4463515004910006E-3"/>
        <n v="0.30003496495462911"/>
        <n v="0.96604559928351053"/>
        <n v="0.74837140696087145"/>
        <n v="0.94862492495349582"/>
        <n v="0.34632184090086082"/>
        <n v="0.58933136965311683"/>
        <n v="0.32690931180819249"/>
        <n v="0.11921277298314892"/>
        <n v="0.3161853601226271"/>
        <n v="4.2873223681816008E-2"/>
        <n v="0.23000143772541559"/>
        <n v="8.4713551444666191E-3"/>
        <n v="0.76420032604990096"/>
        <n v="0.9293570951583966"/>
        <n v="0.21331790608656465"/>
        <n v="0.1273470829989517"/>
        <n v="0.66787542595035709"/>
        <n v="0.47144656819164987"/>
        <n v="0.25061101276353948"/>
        <n v="0.1399429681184241"/>
        <n v="0.26683400263728363"/>
        <n v="0.97016740096521903"/>
        <n v="0.11580557393860891"/>
        <n v="0.81468647589268961"/>
        <n v="0.25165607661852041"/>
        <n v="0.87317512172921363"/>
        <n v="0.5058263558892091"/>
        <n v="0.96597337713516496"/>
        <n v="0.7964865182560481"/>
        <n v="0.41383044575226047"/>
        <n v="0.36438583166611527"/>
        <n v="0.23527243536187536"/>
        <n v="0.28124228276942576"/>
        <n v="0.27225542696807958"/>
        <n v="0.18123165092073557"/>
        <n v="0.37685641564458383"/>
        <n v="0.88465810688067381"/>
        <n v="0.78420623817225266"/>
        <n v="0.82561816161241808"/>
        <n v="7.626704460879441E-2"/>
        <n v="0.49543352667106721"/>
        <n v="0.75733539599845845"/>
        <n v="0.55356822091756552"/>
        <n v="0.27304747670156948"/>
        <n v="0.5071089793697231"/>
        <n v="0.89073820739906984"/>
        <n v="0.92395514682341895"/>
        <n v="0.85728903176449545"/>
        <n v="0.51528834346985231"/>
        <n v="0.83810199941298691"/>
        <n v="0.2279365591619722"/>
        <n v="0.65854235190055432"/>
        <n v="0.7628762964885879"/>
        <n v="0.80074654524171163"/>
        <n v="5.8992758149537305E-2"/>
        <n v="0.66177403478763108"/>
        <n v="0.52917714575507979"/>
        <n v="3.796798314362948E-2"/>
        <n v="0.4105743882115801"/>
        <n v="0.13303886555189137"/>
        <n v="0.86557431368770765"/>
        <n v="8.1995202679563173E-2"/>
        <n v="0.69232628780085625"/>
        <n v="8.0924839052525011E-2"/>
        <n v="0.25168276538082601"/>
        <n v="0.30443497400901898"/>
        <n v="0.65982015539871042"/>
        <n v="0.30407185334502973"/>
        <n v="0.34347001595652149"/>
        <n v="0.24951735753484661"/>
        <n v="0.58299599607037833"/>
        <n v="0.11155492396071631"/>
        <n v="0.87887866492211708"/>
        <n v="0.42391149036423048"/>
        <n v="0.40161922385929028"/>
        <n v="0.12928865567927417"/>
        <n v="0.99831709399055579"/>
        <n v="8.8947705751213468E-2"/>
        <n v="0.95369189290655032"/>
        <n v="0.68575577208106187"/>
        <n v="0.76787312874600444"/>
        <n v="0.62038266835183098"/>
        <n v="1.8848749659952646E-2"/>
        <n v="3.8207080251129732E-2"/>
        <n v="0.51560737542244561"/>
        <n v="0.45305866813196649"/>
        <n v="0.68589658824340483"/>
        <n v="0.66769945297661681"/>
        <n v="0.28881878138235006"/>
        <n v="0.37183128454804693"/>
        <n v="8.1279908560706438E-2"/>
        <n v="0.85834586681099478"/>
        <n v="9.642191461186389E-2"/>
        <n v="0.61420537700312694"/>
        <n v="0.24232147963001593"/>
        <n v="0.97639292045078518"/>
        <n v="5.1772319542925604E-2"/>
        <n v="0.38553923057514705"/>
        <n v="0.35709774816162654"/>
        <n v="0.48259806036597086"/>
        <n v="0.2897364800444614"/>
        <n v="0.68969821050319646"/>
        <n v="8.0627861700511394E-2"/>
        <n v="0.35630894595059215"/>
        <n v="0.34561801496558509"/>
        <n v="0.79696810225043824"/>
        <n v="0.88677237511955287"/>
        <n v="0.78121239370038631"/>
        <n v="0.95511253857039202"/>
        <n v="0.68909980435492679"/>
        <n v="0.38917117496962383"/>
        <n v="9.13572466472794E-2"/>
        <n v="0.66030214502015006"/>
        <n v="0.64263199822034955"/>
        <n v="0.98752005445655022"/>
        <n v="0.28158257637718687"/>
        <n v="0.81215368789198505"/>
        <n v="0.22128351267834312"/>
        <n v="0.81974214426471803"/>
        <n v="0.69943900304505879"/>
        <n v="0.69563651143843497"/>
        <n v="8.3537540133673871E-2"/>
        <n v="0.33715859326372843"/>
        <n v="5.3259819932440111E-2"/>
        <n v="0.68587783100325828"/>
        <n v="0.21534886880012782"/>
        <n v="5.8197915829626856E-2"/>
        <n v="0.52536312367415339"/>
        <n v="0.61653935624816258"/>
        <n v="0.12584839473257992"/>
        <n v="3.5088389649686746E-2"/>
        <n v="0.2790057210453335"/>
        <n v="0.7803748203811891"/>
        <n v="0.7171289723531028"/>
        <n v="0.48031965792366749"/>
        <n v="2.1021969402891805E-2"/>
        <n v="0.96316467401205264"/>
        <n v="0.23660216590464689"/>
        <n v="0.46381285270273531"/>
        <n v="0.69951848611282641"/>
        <n v="0.93603223393810764"/>
        <n v="0.26720044949798438"/>
        <n v="0.81277498702930195"/>
        <n v="0.91081709492374263"/>
        <n v="0.28904454224178444"/>
        <n v="1.5626249002312798E-2"/>
        <n v="0.26817820195272579"/>
        <n v="0.95058595999997031"/>
        <n v="0.90175210167939712"/>
        <n v="0.69497915510305996"/>
        <n v="0.17710742358275011"/>
        <n v="6.4709380003541428E-2"/>
        <n v="0.48701827098551453"/>
        <n v="0.21159875493832869"/>
        <n v="0.24865895553633754"/>
        <n v="0.88268139751667285"/>
        <n v="0.75794208098132709"/>
        <n v="0.19071200639995223"/>
        <n v="0.58465749719027371"/>
        <n v="0.53556764009790148"/>
        <n v="0.21096519956310977"/>
        <n v="0.38466930425396406"/>
        <n v="0.82814029767050656"/>
        <n v="0.7122248485237771"/>
        <n v="0.64574735128178629"/>
        <n v="0.40536423001221156"/>
        <n v="0.15366565103432694"/>
        <n v="0.89227643163185766"/>
        <n v="0.9148970333118428"/>
        <n v="0.25423518970831194"/>
        <n v="0.70309318934665399"/>
        <n v="0.16488650857228671"/>
        <n v="0.40263962792464503"/>
        <n v="0.69178711621593858"/>
        <n v="7.1550115977868978E-2"/>
        <n v="0.58086296299741458"/>
        <n v="0.24231494668124343"/>
        <n v="0.94290738160886056"/>
        <n v="0.87598664913306046"/>
        <n v="0.16804140608439211"/>
        <n v="0.54428650353051056"/>
        <n v="6.894172439394608E-2"/>
        <n v="0.82194690907087786"/>
        <n v="0.22446358548979528"/>
        <n v="2.046968372376512E-2"/>
        <n v="0.91849951716884548"/>
        <n v="0.16633746900780388"/>
        <n v="0.9520598197671778"/>
        <n v="3.9471815686578204E-2"/>
        <n v="0.88024093988812646"/>
        <n v="0.85177400351726806"/>
        <n v="0.16199482834842316"/>
        <n v="0.67253280922927949"/>
        <n v="0.16873341787073481"/>
        <n v="0.37509880829234887"/>
        <n v="0.86183628343663299"/>
        <n v="0.17995694230066217"/>
        <n v="0.17419812921760902"/>
        <n v="0.70220573779370177"/>
        <n v="0.25168381360721148"/>
        <n v="7.6826348888106022E-2"/>
        <n v="0.99780235112651283"/>
        <n v="0.46633766761722617"/>
        <n v="0.8784073836443087"/>
        <n v="0.10558483852869383"/>
        <n v="0.54481652325108121"/>
        <n v="0.86108747002341723"/>
        <n v="0.90584237298709103"/>
        <n v="0.5132826957662977"/>
        <n v="0.89052999945402334"/>
        <n v="0.32372146333706198"/>
        <n v="0.72962611540957256"/>
        <n v="0.69863565899231095"/>
        <n v="0.54321722744223599"/>
        <n v="0.33637557600656087"/>
        <n v="0.5172699713042419"/>
        <n v="0.98621087251128126"/>
        <n v="0.71999477142618984"/>
        <n v="0.43592505211895305"/>
        <n v="0.52832634030027781"/>
        <n v="0.97037788773085942"/>
        <n v="0.12104688105251393"/>
        <n v="0.35658775167958723"/>
        <n v="0.63145145032614025"/>
        <n v="0.48384966414176755"/>
        <n v="0.59188024860081079"/>
        <n v="7.2006858956010888E-2"/>
        <n v="6.8265189169865237E-2"/>
        <n v="0.25575070698725255"/>
        <n v="0.55315420267500126"/>
        <n v="0.4230370166439229"/>
        <n v="0.14830991457107578"/>
        <n v="0.80677830947587947"/>
        <n v="0.67197497771349746"/>
        <n v="7.3150417195171347E-3"/>
        <n v="0.30594941258773145"/>
        <n v="0.73829636383967934"/>
        <n v="0.57062396739590204"/>
        <n v="7.7331982327369819E-2"/>
        <n v="0.43070488287925457"/>
        <n v="0.99139408037185561"/>
        <n v="0.34830783681312993"/>
        <n v="0.46647944306211642"/>
        <n v="0.77909000664505812"/>
        <n v="0.846124979843627"/>
        <n v="0.17928387371604793"/>
        <n v="0.36022295592912523"/>
        <n v="0.51257986614115258"/>
        <n v="0.18903523757742347"/>
        <n v="0.79083025322230105"/>
        <n v="0.31447466098653398"/>
        <n v="0.59755636143475777"/>
        <n v="0.66001633793387393"/>
        <n v="0.26742792302692198"/>
        <n v="0.10126621853955542"/>
        <n v="8.6699858008151609E-2"/>
        <n v="0.61113225522630477"/>
        <n v="0.68749303102505877"/>
        <n v="0.38619435611293629"/>
        <n v="0.51542912253060236"/>
        <n v="0.22969557439343002"/>
        <n v="0.38258901051129823"/>
        <n v="0.39687735052257211"/>
        <n v="0.20346212358633642"/>
        <n v="0.67743224358996201"/>
        <n v="0.17141921078005529"/>
        <n v="0.4578680801655779"/>
        <n v="0.10662273792402144"/>
        <n v="0.54197748833806592"/>
        <n v="0.81155659977956451"/>
        <n v="0.64209137681819839"/>
        <n v="0.52975324761471443"/>
        <n v="5.3132769330321294E-2"/>
        <n v="0.54362034898190126"/>
        <n v="0.14229357264213771"/>
        <n v="0.55690043700030922"/>
        <n v="0.35185033755248318"/>
        <n v="0.34035659386301342"/>
        <n v="0.65870224352745987"/>
        <n v="0.7805493579679208"/>
        <n v="3.765361448993676E-2"/>
        <n v="0.78146299247388162"/>
        <n v="0.84117694393149878"/>
        <n v="0.78952954765469052"/>
        <n v="0.44974348760243121"/>
        <n v="0.27237219676696445"/>
        <n v="0.14212847368987169"/>
        <n v="0.65671896798985863"/>
        <n v="0.17089867287504457"/>
        <n v="0.72214314847187289"/>
        <n v="0.25799113935903295"/>
        <n v="3.7534444344212936E-2"/>
        <n v="3.4648238056243286E-2"/>
        <n v="0.2163265213862603"/>
        <n v="1.198414758464672E-2"/>
        <n v="0.16850754618224117"/>
        <n v="0.72905750039616224"/>
        <n v="3.7892302754867546E-2"/>
        <n v="0.21241426351979864"/>
        <n v="0.85679079006644376"/>
        <n v="0.40674549088887801"/>
        <n v="0.98003734515405627"/>
        <n v="0.66191144732349305"/>
        <n v="5.7546575200481231E-2"/>
        <n v="0.44864015125512569"/>
        <n v="0.86032947157429951"/>
        <n v="0.98237681427548851"/>
        <n v="0.72288810179709417"/>
        <n v="5.1862740145788067E-2"/>
        <n v="0.37362927203938079"/>
        <n v="0.83152824429962646"/>
        <n v="0.85235748161904579"/>
        <n v="0.92160755539894157"/>
        <n v="0.83923093075995514"/>
        <n v="0.63008585738209311"/>
        <n v="0.17226021950976733"/>
        <n v="0.48571395862538924"/>
        <n v="0.69476112121287237"/>
        <n v="9.9357805515796205E-3"/>
        <n v="0.49605013760764183"/>
        <n v="0.60059298172104125"/>
        <n v="0.48971381281928195"/>
        <n v="0.68970976994737954"/>
        <n v="0.37903118622590071"/>
        <n v="0.39773937909469581"/>
        <n v="0.43027623382537128"/>
        <n v="0.85665206401385641"/>
        <n v="0.80703433384775136"/>
        <n v="0.71705358817187526"/>
        <n v="0.87126799773083508"/>
        <n v="0.47595539873053305"/>
        <n v="0.44539326239467858"/>
        <n v="0.38898219886573626"/>
        <n v="0.15952088079708038"/>
        <n v="0.49971490025728282"/>
        <n v="0.53337678596751537"/>
        <n v="0.5850838032355572"/>
        <n v="0.85873251967156283"/>
        <n v="0.63742200727922349"/>
        <n v="0.65135456893123178"/>
        <n v="0.90149626567011243"/>
        <n v="0.22141208184073902"/>
        <n v="0.38996153618179741"/>
        <n v="0.89280510674994351"/>
        <n v="0.70293658125619951"/>
        <n v="0.97919363491846623"/>
        <n v="0.40488757769405348"/>
        <n v="0.18539767530998674"/>
        <n v="0.65545404480224156"/>
        <n v="6.6001771756641792E-2"/>
        <n v="0.56317881610144327"/>
        <n v="0.70076586982107492"/>
        <n v="0.2536996883657705"/>
        <n v="0.24941315889776516"/>
        <n v="0.69425735160191682"/>
        <n v="0.18247234677428115"/>
        <n v="0.84055407594960319"/>
        <n v="0.31372935092085641"/>
        <n v="0.39737633986540954"/>
        <n v="0.85178266991265694"/>
        <n v="0.60604131577565334"/>
        <n v="0.74416695692009949"/>
        <n v="0.32233345713837291"/>
        <n v="9.8054217161898105E-3"/>
        <n v="0.23952750100537623"/>
        <n v="0.83036619582862348"/>
        <n v="0.59116119024331892"/>
        <n v="0.14627929965882625"/>
        <n v="0.47265237884697475"/>
        <n v="3.5168141288272614E-2"/>
        <n v="0.14007641698500395"/>
        <n v="0.6760159538469801"/>
        <n v="0.80975683173794988"/>
        <n v="0.77859096305342201"/>
        <n v="0.74960251679365564"/>
        <n v="0.93469739793800533"/>
        <n v="0.74499261053489907"/>
        <n v="0.91654662475056703"/>
        <n v="7.8465654232397042E-2"/>
        <n v="7.4319174222073681E-2"/>
        <n v="0.82931625736422054"/>
        <n v="0.2113486648889018"/>
        <n v="0.18929780209558777"/>
        <n v="0.28585571246847274"/>
        <n v="0.48214016484789468"/>
        <n v="0.80938798263505951"/>
        <n v="0.72547159954790363"/>
        <n v="0.89433694506487482"/>
        <n v="0.21181381044192993"/>
        <n v="0.68919563676284568"/>
        <n v="0.84346187581456633"/>
      </sharedItems>
    </cacheField>
  </cacheFields>
  <extLst>
    <ext xmlns:x14="http://schemas.microsoft.com/office/spreadsheetml/2009/9/main" uri="{725AE2AE-9491-48be-B2B4-4EB974FC3084}">
      <x14:pivotCacheDefinition pivotCacheId="43731135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296">
  <r>
    <x v="0"/>
    <x v="0"/>
    <x v="0"/>
    <x v="0"/>
  </r>
  <r>
    <x v="0"/>
    <x v="0"/>
    <x v="1"/>
    <x v="1"/>
  </r>
  <r>
    <x v="0"/>
    <x v="0"/>
    <x v="2"/>
    <x v="2"/>
  </r>
  <r>
    <x v="0"/>
    <x v="0"/>
    <x v="3"/>
    <x v="3"/>
  </r>
  <r>
    <x v="0"/>
    <x v="0"/>
    <x v="4"/>
    <x v="4"/>
  </r>
  <r>
    <x v="0"/>
    <x v="0"/>
    <x v="5"/>
    <x v="5"/>
  </r>
  <r>
    <x v="0"/>
    <x v="0"/>
    <x v="6"/>
    <x v="6"/>
  </r>
  <r>
    <x v="0"/>
    <x v="0"/>
    <x v="7"/>
    <x v="7"/>
  </r>
  <r>
    <x v="0"/>
    <x v="0"/>
    <x v="8"/>
    <x v="8"/>
  </r>
  <r>
    <x v="0"/>
    <x v="0"/>
    <x v="9"/>
    <x v="9"/>
  </r>
  <r>
    <x v="0"/>
    <x v="0"/>
    <x v="10"/>
    <x v="10"/>
  </r>
  <r>
    <x v="0"/>
    <x v="0"/>
    <x v="11"/>
    <x v="11"/>
  </r>
  <r>
    <x v="0"/>
    <x v="0"/>
    <x v="12"/>
    <x v="12"/>
  </r>
  <r>
    <x v="0"/>
    <x v="0"/>
    <x v="13"/>
    <x v="13"/>
  </r>
  <r>
    <x v="0"/>
    <x v="0"/>
    <x v="14"/>
    <x v="14"/>
  </r>
  <r>
    <x v="0"/>
    <x v="0"/>
    <x v="15"/>
    <x v="15"/>
  </r>
  <r>
    <x v="0"/>
    <x v="0"/>
    <x v="16"/>
    <x v="16"/>
  </r>
  <r>
    <x v="0"/>
    <x v="0"/>
    <x v="17"/>
    <x v="17"/>
  </r>
  <r>
    <x v="0"/>
    <x v="1"/>
    <x v="0"/>
    <x v="18"/>
  </r>
  <r>
    <x v="0"/>
    <x v="1"/>
    <x v="1"/>
    <x v="19"/>
  </r>
  <r>
    <x v="0"/>
    <x v="1"/>
    <x v="2"/>
    <x v="20"/>
  </r>
  <r>
    <x v="0"/>
    <x v="1"/>
    <x v="3"/>
    <x v="21"/>
  </r>
  <r>
    <x v="0"/>
    <x v="1"/>
    <x v="4"/>
    <x v="22"/>
  </r>
  <r>
    <x v="0"/>
    <x v="1"/>
    <x v="5"/>
    <x v="23"/>
  </r>
  <r>
    <x v="0"/>
    <x v="1"/>
    <x v="6"/>
    <x v="24"/>
  </r>
  <r>
    <x v="0"/>
    <x v="1"/>
    <x v="7"/>
    <x v="25"/>
  </r>
  <r>
    <x v="0"/>
    <x v="1"/>
    <x v="8"/>
    <x v="26"/>
  </r>
  <r>
    <x v="0"/>
    <x v="1"/>
    <x v="9"/>
    <x v="27"/>
  </r>
  <r>
    <x v="0"/>
    <x v="1"/>
    <x v="10"/>
    <x v="28"/>
  </r>
  <r>
    <x v="0"/>
    <x v="1"/>
    <x v="11"/>
    <x v="29"/>
  </r>
  <r>
    <x v="0"/>
    <x v="1"/>
    <x v="12"/>
    <x v="30"/>
  </r>
  <r>
    <x v="0"/>
    <x v="1"/>
    <x v="13"/>
    <x v="31"/>
  </r>
  <r>
    <x v="0"/>
    <x v="1"/>
    <x v="14"/>
    <x v="32"/>
  </r>
  <r>
    <x v="0"/>
    <x v="1"/>
    <x v="15"/>
    <x v="33"/>
  </r>
  <r>
    <x v="0"/>
    <x v="1"/>
    <x v="16"/>
    <x v="34"/>
  </r>
  <r>
    <x v="0"/>
    <x v="1"/>
    <x v="17"/>
    <x v="35"/>
  </r>
  <r>
    <x v="0"/>
    <x v="2"/>
    <x v="0"/>
    <x v="36"/>
  </r>
  <r>
    <x v="0"/>
    <x v="2"/>
    <x v="1"/>
    <x v="37"/>
  </r>
  <r>
    <x v="0"/>
    <x v="2"/>
    <x v="2"/>
    <x v="38"/>
  </r>
  <r>
    <x v="0"/>
    <x v="2"/>
    <x v="3"/>
    <x v="39"/>
  </r>
  <r>
    <x v="0"/>
    <x v="2"/>
    <x v="4"/>
    <x v="40"/>
  </r>
  <r>
    <x v="0"/>
    <x v="2"/>
    <x v="5"/>
    <x v="41"/>
  </r>
  <r>
    <x v="0"/>
    <x v="2"/>
    <x v="6"/>
    <x v="42"/>
  </r>
  <r>
    <x v="0"/>
    <x v="2"/>
    <x v="7"/>
    <x v="43"/>
  </r>
  <r>
    <x v="0"/>
    <x v="2"/>
    <x v="8"/>
    <x v="44"/>
  </r>
  <r>
    <x v="0"/>
    <x v="2"/>
    <x v="9"/>
    <x v="45"/>
  </r>
  <r>
    <x v="0"/>
    <x v="2"/>
    <x v="10"/>
    <x v="46"/>
  </r>
  <r>
    <x v="0"/>
    <x v="2"/>
    <x v="11"/>
    <x v="47"/>
  </r>
  <r>
    <x v="0"/>
    <x v="2"/>
    <x v="12"/>
    <x v="48"/>
  </r>
  <r>
    <x v="0"/>
    <x v="2"/>
    <x v="13"/>
    <x v="49"/>
  </r>
  <r>
    <x v="0"/>
    <x v="2"/>
    <x v="14"/>
    <x v="50"/>
  </r>
  <r>
    <x v="0"/>
    <x v="2"/>
    <x v="15"/>
    <x v="51"/>
  </r>
  <r>
    <x v="0"/>
    <x v="2"/>
    <x v="16"/>
    <x v="52"/>
  </r>
  <r>
    <x v="0"/>
    <x v="2"/>
    <x v="17"/>
    <x v="53"/>
  </r>
  <r>
    <x v="0"/>
    <x v="3"/>
    <x v="0"/>
    <x v="54"/>
  </r>
  <r>
    <x v="0"/>
    <x v="3"/>
    <x v="1"/>
    <x v="55"/>
  </r>
  <r>
    <x v="0"/>
    <x v="3"/>
    <x v="2"/>
    <x v="56"/>
  </r>
  <r>
    <x v="0"/>
    <x v="3"/>
    <x v="3"/>
    <x v="57"/>
  </r>
  <r>
    <x v="0"/>
    <x v="3"/>
    <x v="4"/>
    <x v="58"/>
  </r>
  <r>
    <x v="0"/>
    <x v="3"/>
    <x v="5"/>
    <x v="59"/>
  </r>
  <r>
    <x v="0"/>
    <x v="3"/>
    <x v="6"/>
    <x v="60"/>
  </r>
  <r>
    <x v="0"/>
    <x v="3"/>
    <x v="7"/>
    <x v="61"/>
  </r>
  <r>
    <x v="0"/>
    <x v="3"/>
    <x v="8"/>
    <x v="62"/>
  </r>
  <r>
    <x v="0"/>
    <x v="3"/>
    <x v="9"/>
    <x v="63"/>
  </r>
  <r>
    <x v="0"/>
    <x v="3"/>
    <x v="10"/>
    <x v="64"/>
  </r>
  <r>
    <x v="0"/>
    <x v="3"/>
    <x v="11"/>
    <x v="65"/>
  </r>
  <r>
    <x v="0"/>
    <x v="3"/>
    <x v="12"/>
    <x v="66"/>
  </r>
  <r>
    <x v="0"/>
    <x v="3"/>
    <x v="13"/>
    <x v="67"/>
  </r>
  <r>
    <x v="0"/>
    <x v="3"/>
    <x v="14"/>
    <x v="68"/>
  </r>
  <r>
    <x v="0"/>
    <x v="3"/>
    <x v="15"/>
    <x v="69"/>
  </r>
  <r>
    <x v="0"/>
    <x v="3"/>
    <x v="16"/>
    <x v="70"/>
  </r>
  <r>
    <x v="0"/>
    <x v="3"/>
    <x v="17"/>
    <x v="71"/>
  </r>
  <r>
    <x v="0"/>
    <x v="4"/>
    <x v="0"/>
    <x v="72"/>
  </r>
  <r>
    <x v="0"/>
    <x v="4"/>
    <x v="1"/>
    <x v="73"/>
  </r>
  <r>
    <x v="0"/>
    <x v="4"/>
    <x v="2"/>
    <x v="74"/>
  </r>
  <r>
    <x v="0"/>
    <x v="4"/>
    <x v="3"/>
    <x v="75"/>
  </r>
  <r>
    <x v="0"/>
    <x v="4"/>
    <x v="4"/>
    <x v="76"/>
  </r>
  <r>
    <x v="0"/>
    <x v="4"/>
    <x v="5"/>
    <x v="77"/>
  </r>
  <r>
    <x v="0"/>
    <x v="4"/>
    <x v="6"/>
    <x v="78"/>
  </r>
  <r>
    <x v="0"/>
    <x v="4"/>
    <x v="7"/>
    <x v="79"/>
  </r>
  <r>
    <x v="0"/>
    <x v="4"/>
    <x v="8"/>
    <x v="80"/>
  </r>
  <r>
    <x v="0"/>
    <x v="4"/>
    <x v="9"/>
    <x v="81"/>
  </r>
  <r>
    <x v="0"/>
    <x v="4"/>
    <x v="10"/>
    <x v="82"/>
  </r>
  <r>
    <x v="0"/>
    <x v="4"/>
    <x v="11"/>
    <x v="83"/>
  </r>
  <r>
    <x v="0"/>
    <x v="4"/>
    <x v="12"/>
    <x v="84"/>
  </r>
  <r>
    <x v="0"/>
    <x v="4"/>
    <x v="13"/>
    <x v="85"/>
  </r>
  <r>
    <x v="0"/>
    <x v="4"/>
    <x v="14"/>
    <x v="86"/>
  </r>
  <r>
    <x v="0"/>
    <x v="4"/>
    <x v="15"/>
    <x v="87"/>
  </r>
  <r>
    <x v="0"/>
    <x v="4"/>
    <x v="16"/>
    <x v="88"/>
  </r>
  <r>
    <x v="0"/>
    <x v="4"/>
    <x v="17"/>
    <x v="89"/>
  </r>
  <r>
    <x v="0"/>
    <x v="5"/>
    <x v="0"/>
    <x v="90"/>
  </r>
  <r>
    <x v="0"/>
    <x v="5"/>
    <x v="1"/>
    <x v="91"/>
  </r>
  <r>
    <x v="0"/>
    <x v="5"/>
    <x v="2"/>
    <x v="92"/>
  </r>
  <r>
    <x v="0"/>
    <x v="5"/>
    <x v="3"/>
    <x v="93"/>
  </r>
  <r>
    <x v="0"/>
    <x v="5"/>
    <x v="4"/>
    <x v="94"/>
  </r>
  <r>
    <x v="0"/>
    <x v="5"/>
    <x v="5"/>
    <x v="95"/>
  </r>
  <r>
    <x v="0"/>
    <x v="5"/>
    <x v="6"/>
    <x v="96"/>
  </r>
  <r>
    <x v="0"/>
    <x v="5"/>
    <x v="7"/>
    <x v="97"/>
  </r>
  <r>
    <x v="0"/>
    <x v="5"/>
    <x v="8"/>
    <x v="98"/>
  </r>
  <r>
    <x v="0"/>
    <x v="5"/>
    <x v="9"/>
    <x v="99"/>
  </r>
  <r>
    <x v="0"/>
    <x v="5"/>
    <x v="10"/>
    <x v="100"/>
  </r>
  <r>
    <x v="0"/>
    <x v="5"/>
    <x v="11"/>
    <x v="101"/>
  </r>
  <r>
    <x v="0"/>
    <x v="5"/>
    <x v="12"/>
    <x v="102"/>
  </r>
  <r>
    <x v="0"/>
    <x v="5"/>
    <x v="13"/>
    <x v="103"/>
  </r>
  <r>
    <x v="0"/>
    <x v="5"/>
    <x v="14"/>
    <x v="104"/>
  </r>
  <r>
    <x v="0"/>
    <x v="5"/>
    <x v="15"/>
    <x v="105"/>
  </r>
  <r>
    <x v="0"/>
    <x v="5"/>
    <x v="16"/>
    <x v="106"/>
  </r>
  <r>
    <x v="0"/>
    <x v="5"/>
    <x v="17"/>
    <x v="107"/>
  </r>
  <r>
    <x v="0"/>
    <x v="6"/>
    <x v="0"/>
    <x v="108"/>
  </r>
  <r>
    <x v="0"/>
    <x v="6"/>
    <x v="1"/>
    <x v="109"/>
  </r>
  <r>
    <x v="0"/>
    <x v="6"/>
    <x v="2"/>
    <x v="110"/>
  </r>
  <r>
    <x v="0"/>
    <x v="6"/>
    <x v="3"/>
    <x v="111"/>
  </r>
  <r>
    <x v="0"/>
    <x v="6"/>
    <x v="4"/>
    <x v="112"/>
  </r>
  <r>
    <x v="0"/>
    <x v="6"/>
    <x v="5"/>
    <x v="113"/>
  </r>
  <r>
    <x v="0"/>
    <x v="6"/>
    <x v="6"/>
    <x v="114"/>
  </r>
  <r>
    <x v="0"/>
    <x v="6"/>
    <x v="7"/>
    <x v="115"/>
  </r>
  <r>
    <x v="0"/>
    <x v="6"/>
    <x v="8"/>
    <x v="116"/>
  </r>
  <r>
    <x v="0"/>
    <x v="6"/>
    <x v="9"/>
    <x v="117"/>
  </r>
  <r>
    <x v="0"/>
    <x v="6"/>
    <x v="10"/>
    <x v="118"/>
  </r>
  <r>
    <x v="0"/>
    <x v="6"/>
    <x v="11"/>
    <x v="119"/>
  </r>
  <r>
    <x v="0"/>
    <x v="6"/>
    <x v="12"/>
    <x v="120"/>
  </r>
  <r>
    <x v="0"/>
    <x v="6"/>
    <x v="13"/>
    <x v="121"/>
  </r>
  <r>
    <x v="0"/>
    <x v="6"/>
    <x v="14"/>
    <x v="122"/>
  </r>
  <r>
    <x v="0"/>
    <x v="6"/>
    <x v="15"/>
    <x v="123"/>
  </r>
  <r>
    <x v="0"/>
    <x v="6"/>
    <x v="16"/>
    <x v="124"/>
  </r>
  <r>
    <x v="0"/>
    <x v="6"/>
    <x v="17"/>
    <x v="125"/>
  </r>
  <r>
    <x v="0"/>
    <x v="7"/>
    <x v="0"/>
    <x v="126"/>
  </r>
  <r>
    <x v="0"/>
    <x v="7"/>
    <x v="1"/>
    <x v="127"/>
  </r>
  <r>
    <x v="0"/>
    <x v="7"/>
    <x v="2"/>
    <x v="128"/>
  </r>
  <r>
    <x v="0"/>
    <x v="7"/>
    <x v="3"/>
    <x v="129"/>
  </r>
  <r>
    <x v="0"/>
    <x v="7"/>
    <x v="4"/>
    <x v="130"/>
  </r>
  <r>
    <x v="0"/>
    <x v="7"/>
    <x v="5"/>
    <x v="131"/>
  </r>
  <r>
    <x v="0"/>
    <x v="7"/>
    <x v="6"/>
    <x v="132"/>
  </r>
  <r>
    <x v="0"/>
    <x v="7"/>
    <x v="7"/>
    <x v="133"/>
  </r>
  <r>
    <x v="0"/>
    <x v="7"/>
    <x v="8"/>
    <x v="134"/>
  </r>
  <r>
    <x v="0"/>
    <x v="7"/>
    <x v="9"/>
    <x v="135"/>
  </r>
  <r>
    <x v="0"/>
    <x v="7"/>
    <x v="10"/>
    <x v="136"/>
  </r>
  <r>
    <x v="0"/>
    <x v="7"/>
    <x v="11"/>
    <x v="137"/>
  </r>
  <r>
    <x v="0"/>
    <x v="7"/>
    <x v="12"/>
    <x v="138"/>
  </r>
  <r>
    <x v="0"/>
    <x v="7"/>
    <x v="13"/>
    <x v="139"/>
  </r>
  <r>
    <x v="0"/>
    <x v="7"/>
    <x v="14"/>
    <x v="140"/>
  </r>
  <r>
    <x v="0"/>
    <x v="7"/>
    <x v="15"/>
    <x v="141"/>
  </r>
  <r>
    <x v="0"/>
    <x v="7"/>
    <x v="16"/>
    <x v="142"/>
  </r>
  <r>
    <x v="0"/>
    <x v="7"/>
    <x v="17"/>
    <x v="143"/>
  </r>
  <r>
    <x v="0"/>
    <x v="8"/>
    <x v="0"/>
    <x v="144"/>
  </r>
  <r>
    <x v="0"/>
    <x v="8"/>
    <x v="1"/>
    <x v="145"/>
  </r>
  <r>
    <x v="0"/>
    <x v="8"/>
    <x v="2"/>
    <x v="146"/>
  </r>
  <r>
    <x v="0"/>
    <x v="8"/>
    <x v="3"/>
    <x v="147"/>
  </r>
  <r>
    <x v="0"/>
    <x v="8"/>
    <x v="4"/>
    <x v="148"/>
  </r>
  <r>
    <x v="0"/>
    <x v="8"/>
    <x v="5"/>
    <x v="149"/>
  </r>
  <r>
    <x v="0"/>
    <x v="8"/>
    <x v="6"/>
    <x v="150"/>
  </r>
  <r>
    <x v="0"/>
    <x v="8"/>
    <x v="7"/>
    <x v="151"/>
  </r>
  <r>
    <x v="0"/>
    <x v="8"/>
    <x v="8"/>
    <x v="152"/>
  </r>
  <r>
    <x v="0"/>
    <x v="8"/>
    <x v="9"/>
    <x v="153"/>
  </r>
  <r>
    <x v="0"/>
    <x v="8"/>
    <x v="10"/>
    <x v="154"/>
  </r>
  <r>
    <x v="0"/>
    <x v="8"/>
    <x v="11"/>
    <x v="155"/>
  </r>
  <r>
    <x v="0"/>
    <x v="8"/>
    <x v="12"/>
    <x v="156"/>
  </r>
  <r>
    <x v="0"/>
    <x v="8"/>
    <x v="13"/>
    <x v="157"/>
  </r>
  <r>
    <x v="0"/>
    <x v="8"/>
    <x v="14"/>
    <x v="158"/>
  </r>
  <r>
    <x v="0"/>
    <x v="8"/>
    <x v="15"/>
    <x v="159"/>
  </r>
  <r>
    <x v="0"/>
    <x v="8"/>
    <x v="16"/>
    <x v="160"/>
  </r>
  <r>
    <x v="0"/>
    <x v="8"/>
    <x v="17"/>
    <x v="161"/>
  </r>
  <r>
    <x v="0"/>
    <x v="9"/>
    <x v="0"/>
    <x v="162"/>
  </r>
  <r>
    <x v="0"/>
    <x v="9"/>
    <x v="1"/>
    <x v="163"/>
  </r>
  <r>
    <x v="0"/>
    <x v="9"/>
    <x v="2"/>
    <x v="164"/>
  </r>
  <r>
    <x v="0"/>
    <x v="9"/>
    <x v="3"/>
    <x v="165"/>
  </r>
  <r>
    <x v="0"/>
    <x v="9"/>
    <x v="4"/>
    <x v="166"/>
  </r>
  <r>
    <x v="0"/>
    <x v="9"/>
    <x v="5"/>
    <x v="167"/>
  </r>
  <r>
    <x v="0"/>
    <x v="9"/>
    <x v="6"/>
    <x v="168"/>
  </r>
  <r>
    <x v="0"/>
    <x v="9"/>
    <x v="7"/>
    <x v="169"/>
  </r>
  <r>
    <x v="0"/>
    <x v="9"/>
    <x v="8"/>
    <x v="170"/>
  </r>
  <r>
    <x v="0"/>
    <x v="9"/>
    <x v="9"/>
    <x v="171"/>
  </r>
  <r>
    <x v="0"/>
    <x v="9"/>
    <x v="10"/>
    <x v="172"/>
  </r>
  <r>
    <x v="0"/>
    <x v="9"/>
    <x v="11"/>
    <x v="173"/>
  </r>
  <r>
    <x v="0"/>
    <x v="9"/>
    <x v="12"/>
    <x v="174"/>
  </r>
  <r>
    <x v="0"/>
    <x v="9"/>
    <x v="13"/>
    <x v="175"/>
  </r>
  <r>
    <x v="0"/>
    <x v="9"/>
    <x v="14"/>
    <x v="176"/>
  </r>
  <r>
    <x v="0"/>
    <x v="9"/>
    <x v="15"/>
    <x v="177"/>
  </r>
  <r>
    <x v="0"/>
    <x v="9"/>
    <x v="16"/>
    <x v="178"/>
  </r>
  <r>
    <x v="0"/>
    <x v="9"/>
    <x v="17"/>
    <x v="179"/>
  </r>
  <r>
    <x v="0"/>
    <x v="10"/>
    <x v="0"/>
    <x v="180"/>
  </r>
  <r>
    <x v="0"/>
    <x v="10"/>
    <x v="1"/>
    <x v="181"/>
  </r>
  <r>
    <x v="0"/>
    <x v="10"/>
    <x v="2"/>
    <x v="182"/>
  </r>
  <r>
    <x v="0"/>
    <x v="10"/>
    <x v="3"/>
    <x v="183"/>
  </r>
  <r>
    <x v="0"/>
    <x v="10"/>
    <x v="4"/>
    <x v="184"/>
  </r>
  <r>
    <x v="0"/>
    <x v="10"/>
    <x v="5"/>
    <x v="185"/>
  </r>
  <r>
    <x v="0"/>
    <x v="10"/>
    <x v="6"/>
    <x v="186"/>
  </r>
  <r>
    <x v="0"/>
    <x v="10"/>
    <x v="7"/>
    <x v="187"/>
  </r>
  <r>
    <x v="0"/>
    <x v="10"/>
    <x v="8"/>
    <x v="188"/>
  </r>
  <r>
    <x v="0"/>
    <x v="10"/>
    <x v="9"/>
    <x v="189"/>
  </r>
  <r>
    <x v="0"/>
    <x v="10"/>
    <x v="10"/>
    <x v="190"/>
  </r>
  <r>
    <x v="0"/>
    <x v="10"/>
    <x v="11"/>
    <x v="191"/>
  </r>
  <r>
    <x v="0"/>
    <x v="10"/>
    <x v="12"/>
    <x v="192"/>
  </r>
  <r>
    <x v="0"/>
    <x v="10"/>
    <x v="13"/>
    <x v="193"/>
  </r>
  <r>
    <x v="0"/>
    <x v="10"/>
    <x v="14"/>
    <x v="194"/>
  </r>
  <r>
    <x v="0"/>
    <x v="10"/>
    <x v="15"/>
    <x v="195"/>
  </r>
  <r>
    <x v="0"/>
    <x v="10"/>
    <x v="16"/>
    <x v="196"/>
  </r>
  <r>
    <x v="0"/>
    <x v="10"/>
    <x v="17"/>
    <x v="197"/>
  </r>
  <r>
    <x v="0"/>
    <x v="11"/>
    <x v="0"/>
    <x v="198"/>
  </r>
  <r>
    <x v="0"/>
    <x v="11"/>
    <x v="1"/>
    <x v="199"/>
  </r>
  <r>
    <x v="0"/>
    <x v="11"/>
    <x v="2"/>
    <x v="200"/>
  </r>
  <r>
    <x v="0"/>
    <x v="11"/>
    <x v="3"/>
    <x v="201"/>
  </r>
  <r>
    <x v="0"/>
    <x v="11"/>
    <x v="4"/>
    <x v="202"/>
  </r>
  <r>
    <x v="0"/>
    <x v="11"/>
    <x v="5"/>
    <x v="203"/>
  </r>
  <r>
    <x v="0"/>
    <x v="11"/>
    <x v="6"/>
    <x v="204"/>
  </r>
  <r>
    <x v="0"/>
    <x v="11"/>
    <x v="7"/>
    <x v="205"/>
  </r>
  <r>
    <x v="0"/>
    <x v="11"/>
    <x v="8"/>
    <x v="206"/>
  </r>
  <r>
    <x v="0"/>
    <x v="11"/>
    <x v="9"/>
    <x v="207"/>
  </r>
  <r>
    <x v="0"/>
    <x v="11"/>
    <x v="10"/>
    <x v="208"/>
  </r>
  <r>
    <x v="0"/>
    <x v="11"/>
    <x v="11"/>
    <x v="209"/>
  </r>
  <r>
    <x v="0"/>
    <x v="11"/>
    <x v="12"/>
    <x v="210"/>
  </r>
  <r>
    <x v="0"/>
    <x v="11"/>
    <x v="13"/>
    <x v="211"/>
  </r>
  <r>
    <x v="0"/>
    <x v="11"/>
    <x v="14"/>
    <x v="212"/>
  </r>
  <r>
    <x v="0"/>
    <x v="11"/>
    <x v="15"/>
    <x v="213"/>
  </r>
  <r>
    <x v="0"/>
    <x v="11"/>
    <x v="16"/>
    <x v="214"/>
  </r>
  <r>
    <x v="0"/>
    <x v="11"/>
    <x v="17"/>
    <x v="215"/>
  </r>
  <r>
    <x v="0"/>
    <x v="12"/>
    <x v="0"/>
    <x v="216"/>
  </r>
  <r>
    <x v="0"/>
    <x v="12"/>
    <x v="1"/>
    <x v="217"/>
  </r>
  <r>
    <x v="0"/>
    <x v="12"/>
    <x v="2"/>
    <x v="218"/>
  </r>
  <r>
    <x v="0"/>
    <x v="12"/>
    <x v="3"/>
    <x v="219"/>
  </r>
  <r>
    <x v="0"/>
    <x v="12"/>
    <x v="4"/>
    <x v="220"/>
  </r>
  <r>
    <x v="0"/>
    <x v="12"/>
    <x v="5"/>
    <x v="221"/>
  </r>
  <r>
    <x v="0"/>
    <x v="12"/>
    <x v="6"/>
    <x v="222"/>
  </r>
  <r>
    <x v="0"/>
    <x v="12"/>
    <x v="7"/>
    <x v="223"/>
  </r>
  <r>
    <x v="0"/>
    <x v="12"/>
    <x v="8"/>
    <x v="224"/>
  </r>
  <r>
    <x v="0"/>
    <x v="12"/>
    <x v="9"/>
    <x v="225"/>
  </r>
  <r>
    <x v="0"/>
    <x v="12"/>
    <x v="10"/>
    <x v="226"/>
  </r>
  <r>
    <x v="0"/>
    <x v="12"/>
    <x v="11"/>
    <x v="227"/>
  </r>
  <r>
    <x v="0"/>
    <x v="12"/>
    <x v="12"/>
    <x v="228"/>
  </r>
  <r>
    <x v="0"/>
    <x v="12"/>
    <x v="13"/>
    <x v="229"/>
  </r>
  <r>
    <x v="0"/>
    <x v="12"/>
    <x v="14"/>
    <x v="230"/>
  </r>
  <r>
    <x v="0"/>
    <x v="12"/>
    <x v="15"/>
    <x v="231"/>
  </r>
  <r>
    <x v="0"/>
    <x v="12"/>
    <x v="16"/>
    <x v="232"/>
  </r>
  <r>
    <x v="0"/>
    <x v="12"/>
    <x v="17"/>
    <x v="233"/>
  </r>
  <r>
    <x v="0"/>
    <x v="13"/>
    <x v="0"/>
    <x v="234"/>
  </r>
  <r>
    <x v="0"/>
    <x v="13"/>
    <x v="1"/>
    <x v="235"/>
  </r>
  <r>
    <x v="0"/>
    <x v="13"/>
    <x v="2"/>
    <x v="236"/>
  </r>
  <r>
    <x v="0"/>
    <x v="13"/>
    <x v="3"/>
    <x v="237"/>
  </r>
  <r>
    <x v="0"/>
    <x v="13"/>
    <x v="4"/>
    <x v="238"/>
  </r>
  <r>
    <x v="0"/>
    <x v="13"/>
    <x v="5"/>
    <x v="239"/>
  </r>
  <r>
    <x v="0"/>
    <x v="13"/>
    <x v="6"/>
    <x v="240"/>
  </r>
  <r>
    <x v="0"/>
    <x v="13"/>
    <x v="7"/>
    <x v="241"/>
  </r>
  <r>
    <x v="0"/>
    <x v="13"/>
    <x v="8"/>
    <x v="242"/>
  </r>
  <r>
    <x v="0"/>
    <x v="13"/>
    <x v="9"/>
    <x v="243"/>
  </r>
  <r>
    <x v="0"/>
    <x v="13"/>
    <x v="10"/>
    <x v="244"/>
  </r>
  <r>
    <x v="0"/>
    <x v="13"/>
    <x v="11"/>
    <x v="245"/>
  </r>
  <r>
    <x v="0"/>
    <x v="13"/>
    <x v="12"/>
    <x v="246"/>
  </r>
  <r>
    <x v="0"/>
    <x v="13"/>
    <x v="13"/>
    <x v="247"/>
  </r>
  <r>
    <x v="0"/>
    <x v="13"/>
    <x v="14"/>
    <x v="248"/>
  </r>
  <r>
    <x v="0"/>
    <x v="13"/>
    <x v="15"/>
    <x v="249"/>
  </r>
  <r>
    <x v="0"/>
    <x v="13"/>
    <x v="16"/>
    <x v="250"/>
  </r>
  <r>
    <x v="0"/>
    <x v="13"/>
    <x v="17"/>
    <x v="251"/>
  </r>
  <r>
    <x v="0"/>
    <x v="14"/>
    <x v="0"/>
    <x v="252"/>
  </r>
  <r>
    <x v="0"/>
    <x v="14"/>
    <x v="1"/>
    <x v="253"/>
  </r>
  <r>
    <x v="0"/>
    <x v="14"/>
    <x v="2"/>
    <x v="254"/>
  </r>
  <r>
    <x v="0"/>
    <x v="14"/>
    <x v="3"/>
    <x v="255"/>
  </r>
  <r>
    <x v="0"/>
    <x v="14"/>
    <x v="4"/>
    <x v="256"/>
  </r>
  <r>
    <x v="0"/>
    <x v="14"/>
    <x v="5"/>
    <x v="257"/>
  </r>
  <r>
    <x v="0"/>
    <x v="14"/>
    <x v="6"/>
    <x v="258"/>
  </r>
  <r>
    <x v="0"/>
    <x v="14"/>
    <x v="7"/>
    <x v="259"/>
  </r>
  <r>
    <x v="0"/>
    <x v="14"/>
    <x v="8"/>
    <x v="260"/>
  </r>
  <r>
    <x v="0"/>
    <x v="14"/>
    <x v="9"/>
    <x v="261"/>
  </r>
  <r>
    <x v="0"/>
    <x v="14"/>
    <x v="10"/>
    <x v="262"/>
  </r>
  <r>
    <x v="0"/>
    <x v="14"/>
    <x v="11"/>
    <x v="263"/>
  </r>
  <r>
    <x v="0"/>
    <x v="14"/>
    <x v="12"/>
    <x v="264"/>
  </r>
  <r>
    <x v="0"/>
    <x v="14"/>
    <x v="13"/>
    <x v="265"/>
  </r>
  <r>
    <x v="0"/>
    <x v="14"/>
    <x v="14"/>
    <x v="266"/>
  </r>
  <r>
    <x v="0"/>
    <x v="14"/>
    <x v="15"/>
    <x v="267"/>
  </r>
  <r>
    <x v="0"/>
    <x v="14"/>
    <x v="16"/>
    <x v="268"/>
  </r>
  <r>
    <x v="0"/>
    <x v="14"/>
    <x v="17"/>
    <x v="269"/>
  </r>
  <r>
    <x v="0"/>
    <x v="15"/>
    <x v="0"/>
    <x v="270"/>
  </r>
  <r>
    <x v="0"/>
    <x v="15"/>
    <x v="1"/>
    <x v="271"/>
  </r>
  <r>
    <x v="0"/>
    <x v="15"/>
    <x v="2"/>
    <x v="272"/>
  </r>
  <r>
    <x v="0"/>
    <x v="15"/>
    <x v="3"/>
    <x v="273"/>
  </r>
  <r>
    <x v="0"/>
    <x v="15"/>
    <x v="4"/>
    <x v="274"/>
  </r>
  <r>
    <x v="0"/>
    <x v="15"/>
    <x v="5"/>
    <x v="275"/>
  </r>
  <r>
    <x v="0"/>
    <x v="15"/>
    <x v="6"/>
    <x v="276"/>
  </r>
  <r>
    <x v="0"/>
    <x v="15"/>
    <x v="7"/>
    <x v="277"/>
  </r>
  <r>
    <x v="0"/>
    <x v="15"/>
    <x v="8"/>
    <x v="278"/>
  </r>
  <r>
    <x v="0"/>
    <x v="15"/>
    <x v="9"/>
    <x v="279"/>
  </r>
  <r>
    <x v="0"/>
    <x v="15"/>
    <x v="10"/>
    <x v="280"/>
  </r>
  <r>
    <x v="0"/>
    <x v="15"/>
    <x v="11"/>
    <x v="281"/>
  </r>
  <r>
    <x v="0"/>
    <x v="15"/>
    <x v="12"/>
    <x v="282"/>
  </r>
  <r>
    <x v="0"/>
    <x v="15"/>
    <x v="13"/>
    <x v="283"/>
  </r>
  <r>
    <x v="0"/>
    <x v="15"/>
    <x v="14"/>
    <x v="284"/>
  </r>
  <r>
    <x v="0"/>
    <x v="15"/>
    <x v="15"/>
    <x v="285"/>
  </r>
  <r>
    <x v="0"/>
    <x v="15"/>
    <x v="16"/>
    <x v="286"/>
  </r>
  <r>
    <x v="0"/>
    <x v="15"/>
    <x v="17"/>
    <x v="287"/>
  </r>
  <r>
    <x v="0"/>
    <x v="16"/>
    <x v="0"/>
    <x v="288"/>
  </r>
  <r>
    <x v="0"/>
    <x v="16"/>
    <x v="1"/>
    <x v="289"/>
  </r>
  <r>
    <x v="0"/>
    <x v="16"/>
    <x v="2"/>
    <x v="290"/>
  </r>
  <r>
    <x v="0"/>
    <x v="16"/>
    <x v="3"/>
    <x v="291"/>
  </r>
  <r>
    <x v="0"/>
    <x v="16"/>
    <x v="4"/>
    <x v="292"/>
  </r>
  <r>
    <x v="0"/>
    <x v="16"/>
    <x v="5"/>
    <x v="293"/>
  </r>
  <r>
    <x v="0"/>
    <x v="16"/>
    <x v="6"/>
    <x v="294"/>
  </r>
  <r>
    <x v="0"/>
    <x v="16"/>
    <x v="7"/>
    <x v="295"/>
  </r>
  <r>
    <x v="0"/>
    <x v="16"/>
    <x v="8"/>
    <x v="296"/>
  </r>
  <r>
    <x v="0"/>
    <x v="16"/>
    <x v="9"/>
    <x v="297"/>
  </r>
  <r>
    <x v="0"/>
    <x v="16"/>
    <x v="10"/>
    <x v="298"/>
  </r>
  <r>
    <x v="0"/>
    <x v="16"/>
    <x v="11"/>
    <x v="299"/>
  </r>
  <r>
    <x v="0"/>
    <x v="16"/>
    <x v="12"/>
    <x v="300"/>
  </r>
  <r>
    <x v="0"/>
    <x v="16"/>
    <x v="13"/>
    <x v="301"/>
  </r>
  <r>
    <x v="0"/>
    <x v="16"/>
    <x v="14"/>
    <x v="302"/>
  </r>
  <r>
    <x v="0"/>
    <x v="16"/>
    <x v="15"/>
    <x v="303"/>
  </r>
  <r>
    <x v="0"/>
    <x v="16"/>
    <x v="16"/>
    <x v="304"/>
  </r>
  <r>
    <x v="0"/>
    <x v="16"/>
    <x v="17"/>
    <x v="305"/>
  </r>
  <r>
    <x v="0"/>
    <x v="17"/>
    <x v="0"/>
    <x v="306"/>
  </r>
  <r>
    <x v="0"/>
    <x v="17"/>
    <x v="1"/>
    <x v="307"/>
  </r>
  <r>
    <x v="0"/>
    <x v="17"/>
    <x v="2"/>
    <x v="308"/>
  </r>
  <r>
    <x v="0"/>
    <x v="17"/>
    <x v="3"/>
    <x v="309"/>
  </r>
  <r>
    <x v="0"/>
    <x v="17"/>
    <x v="4"/>
    <x v="310"/>
  </r>
  <r>
    <x v="0"/>
    <x v="17"/>
    <x v="5"/>
    <x v="311"/>
  </r>
  <r>
    <x v="0"/>
    <x v="17"/>
    <x v="6"/>
    <x v="312"/>
  </r>
  <r>
    <x v="0"/>
    <x v="17"/>
    <x v="7"/>
    <x v="313"/>
  </r>
  <r>
    <x v="0"/>
    <x v="17"/>
    <x v="8"/>
    <x v="314"/>
  </r>
  <r>
    <x v="0"/>
    <x v="17"/>
    <x v="9"/>
    <x v="315"/>
  </r>
  <r>
    <x v="0"/>
    <x v="17"/>
    <x v="10"/>
    <x v="316"/>
  </r>
  <r>
    <x v="0"/>
    <x v="17"/>
    <x v="11"/>
    <x v="317"/>
  </r>
  <r>
    <x v="0"/>
    <x v="17"/>
    <x v="12"/>
    <x v="318"/>
  </r>
  <r>
    <x v="0"/>
    <x v="17"/>
    <x v="13"/>
    <x v="319"/>
  </r>
  <r>
    <x v="0"/>
    <x v="17"/>
    <x v="14"/>
    <x v="320"/>
  </r>
  <r>
    <x v="0"/>
    <x v="17"/>
    <x v="15"/>
    <x v="321"/>
  </r>
  <r>
    <x v="0"/>
    <x v="17"/>
    <x v="16"/>
    <x v="322"/>
  </r>
  <r>
    <x v="0"/>
    <x v="17"/>
    <x v="17"/>
    <x v="323"/>
  </r>
  <r>
    <x v="0"/>
    <x v="18"/>
    <x v="0"/>
    <x v="324"/>
  </r>
  <r>
    <x v="0"/>
    <x v="18"/>
    <x v="1"/>
    <x v="325"/>
  </r>
  <r>
    <x v="0"/>
    <x v="18"/>
    <x v="2"/>
    <x v="326"/>
  </r>
  <r>
    <x v="0"/>
    <x v="18"/>
    <x v="3"/>
    <x v="327"/>
  </r>
  <r>
    <x v="0"/>
    <x v="18"/>
    <x v="4"/>
    <x v="328"/>
  </r>
  <r>
    <x v="0"/>
    <x v="18"/>
    <x v="5"/>
    <x v="329"/>
  </r>
  <r>
    <x v="0"/>
    <x v="18"/>
    <x v="6"/>
    <x v="330"/>
  </r>
  <r>
    <x v="0"/>
    <x v="18"/>
    <x v="7"/>
    <x v="331"/>
  </r>
  <r>
    <x v="0"/>
    <x v="18"/>
    <x v="8"/>
    <x v="332"/>
  </r>
  <r>
    <x v="0"/>
    <x v="18"/>
    <x v="9"/>
    <x v="333"/>
  </r>
  <r>
    <x v="0"/>
    <x v="18"/>
    <x v="10"/>
    <x v="334"/>
  </r>
  <r>
    <x v="0"/>
    <x v="18"/>
    <x v="11"/>
    <x v="335"/>
  </r>
  <r>
    <x v="0"/>
    <x v="18"/>
    <x v="12"/>
    <x v="336"/>
  </r>
  <r>
    <x v="0"/>
    <x v="18"/>
    <x v="13"/>
    <x v="337"/>
  </r>
  <r>
    <x v="0"/>
    <x v="18"/>
    <x v="14"/>
    <x v="338"/>
  </r>
  <r>
    <x v="0"/>
    <x v="18"/>
    <x v="15"/>
    <x v="339"/>
  </r>
  <r>
    <x v="0"/>
    <x v="18"/>
    <x v="16"/>
    <x v="340"/>
  </r>
  <r>
    <x v="0"/>
    <x v="18"/>
    <x v="17"/>
    <x v="341"/>
  </r>
  <r>
    <x v="0"/>
    <x v="19"/>
    <x v="0"/>
    <x v="342"/>
  </r>
  <r>
    <x v="0"/>
    <x v="19"/>
    <x v="1"/>
    <x v="343"/>
  </r>
  <r>
    <x v="0"/>
    <x v="19"/>
    <x v="2"/>
    <x v="344"/>
  </r>
  <r>
    <x v="0"/>
    <x v="19"/>
    <x v="3"/>
    <x v="345"/>
  </r>
  <r>
    <x v="0"/>
    <x v="19"/>
    <x v="4"/>
    <x v="346"/>
  </r>
  <r>
    <x v="0"/>
    <x v="19"/>
    <x v="5"/>
    <x v="347"/>
  </r>
  <r>
    <x v="0"/>
    <x v="19"/>
    <x v="6"/>
    <x v="348"/>
  </r>
  <r>
    <x v="0"/>
    <x v="19"/>
    <x v="7"/>
    <x v="349"/>
  </r>
  <r>
    <x v="0"/>
    <x v="19"/>
    <x v="8"/>
    <x v="350"/>
  </r>
  <r>
    <x v="0"/>
    <x v="19"/>
    <x v="9"/>
    <x v="351"/>
  </r>
  <r>
    <x v="0"/>
    <x v="19"/>
    <x v="10"/>
    <x v="352"/>
  </r>
  <r>
    <x v="0"/>
    <x v="19"/>
    <x v="11"/>
    <x v="353"/>
  </r>
  <r>
    <x v="0"/>
    <x v="19"/>
    <x v="12"/>
    <x v="354"/>
  </r>
  <r>
    <x v="0"/>
    <x v="19"/>
    <x v="13"/>
    <x v="355"/>
  </r>
  <r>
    <x v="0"/>
    <x v="19"/>
    <x v="14"/>
    <x v="356"/>
  </r>
  <r>
    <x v="0"/>
    <x v="19"/>
    <x v="15"/>
    <x v="357"/>
  </r>
  <r>
    <x v="0"/>
    <x v="19"/>
    <x v="16"/>
    <x v="358"/>
  </r>
  <r>
    <x v="0"/>
    <x v="19"/>
    <x v="17"/>
    <x v="359"/>
  </r>
  <r>
    <x v="0"/>
    <x v="20"/>
    <x v="0"/>
    <x v="360"/>
  </r>
  <r>
    <x v="0"/>
    <x v="20"/>
    <x v="1"/>
    <x v="361"/>
  </r>
  <r>
    <x v="0"/>
    <x v="20"/>
    <x v="2"/>
    <x v="362"/>
  </r>
  <r>
    <x v="0"/>
    <x v="20"/>
    <x v="3"/>
    <x v="363"/>
  </r>
  <r>
    <x v="0"/>
    <x v="20"/>
    <x v="4"/>
    <x v="364"/>
  </r>
  <r>
    <x v="0"/>
    <x v="20"/>
    <x v="5"/>
    <x v="365"/>
  </r>
  <r>
    <x v="0"/>
    <x v="20"/>
    <x v="6"/>
    <x v="366"/>
  </r>
  <r>
    <x v="0"/>
    <x v="20"/>
    <x v="7"/>
    <x v="367"/>
  </r>
  <r>
    <x v="0"/>
    <x v="20"/>
    <x v="8"/>
    <x v="368"/>
  </r>
  <r>
    <x v="0"/>
    <x v="20"/>
    <x v="9"/>
    <x v="369"/>
  </r>
  <r>
    <x v="0"/>
    <x v="20"/>
    <x v="10"/>
    <x v="370"/>
  </r>
  <r>
    <x v="0"/>
    <x v="20"/>
    <x v="11"/>
    <x v="371"/>
  </r>
  <r>
    <x v="0"/>
    <x v="20"/>
    <x v="12"/>
    <x v="372"/>
  </r>
  <r>
    <x v="0"/>
    <x v="20"/>
    <x v="13"/>
    <x v="373"/>
  </r>
  <r>
    <x v="0"/>
    <x v="20"/>
    <x v="14"/>
    <x v="374"/>
  </r>
  <r>
    <x v="0"/>
    <x v="20"/>
    <x v="15"/>
    <x v="375"/>
  </r>
  <r>
    <x v="0"/>
    <x v="20"/>
    <x v="16"/>
    <x v="376"/>
  </r>
  <r>
    <x v="0"/>
    <x v="20"/>
    <x v="17"/>
    <x v="377"/>
  </r>
  <r>
    <x v="0"/>
    <x v="21"/>
    <x v="0"/>
    <x v="378"/>
  </r>
  <r>
    <x v="0"/>
    <x v="21"/>
    <x v="1"/>
    <x v="379"/>
  </r>
  <r>
    <x v="0"/>
    <x v="21"/>
    <x v="2"/>
    <x v="380"/>
  </r>
  <r>
    <x v="0"/>
    <x v="21"/>
    <x v="3"/>
    <x v="381"/>
  </r>
  <r>
    <x v="0"/>
    <x v="21"/>
    <x v="4"/>
    <x v="382"/>
  </r>
  <r>
    <x v="0"/>
    <x v="21"/>
    <x v="5"/>
    <x v="383"/>
  </r>
  <r>
    <x v="0"/>
    <x v="21"/>
    <x v="6"/>
    <x v="384"/>
  </r>
  <r>
    <x v="0"/>
    <x v="21"/>
    <x v="7"/>
    <x v="385"/>
  </r>
  <r>
    <x v="0"/>
    <x v="21"/>
    <x v="8"/>
    <x v="386"/>
  </r>
  <r>
    <x v="0"/>
    <x v="21"/>
    <x v="9"/>
    <x v="387"/>
  </r>
  <r>
    <x v="0"/>
    <x v="21"/>
    <x v="10"/>
    <x v="388"/>
  </r>
  <r>
    <x v="0"/>
    <x v="21"/>
    <x v="11"/>
    <x v="389"/>
  </r>
  <r>
    <x v="0"/>
    <x v="21"/>
    <x v="12"/>
    <x v="390"/>
  </r>
  <r>
    <x v="0"/>
    <x v="21"/>
    <x v="13"/>
    <x v="391"/>
  </r>
  <r>
    <x v="0"/>
    <x v="21"/>
    <x v="14"/>
    <x v="392"/>
  </r>
  <r>
    <x v="0"/>
    <x v="21"/>
    <x v="15"/>
    <x v="393"/>
  </r>
  <r>
    <x v="0"/>
    <x v="21"/>
    <x v="16"/>
    <x v="394"/>
  </r>
  <r>
    <x v="0"/>
    <x v="21"/>
    <x v="17"/>
    <x v="395"/>
  </r>
  <r>
    <x v="0"/>
    <x v="22"/>
    <x v="0"/>
    <x v="396"/>
  </r>
  <r>
    <x v="0"/>
    <x v="22"/>
    <x v="1"/>
    <x v="397"/>
  </r>
  <r>
    <x v="0"/>
    <x v="22"/>
    <x v="2"/>
    <x v="398"/>
  </r>
  <r>
    <x v="0"/>
    <x v="22"/>
    <x v="3"/>
    <x v="399"/>
  </r>
  <r>
    <x v="0"/>
    <x v="22"/>
    <x v="4"/>
    <x v="400"/>
  </r>
  <r>
    <x v="0"/>
    <x v="22"/>
    <x v="5"/>
    <x v="401"/>
  </r>
  <r>
    <x v="0"/>
    <x v="22"/>
    <x v="6"/>
    <x v="402"/>
  </r>
  <r>
    <x v="0"/>
    <x v="22"/>
    <x v="7"/>
    <x v="403"/>
  </r>
  <r>
    <x v="0"/>
    <x v="22"/>
    <x v="8"/>
    <x v="404"/>
  </r>
  <r>
    <x v="0"/>
    <x v="22"/>
    <x v="9"/>
    <x v="405"/>
  </r>
  <r>
    <x v="0"/>
    <x v="22"/>
    <x v="10"/>
    <x v="406"/>
  </r>
  <r>
    <x v="0"/>
    <x v="22"/>
    <x v="11"/>
    <x v="407"/>
  </r>
  <r>
    <x v="0"/>
    <x v="22"/>
    <x v="12"/>
    <x v="408"/>
  </r>
  <r>
    <x v="0"/>
    <x v="22"/>
    <x v="13"/>
    <x v="409"/>
  </r>
  <r>
    <x v="0"/>
    <x v="22"/>
    <x v="14"/>
    <x v="410"/>
  </r>
  <r>
    <x v="0"/>
    <x v="22"/>
    <x v="15"/>
    <x v="411"/>
  </r>
  <r>
    <x v="0"/>
    <x v="22"/>
    <x v="16"/>
    <x v="412"/>
  </r>
  <r>
    <x v="0"/>
    <x v="22"/>
    <x v="17"/>
    <x v="413"/>
  </r>
  <r>
    <x v="0"/>
    <x v="23"/>
    <x v="0"/>
    <x v="414"/>
  </r>
  <r>
    <x v="0"/>
    <x v="23"/>
    <x v="1"/>
    <x v="415"/>
  </r>
  <r>
    <x v="0"/>
    <x v="23"/>
    <x v="2"/>
    <x v="416"/>
  </r>
  <r>
    <x v="0"/>
    <x v="23"/>
    <x v="3"/>
    <x v="417"/>
  </r>
  <r>
    <x v="0"/>
    <x v="23"/>
    <x v="4"/>
    <x v="418"/>
  </r>
  <r>
    <x v="0"/>
    <x v="23"/>
    <x v="5"/>
    <x v="419"/>
  </r>
  <r>
    <x v="0"/>
    <x v="23"/>
    <x v="6"/>
    <x v="420"/>
  </r>
  <r>
    <x v="0"/>
    <x v="23"/>
    <x v="7"/>
    <x v="421"/>
  </r>
  <r>
    <x v="0"/>
    <x v="23"/>
    <x v="8"/>
    <x v="422"/>
  </r>
  <r>
    <x v="0"/>
    <x v="23"/>
    <x v="9"/>
    <x v="423"/>
  </r>
  <r>
    <x v="0"/>
    <x v="23"/>
    <x v="10"/>
    <x v="424"/>
  </r>
  <r>
    <x v="0"/>
    <x v="23"/>
    <x v="11"/>
    <x v="425"/>
  </r>
  <r>
    <x v="0"/>
    <x v="23"/>
    <x v="12"/>
    <x v="426"/>
  </r>
  <r>
    <x v="0"/>
    <x v="23"/>
    <x v="13"/>
    <x v="427"/>
  </r>
  <r>
    <x v="0"/>
    <x v="23"/>
    <x v="14"/>
    <x v="428"/>
  </r>
  <r>
    <x v="0"/>
    <x v="23"/>
    <x v="15"/>
    <x v="429"/>
  </r>
  <r>
    <x v="0"/>
    <x v="23"/>
    <x v="16"/>
    <x v="430"/>
  </r>
  <r>
    <x v="0"/>
    <x v="23"/>
    <x v="17"/>
    <x v="431"/>
  </r>
  <r>
    <x v="1"/>
    <x v="0"/>
    <x v="0"/>
    <x v="432"/>
  </r>
  <r>
    <x v="1"/>
    <x v="0"/>
    <x v="1"/>
    <x v="433"/>
  </r>
  <r>
    <x v="1"/>
    <x v="0"/>
    <x v="2"/>
    <x v="434"/>
  </r>
  <r>
    <x v="1"/>
    <x v="0"/>
    <x v="3"/>
    <x v="435"/>
  </r>
  <r>
    <x v="1"/>
    <x v="0"/>
    <x v="4"/>
    <x v="436"/>
  </r>
  <r>
    <x v="1"/>
    <x v="0"/>
    <x v="5"/>
    <x v="437"/>
  </r>
  <r>
    <x v="1"/>
    <x v="0"/>
    <x v="6"/>
    <x v="438"/>
  </r>
  <r>
    <x v="1"/>
    <x v="0"/>
    <x v="7"/>
    <x v="439"/>
  </r>
  <r>
    <x v="1"/>
    <x v="0"/>
    <x v="8"/>
    <x v="440"/>
  </r>
  <r>
    <x v="1"/>
    <x v="0"/>
    <x v="9"/>
    <x v="441"/>
  </r>
  <r>
    <x v="1"/>
    <x v="0"/>
    <x v="10"/>
    <x v="442"/>
  </r>
  <r>
    <x v="1"/>
    <x v="0"/>
    <x v="11"/>
    <x v="443"/>
  </r>
  <r>
    <x v="1"/>
    <x v="0"/>
    <x v="12"/>
    <x v="444"/>
  </r>
  <r>
    <x v="1"/>
    <x v="0"/>
    <x v="13"/>
    <x v="445"/>
  </r>
  <r>
    <x v="1"/>
    <x v="0"/>
    <x v="14"/>
    <x v="446"/>
  </r>
  <r>
    <x v="1"/>
    <x v="0"/>
    <x v="15"/>
    <x v="447"/>
  </r>
  <r>
    <x v="1"/>
    <x v="0"/>
    <x v="16"/>
    <x v="448"/>
  </r>
  <r>
    <x v="1"/>
    <x v="0"/>
    <x v="17"/>
    <x v="449"/>
  </r>
  <r>
    <x v="1"/>
    <x v="1"/>
    <x v="0"/>
    <x v="450"/>
  </r>
  <r>
    <x v="1"/>
    <x v="1"/>
    <x v="1"/>
    <x v="451"/>
  </r>
  <r>
    <x v="1"/>
    <x v="1"/>
    <x v="2"/>
    <x v="452"/>
  </r>
  <r>
    <x v="1"/>
    <x v="1"/>
    <x v="3"/>
    <x v="453"/>
  </r>
  <r>
    <x v="1"/>
    <x v="1"/>
    <x v="4"/>
    <x v="454"/>
  </r>
  <r>
    <x v="1"/>
    <x v="1"/>
    <x v="5"/>
    <x v="455"/>
  </r>
  <r>
    <x v="1"/>
    <x v="1"/>
    <x v="6"/>
    <x v="456"/>
  </r>
  <r>
    <x v="1"/>
    <x v="1"/>
    <x v="7"/>
    <x v="457"/>
  </r>
  <r>
    <x v="1"/>
    <x v="1"/>
    <x v="8"/>
    <x v="458"/>
  </r>
  <r>
    <x v="1"/>
    <x v="1"/>
    <x v="9"/>
    <x v="459"/>
  </r>
  <r>
    <x v="1"/>
    <x v="1"/>
    <x v="10"/>
    <x v="460"/>
  </r>
  <r>
    <x v="1"/>
    <x v="1"/>
    <x v="11"/>
    <x v="461"/>
  </r>
  <r>
    <x v="1"/>
    <x v="1"/>
    <x v="12"/>
    <x v="462"/>
  </r>
  <r>
    <x v="1"/>
    <x v="1"/>
    <x v="13"/>
    <x v="463"/>
  </r>
  <r>
    <x v="1"/>
    <x v="1"/>
    <x v="14"/>
    <x v="464"/>
  </r>
  <r>
    <x v="1"/>
    <x v="1"/>
    <x v="15"/>
    <x v="465"/>
  </r>
  <r>
    <x v="1"/>
    <x v="1"/>
    <x v="16"/>
    <x v="466"/>
  </r>
  <r>
    <x v="1"/>
    <x v="1"/>
    <x v="17"/>
    <x v="467"/>
  </r>
  <r>
    <x v="1"/>
    <x v="2"/>
    <x v="0"/>
    <x v="468"/>
  </r>
  <r>
    <x v="1"/>
    <x v="2"/>
    <x v="1"/>
    <x v="469"/>
  </r>
  <r>
    <x v="1"/>
    <x v="2"/>
    <x v="2"/>
    <x v="470"/>
  </r>
  <r>
    <x v="1"/>
    <x v="2"/>
    <x v="3"/>
    <x v="471"/>
  </r>
  <r>
    <x v="1"/>
    <x v="2"/>
    <x v="4"/>
    <x v="472"/>
  </r>
  <r>
    <x v="1"/>
    <x v="2"/>
    <x v="5"/>
    <x v="473"/>
  </r>
  <r>
    <x v="1"/>
    <x v="2"/>
    <x v="6"/>
    <x v="474"/>
  </r>
  <r>
    <x v="1"/>
    <x v="2"/>
    <x v="7"/>
    <x v="475"/>
  </r>
  <r>
    <x v="1"/>
    <x v="2"/>
    <x v="8"/>
    <x v="476"/>
  </r>
  <r>
    <x v="1"/>
    <x v="2"/>
    <x v="9"/>
    <x v="477"/>
  </r>
  <r>
    <x v="1"/>
    <x v="2"/>
    <x v="10"/>
    <x v="478"/>
  </r>
  <r>
    <x v="1"/>
    <x v="2"/>
    <x v="11"/>
    <x v="479"/>
  </r>
  <r>
    <x v="1"/>
    <x v="2"/>
    <x v="12"/>
    <x v="480"/>
  </r>
  <r>
    <x v="1"/>
    <x v="2"/>
    <x v="13"/>
    <x v="481"/>
  </r>
  <r>
    <x v="1"/>
    <x v="2"/>
    <x v="14"/>
    <x v="482"/>
  </r>
  <r>
    <x v="1"/>
    <x v="2"/>
    <x v="15"/>
    <x v="483"/>
  </r>
  <r>
    <x v="1"/>
    <x v="2"/>
    <x v="16"/>
    <x v="484"/>
  </r>
  <r>
    <x v="1"/>
    <x v="2"/>
    <x v="17"/>
    <x v="485"/>
  </r>
  <r>
    <x v="1"/>
    <x v="3"/>
    <x v="0"/>
    <x v="486"/>
  </r>
  <r>
    <x v="1"/>
    <x v="3"/>
    <x v="1"/>
    <x v="487"/>
  </r>
  <r>
    <x v="1"/>
    <x v="3"/>
    <x v="2"/>
    <x v="488"/>
  </r>
  <r>
    <x v="1"/>
    <x v="3"/>
    <x v="3"/>
    <x v="489"/>
  </r>
  <r>
    <x v="1"/>
    <x v="3"/>
    <x v="4"/>
    <x v="490"/>
  </r>
  <r>
    <x v="1"/>
    <x v="3"/>
    <x v="5"/>
    <x v="491"/>
  </r>
  <r>
    <x v="1"/>
    <x v="3"/>
    <x v="6"/>
    <x v="492"/>
  </r>
  <r>
    <x v="1"/>
    <x v="3"/>
    <x v="7"/>
    <x v="493"/>
  </r>
  <r>
    <x v="1"/>
    <x v="3"/>
    <x v="8"/>
    <x v="494"/>
  </r>
  <r>
    <x v="1"/>
    <x v="3"/>
    <x v="9"/>
    <x v="495"/>
  </r>
  <r>
    <x v="1"/>
    <x v="3"/>
    <x v="10"/>
    <x v="496"/>
  </r>
  <r>
    <x v="1"/>
    <x v="3"/>
    <x v="11"/>
    <x v="497"/>
  </r>
  <r>
    <x v="1"/>
    <x v="3"/>
    <x v="12"/>
    <x v="498"/>
  </r>
  <r>
    <x v="1"/>
    <x v="3"/>
    <x v="13"/>
    <x v="499"/>
  </r>
  <r>
    <x v="1"/>
    <x v="3"/>
    <x v="14"/>
    <x v="500"/>
  </r>
  <r>
    <x v="1"/>
    <x v="3"/>
    <x v="15"/>
    <x v="501"/>
  </r>
  <r>
    <x v="1"/>
    <x v="3"/>
    <x v="16"/>
    <x v="502"/>
  </r>
  <r>
    <x v="1"/>
    <x v="3"/>
    <x v="17"/>
    <x v="503"/>
  </r>
  <r>
    <x v="1"/>
    <x v="4"/>
    <x v="0"/>
    <x v="504"/>
  </r>
  <r>
    <x v="1"/>
    <x v="4"/>
    <x v="1"/>
    <x v="505"/>
  </r>
  <r>
    <x v="1"/>
    <x v="4"/>
    <x v="2"/>
    <x v="506"/>
  </r>
  <r>
    <x v="1"/>
    <x v="4"/>
    <x v="3"/>
    <x v="507"/>
  </r>
  <r>
    <x v="1"/>
    <x v="4"/>
    <x v="4"/>
    <x v="508"/>
  </r>
  <r>
    <x v="1"/>
    <x v="4"/>
    <x v="5"/>
    <x v="509"/>
  </r>
  <r>
    <x v="1"/>
    <x v="4"/>
    <x v="6"/>
    <x v="510"/>
  </r>
  <r>
    <x v="1"/>
    <x v="4"/>
    <x v="7"/>
    <x v="511"/>
  </r>
  <r>
    <x v="1"/>
    <x v="4"/>
    <x v="8"/>
    <x v="512"/>
  </r>
  <r>
    <x v="1"/>
    <x v="4"/>
    <x v="9"/>
    <x v="513"/>
  </r>
  <r>
    <x v="1"/>
    <x v="4"/>
    <x v="10"/>
    <x v="514"/>
  </r>
  <r>
    <x v="1"/>
    <x v="4"/>
    <x v="11"/>
    <x v="515"/>
  </r>
  <r>
    <x v="1"/>
    <x v="4"/>
    <x v="12"/>
    <x v="516"/>
  </r>
  <r>
    <x v="1"/>
    <x v="4"/>
    <x v="13"/>
    <x v="517"/>
  </r>
  <r>
    <x v="1"/>
    <x v="4"/>
    <x v="14"/>
    <x v="518"/>
  </r>
  <r>
    <x v="1"/>
    <x v="4"/>
    <x v="15"/>
    <x v="519"/>
  </r>
  <r>
    <x v="1"/>
    <x v="4"/>
    <x v="16"/>
    <x v="520"/>
  </r>
  <r>
    <x v="1"/>
    <x v="4"/>
    <x v="17"/>
    <x v="521"/>
  </r>
  <r>
    <x v="1"/>
    <x v="5"/>
    <x v="0"/>
    <x v="522"/>
  </r>
  <r>
    <x v="1"/>
    <x v="5"/>
    <x v="1"/>
    <x v="523"/>
  </r>
  <r>
    <x v="1"/>
    <x v="5"/>
    <x v="2"/>
    <x v="524"/>
  </r>
  <r>
    <x v="1"/>
    <x v="5"/>
    <x v="3"/>
    <x v="525"/>
  </r>
  <r>
    <x v="1"/>
    <x v="5"/>
    <x v="4"/>
    <x v="526"/>
  </r>
  <r>
    <x v="1"/>
    <x v="5"/>
    <x v="5"/>
    <x v="527"/>
  </r>
  <r>
    <x v="1"/>
    <x v="5"/>
    <x v="6"/>
    <x v="528"/>
  </r>
  <r>
    <x v="1"/>
    <x v="5"/>
    <x v="7"/>
    <x v="529"/>
  </r>
  <r>
    <x v="1"/>
    <x v="5"/>
    <x v="8"/>
    <x v="530"/>
  </r>
  <r>
    <x v="1"/>
    <x v="5"/>
    <x v="9"/>
    <x v="531"/>
  </r>
  <r>
    <x v="1"/>
    <x v="5"/>
    <x v="10"/>
    <x v="532"/>
  </r>
  <r>
    <x v="1"/>
    <x v="5"/>
    <x v="11"/>
    <x v="533"/>
  </r>
  <r>
    <x v="1"/>
    <x v="5"/>
    <x v="12"/>
    <x v="534"/>
  </r>
  <r>
    <x v="1"/>
    <x v="5"/>
    <x v="13"/>
    <x v="535"/>
  </r>
  <r>
    <x v="1"/>
    <x v="5"/>
    <x v="14"/>
    <x v="536"/>
  </r>
  <r>
    <x v="1"/>
    <x v="5"/>
    <x v="15"/>
    <x v="537"/>
  </r>
  <r>
    <x v="1"/>
    <x v="5"/>
    <x v="16"/>
    <x v="538"/>
  </r>
  <r>
    <x v="1"/>
    <x v="5"/>
    <x v="17"/>
    <x v="539"/>
  </r>
  <r>
    <x v="1"/>
    <x v="6"/>
    <x v="0"/>
    <x v="540"/>
  </r>
  <r>
    <x v="1"/>
    <x v="6"/>
    <x v="1"/>
    <x v="541"/>
  </r>
  <r>
    <x v="1"/>
    <x v="6"/>
    <x v="2"/>
    <x v="542"/>
  </r>
  <r>
    <x v="1"/>
    <x v="6"/>
    <x v="3"/>
    <x v="543"/>
  </r>
  <r>
    <x v="1"/>
    <x v="6"/>
    <x v="4"/>
    <x v="544"/>
  </r>
  <r>
    <x v="1"/>
    <x v="6"/>
    <x v="5"/>
    <x v="545"/>
  </r>
  <r>
    <x v="1"/>
    <x v="6"/>
    <x v="6"/>
    <x v="546"/>
  </r>
  <r>
    <x v="1"/>
    <x v="6"/>
    <x v="7"/>
    <x v="547"/>
  </r>
  <r>
    <x v="1"/>
    <x v="6"/>
    <x v="8"/>
    <x v="548"/>
  </r>
  <r>
    <x v="1"/>
    <x v="6"/>
    <x v="9"/>
    <x v="549"/>
  </r>
  <r>
    <x v="1"/>
    <x v="6"/>
    <x v="10"/>
    <x v="550"/>
  </r>
  <r>
    <x v="1"/>
    <x v="6"/>
    <x v="11"/>
    <x v="551"/>
  </r>
  <r>
    <x v="1"/>
    <x v="6"/>
    <x v="12"/>
    <x v="552"/>
  </r>
  <r>
    <x v="1"/>
    <x v="6"/>
    <x v="13"/>
    <x v="553"/>
  </r>
  <r>
    <x v="1"/>
    <x v="6"/>
    <x v="14"/>
    <x v="554"/>
  </r>
  <r>
    <x v="1"/>
    <x v="6"/>
    <x v="15"/>
    <x v="555"/>
  </r>
  <r>
    <x v="1"/>
    <x v="6"/>
    <x v="16"/>
    <x v="556"/>
  </r>
  <r>
    <x v="1"/>
    <x v="6"/>
    <x v="17"/>
    <x v="557"/>
  </r>
  <r>
    <x v="1"/>
    <x v="7"/>
    <x v="0"/>
    <x v="558"/>
  </r>
  <r>
    <x v="1"/>
    <x v="7"/>
    <x v="1"/>
    <x v="559"/>
  </r>
  <r>
    <x v="1"/>
    <x v="7"/>
    <x v="2"/>
    <x v="560"/>
  </r>
  <r>
    <x v="1"/>
    <x v="7"/>
    <x v="3"/>
    <x v="561"/>
  </r>
  <r>
    <x v="1"/>
    <x v="7"/>
    <x v="4"/>
    <x v="562"/>
  </r>
  <r>
    <x v="1"/>
    <x v="7"/>
    <x v="5"/>
    <x v="563"/>
  </r>
  <r>
    <x v="1"/>
    <x v="7"/>
    <x v="6"/>
    <x v="564"/>
  </r>
  <r>
    <x v="1"/>
    <x v="7"/>
    <x v="7"/>
    <x v="565"/>
  </r>
  <r>
    <x v="1"/>
    <x v="7"/>
    <x v="8"/>
    <x v="566"/>
  </r>
  <r>
    <x v="1"/>
    <x v="7"/>
    <x v="9"/>
    <x v="567"/>
  </r>
  <r>
    <x v="1"/>
    <x v="7"/>
    <x v="10"/>
    <x v="568"/>
  </r>
  <r>
    <x v="1"/>
    <x v="7"/>
    <x v="11"/>
    <x v="569"/>
  </r>
  <r>
    <x v="1"/>
    <x v="7"/>
    <x v="12"/>
    <x v="570"/>
  </r>
  <r>
    <x v="1"/>
    <x v="7"/>
    <x v="13"/>
    <x v="571"/>
  </r>
  <r>
    <x v="1"/>
    <x v="7"/>
    <x v="14"/>
    <x v="572"/>
  </r>
  <r>
    <x v="1"/>
    <x v="7"/>
    <x v="15"/>
    <x v="573"/>
  </r>
  <r>
    <x v="1"/>
    <x v="7"/>
    <x v="16"/>
    <x v="574"/>
  </r>
  <r>
    <x v="1"/>
    <x v="7"/>
    <x v="17"/>
    <x v="575"/>
  </r>
  <r>
    <x v="1"/>
    <x v="8"/>
    <x v="0"/>
    <x v="576"/>
  </r>
  <r>
    <x v="1"/>
    <x v="8"/>
    <x v="1"/>
    <x v="577"/>
  </r>
  <r>
    <x v="1"/>
    <x v="8"/>
    <x v="2"/>
    <x v="578"/>
  </r>
  <r>
    <x v="1"/>
    <x v="8"/>
    <x v="3"/>
    <x v="579"/>
  </r>
  <r>
    <x v="1"/>
    <x v="8"/>
    <x v="4"/>
    <x v="580"/>
  </r>
  <r>
    <x v="1"/>
    <x v="8"/>
    <x v="5"/>
    <x v="581"/>
  </r>
  <r>
    <x v="1"/>
    <x v="8"/>
    <x v="6"/>
    <x v="582"/>
  </r>
  <r>
    <x v="1"/>
    <x v="8"/>
    <x v="7"/>
    <x v="583"/>
  </r>
  <r>
    <x v="1"/>
    <x v="8"/>
    <x v="8"/>
    <x v="584"/>
  </r>
  <r>
    <x v="1"/>
    <x v="8"/>
    <x v="9"/>
    <x v="585"/>
  </r>
  <r>
    <x v="1"/>
    <x v="8"/>
    <x v="10"/>
    <x v="586"/>
  </r>
  <r>
    <x v="1"/>
    <x v="8"/>
    <x v="11"/>
    <x v="587"/>
  </r>
  <r>
    <x v="1"/>
    <x v="8"/>
    <x v="12"/>
    <x v="588"/>
  </r>
  <r>
    <x v="1"/>
    <x v="8"/>
    <x v="13"/>
    <x v="589"/>
  </r>
  <r>
    <x v="1"/>
    <x v="8"/>
    <x v="14"/>
    <x v="590"/>
  </r>
  <r>
    <x v="1"/>
    <x v="8"/>
    <x v="15"/>
    <x v="591"/>
  </r>
  <r>
    <x v="1"/>
    <x v="8"/>
    <x v="16"/>
    <x v="592"/>
  </r>
  <r>
    <x v="1"/>
    <x v="8"/>
    <x v="17"/>
    <x v="593"/>
  </r>
  <r>
    <x v="1"/>
    <x v="9"/>
    <x v="0"/>
    <x v="594"/>
  </r>
  <r>
    <x v="1"/>
    <x v="9"/>
    <x v="1"/>
    <x v="595"/>
  </r>
  <r>
    <x v="1"/>
    <x v="9"/>
    <x v="2"/>
    <x v="596"/>
  </r>
  <r>
    <x v="1"/>
    <x v="9"/>
    <x v="3"/>
    <x v="597"/>
  </r>
  <r>
    <x v="1"/>
    <x v="9"/>
    <x v="4"/>
    <x v="598"/>
  </r>
  <r>
    <x v="1"/>
    <x v="9"/>
    <x v="5"/>
    <x v="599"/>
  </r>
  <r>
    <x v="1"/>
    <x v="9"/>
    <x v="6"/>
    <x v="600"/>
  </r>
  <r>
    <x v="1"/>
    <x v="9"/>
    <x v="7"/>
    <x v="601"/>
  </r>
  <r>
    <x v="1"/>
    <x v="9"/>
    <x v="8"/>
    <x v="602"/>
  </r>
  <r>
    <x v="1"/>
    <x v="9"/>
    <x v="9"/>
    <x v="603"/>
  </r>
  <r>
    <x v="1"/>
    <x v="9"/>
    <x v="10"/>
    <x v="604"/>
  </r>
  <r>
    <x v="1"/>
    <x v="9"/>
    <x v="11"/>
    <x v="605"/>
  </r>
  <r>
    <x v="1"/>
    <x v="9"/>
    <x v="12"/>
    <x v="606"/>
  </r>
  <r>
    <x v="1"/>
    <x v="9"/>
    <x v="13"/>
    <x v="607"/>
  </r>
  <r>
    <x v="1"/>
    <x v="9"/>
    <x v="14"/>
    <x v="608"/>
  </r>
  <r>
    <x v="1"/>
    <x v="9"/>
    <x v="15"/>
    <x v="609"/>
  </r>
  <r>
    <x v="1"/>
    <x v="9"/>
    <x v="16"/>
    <x v="610"/>
  </r>
  <r>
    <x v="1"/>
    <x v="9"/>
    <x v="17"/>
    <x v="611"/>
  </r>
  <r>
    <x v="1"/>
    <x v="10"/>
    <x v="0"/>
    <x v="612"/>
  </r>
  <r>
    <x v="1"/>
    <x v="10"/>
    <x v="1"/>
    <x v="613"/>
  </r>
  <r>
    <x v="1"/>
    <x v="10"/>
    <x v="2"/>
    <x v="614"/>
  </r>
  <r>
    <x v="1"/>
    <x v="10"/>
    <x v="3"/>
    <x v="615"/>
  </r>
  <r>
    <x v="1"/>
    <x v="10"/>
    <x v="4"/>
    <x v="616"/>
  </r>
  <r>
    <x v="1"/>
    <x v="10"/>
    <x v="5"/>
    <x v="617"/>
  </r>
  <r>
    <x v="1"/>
    <x v="10"/>
    <x v="6"/>
    <x v="618"/>
  </r>
  <r>
    <x v="1"/>
    <x v="10"/>
    <x v="7"/>
    <x v="619"/>
  </r>
  <r>
    <x v="1"/>
    <x v="10"/>
    <x v="8"/>
    <x v="620"/>
  </r>
  <r>
    <x v="1"/>
    <x v="10"/>
    <x v="9"/>
    <x v="621"/>
  </r>
  <r>
    <x v="1"/>
    <x v="10"/>
    <x v="10"/>
    <x v="622"/>
  </r>
  <r>
    <x v="1"/>
    <x v="10"/>
    <x v="11"/>
    <x v="623"/>
  </r>
  <r>
    <x v="1"/>
    <x v="10"/>
    <x v="12"/>
    <x v="624"/>
  </r>
  <r>
    <x v="1"/>
    <x v="10"/>
    <x v="13"/>
    <x v="625"/>
  </r>
  <r>
    <x v="1"/>
    <x v="10"/>
    <x v="14"/>
    <x v="626"/>
  </r>
  <r>
    <x v="1"/>
    <x v="10"/>
    <x v="15"/>
    <x v="627"/>
  </r>
  <r>
    <x v="1"/>
    <x v="10"/>
    <x v="16"/>
    <x v="628"/>
  </r>
  <r>
    <x v="1"/>
    <x v="10"/>
    <x v="17"/>
    <x v="629"/>
  </r>
  <r>
    <x v="1"/>
    <x v="11"/>
    <x v="0"/>
    <x v="630"/>
  </r>
  <r>
    <x v="1"/>
    <x v="11"/>
    <x v="1"/>
    <x v="631"/>
  </r>
  <r>
    <x v="1"/>
    <x v="11"/>
    <x v="2"/>
    <x v="632"/>
  </r>
  <r>
    <x v="1"/>
    <x v="11"/>
    <x v="3"/>
    <x v="633"/>
  </r>
  <r>
    <x v="1"/>
    <x v="11"/>
    <x v="4"/>
    <x v="634"/>
  </r>
  <r>
    <x v="1"/>
    <x v="11"/>
    <x v="5"/>
    <x v="635"/>
  </r>
  <r>
    <x v="1"/>
    <x v="11"/>
    <x v="6"/>
    <x v="636"/>
  </r>
  <r>
    <x v="1"/>
    <x v="11"/>
    <x v="7"/>
    <x v="637"/>
  </r>
  <r>
    <x v="1"/>
    <x v="11"/>
    <x v="8"/>
    <x v="638"/>
  </r>
  <r>
    <x v="1"/>
    <x v="11"/>
    <x v="9"/>
    <x v="639"/>
  </r>
  <r>
    <x v="1"/>
    <x v="11"/>
    <x v="10"/>
    <x v="640"/>
  </r>
  <r>
    <x v="1"/>
    <x v="11"/>
    <x v="11"/>
    <x v="641"/>
  </r>
  <r>
    <x v="1"/>
    <x v="11"/>
    <x v="12"/>
    <x v="642"/>
  </r>
  <r>
    <x v="1"/>
    <x v="11"/>
    <x v="13"/>
    <x v="643"/>
  </r>
  <r>
    <x v="1"/>
    <x v="11"/>
    <x v="14"/>
    <x v="644"/>
  </r>
  <r>
    <x v="1"/>
    <x v="11"/>
    <x v="15"/>
    <x v="645"/>
  </r>
  <r>
    <x v="1"/>
    <x v="11"/>
    <x v="16"/>
    <x v="646"/>
  </r>
  <r>
    <x v="1"/>
    <x v="11"/>
    <x v="17"/>
    <x v="647"/>
  </r>
  <r>
    <x v="1"/>
    <x v="12"/>
    <x v="0"/>
    <x v="648"/>
  </r>
  <r>
    <x v="1"/>
    <x v="12"/>
    <x v="1"/>
    <x v="649"/>
  </r>
  <r>
    <x v="1"/>
    <x v="12"/>
    <x v="2"/>
    <x v="650"/>
  </r>
  <r>
    <x v="1"/>
    <x v="12"/>
    <x v="3"/>
    <x v="651"/>
  </r>
  <r>
    <x v="1"/>
    <x v="12"/>
    <x v="4"/>
    <x v="652"/>
  </r>
  <r>
    <x v="1"/>
    <x v="12"/>
    <x v="5"/>
    <x v="653"/>
  </r>
  <r>
    <x v="1"/>
    <x v="12"/>
    <x v="6"/>
    <x v="654"/>
  </r>
  <r>
    <x v="1"/>
    <x v="12"/>
    <x v="7"/>
    <x v="655"/>
  </r>
  <r>
    <x v="1"/>
    <x v="12"/>
    <x v="8"/>
    <x v="656"/>
  </r>
  <r>
    <x v="1"/>
    <x v="12"/>
    <x v="9"/>
    <x v="657"/>
  </r>
  <r>
    <x v="1"/>
    <x v="12"/>
    <x v="10"/>
    <x v="658"/>
  </r>
  <r>
    <x v="1"/>
    <x v="12"/>
    <x v="11"/>
    <x v="659"/>
  </r>
  <r>
    <x v="1"/>
    <x v="12"/>
    <x v="12"/>
    <x v="660"/>
  </r>
  <r>
    <x v="1"/>
    <x v="12"/>
    <x v="13"/>
    <x v="661"/>
  </r>
  <r>
    <x v="1"/>
    <x v="12"/>
    <x v="14"/>
    <x v="662"/>
  </r>
  <r>
    <x v="1"/>
    <x v="12"/>
    <x v="15"/>
    <x v="663"/>
  </r>
  <r>
    <x v="1"/>
    <x v="12"/>
    <x v="16"/>
    <x v="664"/>
  </r>
  <r>
    <x v="1"/>
    <x v="12"/>
    <x v="17"/>
    <x v="665"/>
  </r>
  <r>
    <x v="1"/>
    <x v="13"/>
    <x v="0"/>
    <x v="666"/>
  </r>
  <r>
    <x v="1"/>
    <x v="13"/>
    <x v="1"/>
    <x v="667"/>
  </r>
  <r>
    <x v="1"/>
    <x v="13"/>
    <x v="2"/>
    <x v="668"/>
  </r>
  <r>
    <x v="1"/>
    <x v="13"/>
    <x v="3"/>
    <x v="669"/>
  </r>
  <r>
    <x v="1"/>
    <x v="13"/>
    <x v="4"/>
    <x v="670"/>
  </r>
  <r>
    <x v="1"/>
    <x v="13"/>
    <x v="5"/>
    <x v="671"/>
  </r>
  <r>
    <x v="1"/>
    <x v="13"/>
    <x v="6"/>
    <x v="672"/>
  </r>
  <r>
    <x v="1"/>
    <x v="13"/>
    <x v="7"/>
    <x v="673"/>
  </r>
  <r>
    <x v="1"/>
    <x v="13"/>
    <x v="8"/>
    <x v="674"/>
  </r>
  <r>
    <x v="1"/>
    <x v="13"/>
    <x v="9"/>
    <x v="675"/>
  </r>
  <r>
    <x v="1"/>
    <x v="13"/>
    <x v="10"/>
    <x v="676"/>
  </r>
  <r>
    <x v="1"/>
    <x v="13"/>
    <x v="11"/>
    <x v="677"/>
  </r>
  <r>
    <x v="1"/>
    <x v="13"/>
    <x v="12"/>
    <x v="678"/>
  </r>
  <r>
    <x v="1"/>
    <x v="13"/>
    <x v="13"/>
    <x v="679"/>
  </r>
  <r>
    <x v="1"/>
    <x v="13"/>
    <x v="14"/>
    <x v="680"/>
  </r>
  <r>
    <x v="1"/>
    <x v="13"/>
    <x v="15"/>
    <x v="681"/>
  </r>
  <r>
    <x v="1"/>
    <x v="13"/>
    <x v="16"/>
    <x v="682"/>
  </r>
  <r>
    <x v="1"/>
    <x v="13"/>
    <x v="17"/>
    <x v="683"/>
  </r>
  <r>
    <x v="1"/>
    <x v="14"/>
    <x v="0"/>
    <x v="684"/>
  </r>
  <r>
    <x v="1"/>
    <x v="14"/>
    <x v="1"/>
    <x v="685"/>
  </r>
  <r>
    <x v="1"/>
    <x v="14"/>
    <x v="2"/>
    <x v="686"/>
  </r>
  <r>
    <x v="1"/>
    <x v="14"/>
    <x v="3"/>
    <x v="687"/>
  </r>
  <r>
    <x v="1"/>
    <x v="14"/>
    <x v="4"/>
    <x v="688"/>
  </r>
  <r>
    <x v="1"/>
    <x v="14"/>
    <x v="5"/>
    <x v="689"/>
  </r>
  <r>
    <x v="1"/>
    <x v="14"/>
    <x v="6"/>
    <x v="690"/>
  </r>
  <r>
    <x v="1"/>
    <x v="14"/>
    <x v="7"/>
    <x v="691"/>
  </r>
  <r>
    <x v="1"/>
    <x v="14"/>
    <x v="8"/>
    <x v="692"/>
  </r>
  <r>
    <x v="1"/>
    <x v="14"/>
    <x v="9"/>
    <x v="693"/>
  </r>
  <r>
    <x v="1"/>
    <x v="14"/>
    <x v="10"/>
    <x v="694"/>
  </r>
  <r>
    <x v="1"/>
    <x v="14"/>
    <x v="11"/>
    <x v="695"/>
  </r>
  <r>
    <x v="1"/>
    <x v="14"/>
    <x v="12"/>
    <x v="696"/>
  </r>
  <r>
    <x v="1"/>
    <x v="14"/>
    <x v="13"/>
    <x v="697"/>
  </r>
  <r>
    <x v="1"/>
    <x v="14"/>
    <x v="14"/>
    <x v="698"/>
  </r>
  <r>
    <x v="1"/>
    <x v="14"/>
    <x v="15"/>
    <x v="699"/>
  </r>
  <r>
    <x v="1"/>
    <x v="14"/>
    <x v="16"/>
    <x v="700"/>
  </r>
  <r>
    <x v="1"/>
    <x v="14"/>
    <x v="17"/>
    <x v="701"/>
  </r>
  <r>
    <x v="1"/>
    <x v="15"/>
    <x v="0"/>
    <x v="702"/>
  </r>
  <r>
    <x v="1"/>
    <x v="15"/>
    <x v="1"/>
    <x v="703"/>
  </r>
  <r>
    <x v="1"/>
    <x v="15"/>
    <x v="2"/>
    <x v="704"/>
  </r>
  <r>
    <x v="1"/>
    <x v="15"/>
    <x v="3"/>
    <x v="705"/>
  </r>
  <r>
    <x v="1"/>
    <x v="15"/>
    <x v="4"/>
    <x v="706"/>
  </r>
  <r>
    <x v="1"/>
    <x v="15"/>
    <x v="5"/>
    <x v="707"/>
  </r>
  <r>
    <x v="1"/>
    <x v="15"/>
    <x v="6"/>
    <x v="708"/>
  </r>
  <r>
    <x v="1"/>
    <x v="15"/>
    <x v="7"/>
    <x v="709"/>
  </r>
  <r>
    <x v="1"/>
    <x v="15"/>
    <x v="8"/>
    <x v="710"/>
  </r>
  <r>
    <x v="1"/>
    <x v="15"/>
    <x v="9"/>
    <x v="711"/>
  </r>
  <r>
    <x v="1"/>
    <x v="15"/>
    <x v="10"/>
    <x v="712"/>
  </r>
  <r>
    <x v="1"/>
    <x v="15"/>
    <x v="11"/>
    <x v="713"/>
  </r>
  <r>
    <x v="1"/>
    <x v="15"/>
    <x v="12"/>
    <x v="714"/>
  </r>
  <r>
    <x v="1"/>
    <x v="15"/>
    <x v="13"/>
    <x v="715"/>
  </r>
  <r>
    <x v="1"/>
    <x v="15"/>
    <x v="14"/>
    <x v="716"/>
  </r>
  <r>
    <x v="1"/>
    <x v="15"/>
    <x v="15"/>
    <x v="717"/>
  </r>
  <r>
    <x v="1"/>
    <x v="15"/>
    <x v="16"/>
    <x v="718"/>
  </r>
  <r>
    <x v="1"/>
    <x v="15"/>
    <x v="17"/>
    <x v="719"/>
  </r>
  <r>
    <x v="1"/>
    <x v="16"/>
    <x v="0"/>
    <x v="720"/>
  </r>
  <r>
    <x v="1"/>
    <x v="16"/>
    <x v="1"/>
    <x v="721"/>
  </r>
  <r>
    <x v="1"/>
    <x v="16"/>
    <x v="2"/>
    <x v="722"/>
  </r>
  <r>
    <x v="1"/>
    <x v="16"/>
    <x v="3"/>
    <x v="723"/>
  </r>
  <r>
    <x v="1"/>
    <x v="16"/>
    <x v="4"/>
    <x v="724"/>
  </r>
  <r>
    <x v="1"/>
    <x v="16"/>
    <x v="5"/>
    <x v="725"/>
  </r>
  <r>
    <x v="1"/>
    <x v="16"/>
    <x v="6"/>
    <x v="726"/>
  </r>
  <r>
    <x v="1"/>
    <x v="16"/>
    <x v="7"/>
    <x v="727"/>
  </r>
  <r>
    <x v="1"/>
    <x v="16"/>
    <x v="8"/>
    <x v="728"/>
  </r>
  <r>
    <x v="1"/>
    <x v="16"/>
    <x v="9"/>
    <x v="729"/>
  </r>
  <r>
    <x v="1"/>
    <x v="16"/>
    <x v="10"/>
    <x v="730"/>
  </r>
  <r>
    <x v="1"/>
    <x v="16"/>
    <x v="11"/>
    <x v="731"/>
  </r>
  <r>
    <x v="1"/>
    <x v="16"/>
    <x v="12"/>
    <x v="732"/>
  </r>
  <r>
    <x v="1"/>
    <x v="16"/>
    <x v="13"/>
    <x v="733"/>
  </r>
  <r>
    <x v="1"/>
    <x v="16"/>
    <x v="14"/>
    <x v="734"/>
  </r>
  <r>
    <x v="1"/>
    <x v="16"/>
    <x v="15"/>
    <x v="735"/>
  </r>
  <r>
    <x v="1"/>
    <x v="16"/>
    <x v="16"/>
    <x v="736"/>
  </r>
  <r>
    <x v="1"/>
    <x v="16"/>
    <x v="17"/>
    <x v="737"/>
  </r>
  <r>
    <x v="1"/>
    <x v="17"/>
    <x v="0"/>
    <x v="738"/>
  </r>
  <r>
    <x v="1"/>
    <x v="17"/>
    <x v="1"/>
    <x v="739"/>
  </r>
  <r>
    <x v="1"/>
    <x v="17"/>
    <x v="2"/>
    <x v="740"/>
  </r>
  <r>
    <x v="1"/>
    <x v="17"/>
    <x v="3"/>
    <x v="741"/>
  </r>
  <r>
    <x v="1"/>
    <x v="17"/>
    <x v="4"/>
    <x v="742"/>
  </r>
  <r>
    <x v="1"/>
    <x v="17"/>
    <x v="5"/>
    <x v="743"/>
  </r>
  <r>
    <x v="1"/>
    <x v="17"/>
    <x v="6"/>
    <x v="744"/>
  </r>
  <r>
    <x v="1"/>
    <x v="17"/>
    <x v="7"/>
    <x v="745"/>
  </r>
  <r>
    <x v="1"/>
    <x v="17"/>
    <x v="8"/>
    <x v="746"/>
  </r>
  <r>
    <x v="1"/>
    <x v="17"/>
    <x v="9"/>
    <x v="747"/>
  </r>
  <r>
    <x v="1"/>
    <x v="17"/>
    <x v="10"/>
    <x v="748"/>
  </r>
  <r>
    <x v="1"/>
    <x v="17"/>
    <x v="11"/>
    <x v="749"/>
  </r>
  <r>
    <x v="1"/>
    <x v="17"/>
    <x v="12"/>
    <x v="750"/>
  </r>
  <r>
    <x v="1"/>
    <x v="17"/>
    <x v="13"/>
    <x v="751"/>
  </r>
  <r>
    <x v="1"/>
    <x v="17"/>
    <x v="14"/>
    <x v="752"/>
  </r>
  <r>
    <x v="1"/>
    <x v="17"/>
    <x v="15"/>
    <x v="753"/>
  </r>
  <r>
    <x v="1"/>
    <x v="17"/>
    <x v="16"/>
    <x v="754"/>
  </r>
  <r>
    <x v="1"/>
    <x v="17"/>
    <x v="17"/>
    <x v="755"/>
  </r>
  <r>
    <x v="1"/>
    <x v="18"/>
    <x v="0"/>
    <x v="756"/>
  </r>
  <r>
    <x v="1"/>
    <x v="18"/>
    <x v="1"/>
    <x v="757"/>
  </r>
  <r>
    <x v="1"/>
    <x v="18"/>
    <x v="2"/>
    <x v="758"/>
  </r>
  <r>
    <x v="1"/>
    <x v="18"/>
    <x v="3"/>
    <x v="759"/>
  </r>
  <r>
    <x v="1"/>
    <x v="18"/>
    <x v="4"/>
    <x v="760"/>
  </r>
  <r>
    <x v="1"/>
    <x v="18"/>
    <x v="5"/>
    <x v="761"/>
  </r>
  <r>
    <x v="1"/>
    <x v="18"/>
    <x v="6"/>
    <x v="762"/>
  </r>
  <r>
    <x v="1"/>
    <x v="18"/>
    <x v="7"/>
    <x v="763"/>
  </r>
  <r>
    <x v="1"/>
    <x v="18"/>
    <x v="8"/>
    <x v="764"/>
  </r>
  <r>
    <x v="1"/>
    <x v="18"/>
    <x v="9"/>
    <x v="765"/>
  </r>
  <r>
    <x v="1"/>
    <x v="18"/>
    <x v="10"/>
    <x v="766"/>
  </r>
  <r>
    <x v="1"/>
    <x v="18"/>
    <x v="11"/>
    <x v="767"/>
  </r>
  <r>
    <x v="1"/>
    <x v="18"/>
    <x v="12"/>
    <x v="768"/>
  </r>
  <r>
    <x v="1"/>
    <x v="18"/>
    <x v="13"/>
    <x v="769"/>
  </r>
  <r>
    <x v="1"/>
    <x v="18"/>
    <x v="14"/>
    <x v="770"/>
  </r>
  <r>
    <x v="1"/>
    <x v="18"/>
    <x v="15"/>
    <x v="771"/>
  </r>
  <r>
    <x v="1"/>
    <x v="18"/>
    <x v="16"/>
    <x v="772"/>
  </r>
  <r>
    <x v="1"/>
    <x v="18"/>
    <x v="17"/>
    <x v="773"/>
  </r>
  <r>
    <x v="1"/>
    <x v="19"/>
    <x v="0"/>
    <x v="774"/>
  </r>
  <r>
    <x v="1"/>
    <x v="19"/>
    <x v="1"/>
    <x v="775"/>
  </r>
  <r>
    <x v="1"/>
    <x v="19"/>
    <x v="2"/>
    <x v="776"/>
  </r>
  <r>
    <x v="1"/>
    <x v="19"/>
    <x v="3"/>
    <x v="777"/>
  </r>
  <r>
    <x v="1"/>
    <x v="19"/>
    <x v="4"/>
    <x v="778"/>
  </r>
  <r>
    <x v="1"/>
    <x v="19"/>
    <x v="5"/>
    <x v="779"/>
  </r>
  <r>
    <x v="1"/>
    <x v="19"/>
    <x v="6"/>
    <x v="780"/>
  </r>
  <r>
    <x v="1"/>
    <x v="19"/>
    <x v="7"/>
    <x v="781"/>
  </r>
  <r>
    <x v="1"/>
    <x v="19"/>
    <x v="8"/>
    <x v="782"/>
  </r>
  <r>
    <x v="1"/>
    <x v="19"/>
    <x v="9"/>
    <x v="783"/>
  </r>
  <r>
    <x v="1"/>
    <x v="19"/>
    <x v="10"/>
    <x v="784"/>
  </r>
  <r>
    <x v="1"/>
    <x v="19"/>
    <x v="11"/>
    <x v="785"/>
  </r>
  <r>
    <x v="1"/>
    <x v="19"/>
    <x v="12"/>
    <x v="786"/>
  </r>
  <r>
    <x v="1"/>
    <x v="19"/>
    <x v="13"/>
    <x v="787"/>
  </r>
  <r>
    <x v="1"/>
    <x v="19"/>
    <x v="14"/>
    <x v="788"/>
  </r>
  <r>
    <x v="1"/>
    <x v="19"/>
    <x v="15"/>
    <x v="789"/>
  </r>
  <r>
    <x v="1"/>
    <x v="19"/>
    <x v="16"/>
    <x v="790"/>
  </r>
  <r>
    <x v="1"/>
    <x v="19"/>
    <x v="17"/>
    <x v="791"/>
  </r>
  <r>
    <x v="1"/>
    <x v="20"/>
    <x v="0"/>
    <x v="792"/>
  </r>
  <r>
    <x v="1"/>
    <x v="20"/>
    <x v="1"/>
    <x v="793"/>
  </r>
  <r>
    <x v="1"/>
    <x v="20"/>
    <x v="2"/>
    <x v="794"/>
  </r>
  <r>
    <x v="1"/>
    <x v="20"/>
    <x v="3"/>
    <x v="795"/>
  </r>
  <r>
    <x v="1"/>
    <x v="20"/>
    <x v="4"/>
    <x v="796"/>
  </r>
  <r>
    <x v="1"/>
    <x v="20"/>
    <x v="5"/>
    <x v="797"/>
  </r>
  <r>
    <x v="1"/>
    <x v="20"/>
    <x v="6"/>
    <x v="798"/>
  </r>
  <r>
    <x v="1"/>
    <x v="20"/>
    <x v="7"/>
    <x v="799"/>
  </r>
  <r>
    <x v="1"/>
    <x v="20"/>
    <x v="8"/>
    <x v="800"/>
  </r>
  <r>
    <x v="1"/>
    <x v="20"/>
    <x v="9"/>
    <x v="801"/>
  </r>
  <r>
    <x v="1"/>
    <x v="20"/>
    <x v="10"/>
    <x v="802"/>
  </r>
  <r>
    <x v="1"/>
    <x v="20"/>
    <x v="11"/>
    <x v="803"/>
  </r>
  <r>
    <x v="1"/>
    <x v="20"/>
    <x v="12"/>
    <x v="804"/>
  </r>
  <r>
    <x v="1"/>
    <x v="20"/>
    <x v="13"/>
    <x v="805"/>
  </r>
  <r>
    <x v="1"/>
    <x v="20"/>
    <x v="14"/>
    <x v="806"/>
  </r>
  <r>
    <x v="1"/>
    <x v="20"/>
    <x v="15"/>
    <x v="807"/>
  </r>
  <r>
    <x v="1"/>
    <x v="20"/>
    <x v="16"/>
    <x v="808"/>
  </r>
  <r>
    <x v="1"/>
    <x v="20"/>
    <x v="17"/>
    <x v="809"/>
  </r>
  <r>
    <x v="1"/>
    <x v="21"/>
    <x v="0"/>
    <x v="810"/>
  </r>
  <r>
    <x v="1"/>
    <x v="21"/>
    <x v="1"/>
    <x v="811"/>
  </r>
  <r>
    <x v="1"/>
    <x v="21"/>
    <x v="2"/>
    <x v="812"/>
  </r>
  <r>
    <x v="1"/>
    <x v="21"/>
    <x v="3"/>
    <x v="813"/>
  </r>
  <r>
    <x v="1"/>
    <x v="21"/>
    <x v="4"/>
    <x v="814"/>
  </r>
  <r>
    <x v="1"/>
    <x v="21"/>
    <x v="5"/>
    <x v="815"/>
  </r>
  <r>
    <x v="1"/>
    <x v="21"/>
    <x v="6"/>
    <x v="816"/>
  </r>
  <r>
    <x v="1"/>
    <x v="21"/>
    <x v="7"/>
    <x v="817"/>
  </r>
  <r>
    <x v="1"/>
    <x v="21"/>
    <x v="8"/>
    <x v="818"/>
  </r>
  <r>
    <x v="1"/>
    <x v="21"/>
    <x v="9"/>
    <x v="819"/>
  </r>
  <r>
    <x v="1"/>
    <x v="21"/>
    <x v="10"/>
    <x v="820"/>
  </r>
  <r>
    <x v="1"/>
    <x v="21"/>
    <x v="11"/>
    <x v="821"/>
  </r>
  <r>
    <x v="1"/>
    <x v="21"/>
    <x v="12"/>
    <x v="822"/>
  </r>
  <r>
    <x v="1"/>
    <x v="21"/>
    <x v="13"/>
    <x v="823"/>
  </r>
  <r>
    <x v="1"/>
    <x v="21"/>
    <x v="14"/>
    <x v="824"/>
  </r>
  <r>
    <x v="1"/>
    <x v="21"/>
    <x v="15"/>
    <x v="825"/>
  </r>
  <r>
    <x v="1"/>
    <x v="21"/>
    <x v="16"/>
    <x v="826"/>
  </r>
  <r>
    <x v="1"/>
    <x v="21"/>
    <x v="17"/>
    <x v="827"/>
  </r>
  <r>
    <x v="1"/>
    <x v="22"/>
    <x v="0"/>
    <x v="828"/>
  </r>
  <r>
    <x v="1"/>
    <x v="22"/>
    <x v="1"/>
    <x v="829"/>
  </r>
  <r>
    <x v="1"/>
    <x v="22"/>
    <x v="2"/>
    <x v="830"/>
  </r>
  <r>
    <x v="1"/>
    <x v="22"/>
    <x v="3"/>
    <x v="831"/>
  </r>
  <r>
    <x v="1"/>
    <x v="22"/>
    <x v="4"/>
    <x v="832"/>
  </r>
  <r>
    <x v="1"/>
    <x v="22"/>
    <x v="5"/>
    <x v="833"/>
  </r>
  <r>
    <x v="1"/>
    <x v="22"/>
    <x v="6"/>
    <x v="834"/>
  </r>
  <r>
    <x v="1"/>
    <x v="22"/>
    <x v="7"/>
    <x v="835"/>
  </r>
  <r>
    <x v="1"/>
    <x v="22"/>
    <x v="8"/>
    <x v="836"/>
  </r>
  <r>
    <x v="1"/>
    <x v="22"/>
    <x v="9"/>
    <x v="837"/>
  </r>
  <r>
    <x v="1"/>
    <x v="22"/>
    <x v="10"/>
    <x v="838"/>
  </r>
  <r>
    <x v="1"/>
    <x v="22"/>
    <x v="11"/>
    <x v="839"/>
  </r>
  <r>
    <x v="1"/>
    <x v="22"/>
    <x v="12"/>
    <x v="840"/>
  </r>
  <r>
    <x v="1"/>
    <x v="22"/>
    <x v="13"/>
    <x v="841"/>
  </r>
  <r>
    <x v="1"/>
    <x v="22"/>
    <x v="14"/>
    <x v="842"/>
  </r>
  <r>
    <x v="1"/>
    <x v="22"/>
    <x v="15"/>
    <x v="843"/>
  </r>
  <r>
    <x v="1"/>
    <x v="22"/>
    <x v="16"/>
    <x v="844"/>
  </r>
  <r>
    <x v="1"/>
    <x v="22"/>
    <x v="17"/>
    <x v="845"/>
  </r>
  <r>
    <x v="1"/>
    <x v="23"/>
    <x v="0"/>
    <x v="846"/>
  </r>
  <r>
    <x v="1"/>
    <x v="23"/>
    <x v="1"/>
    <x v="847"/>
  </r>
  <r>
    <x v="1"/>
    <x v="23"/>
    <x v="2"/>
    <x v="848"/>
  </r>
  <r>
    <x v="1"/>
    <x v="23"/>
    <x v="3"/>
    <x v="849"/>
  </r>
  <r>
    <x v="1"/>
    <x v="23"/>
    <x v="4"/>
    <x v="850"/>
  </r>
  <r>
    <x v="1"/>
    <x v="23"/>
    <x v="5"/>
    <x v="851"/>
  </r>
  <r>
    <x v="1"/>
    <x v="23"/>
    <x v="6"/>
    <x v="852"/>
  </r>
  <r>
    <x v="1"/>
    <x v="23"/>
    <x v="7"/>
    <x v="853"/>
  </r>
  <r>
    <x v="1"/>
    <x v="23"/>
    <x v="8"/>
    <x v="854"/>
  </r>
  <r>
    <x v="1"/>
    <x v="23"/>
    <x v="9"/>
    <x v="855"/>
  </r>
  <r>
    <x v="1"/>
    <x v="23"/>
    <x v="10"/>
    <x v="856"/>
  </r>
  <r>
    <x v="1"/>
    <x v="23"/>
    <x v="11"/>
    <x v="857"/>
  </r>
  <r>
    <x v="1"/>
    <x v="23"/>
    <x v="12"/>
    <x v="858"/>
  </r>
  <r>
    <x v="1"/>
    <x v="23"/>
    <x v="13"/>
    <x v="859"/>
  </r>
  <r>
    <x v="1"/>
    <x v="23"/>
    <x v="14"/>
    <x v="860"/>
  </r>
  <r>
    <x v="1"/>
    <x v="23"/>
    <x v="15"/>
    <x v="861"/>
  </r>
  <r>
    <x v="1"/>
    <x v="23"/>
    <x v="16"/>
    <x v="862"/>
  </r>
  <r>
    <x v="1"/>
    <x v="23"/>
    <x v="17"/>
    <x v="863"/>
  </r>
  <r>
    <x v="2"/>
    <x v="0"/>
    <x v="0"/>
    <x v="864"/>
  </r>
  <r>
    <x v="2"/>
    <x v="0"/>
    <x v="1"/>
    <x v="865"/>
  </r>
  <r>
    <x v="2"/>
    <x v="0"/>
    <x v="2"/>
    <x v="866"/>
  </r>
  <r>
    <x v="2"/>
    <x v="0"/>
    <x v="3"/>
    <x v="867"/>
  </r>
  <r>
    <x v="2"/>
    <x v="0"/>
    <x v="4"/>
    <x v="868"/>
  </r>
  <r>
    <x v="2"/>
    <x v="0"/>
    <x v="5"/>
    <x v="869"/>
  </r>
  <r>
    <x v="2"/>
    <x v="0"/>
    <x v="6"/>
    <x v="870"/>
  </r>
  <r>
    <x v="2"/>
    <x v="0"/>
    <x v="7"/>
    <x v="871"/>
  </r>
  <r>
    <x v="2"/>
    <x v="0"/>
    <x v="8"/>
    <x v="872"/>
  </r>
  <r>
    <x v="2"/>
    <x v="0"/>
    <x v="9"/>
    <x v="873"/>
  </r>
  <r>
    <x v="2"/>
    <x v="0"/>
    <x v="10"/>
    <x v="874"/>
  </r>
  <r>
    <x v="2"/>
    <x v="0"/>
    <x v="11"/>
    <x v="875"/>
  </r>
  <r>
    <x v="2"/>
    <x v="0"/>
    <x v="12"/>
    <x v="876"/>
  </r>
  <r>
    <x v="2"/>
    <x v="0"/>
    <x v="13"/>
    <x v="877"/>
  </r>
  <r>
    <x v="2"/>
    <x v="0"/>
    <x v="14"/>
    <x v="878"/>
  </r>
  <r>
    <x v="2"/>
    <x v="0"/>
    <x v="15"/>
    <x v="879"/>
  </r>
  <r>
    <x v="2"/>
    <x v="0"/>
    <x v="16"/>
    <x v="880"/>
  </r>
  <r>
    <x v="2"/>
    <x v="0"/>
    <x v="17"/>
    <x v="881"/>
  </r>
  <r>
    <x v="2"/>
    <x v="1"/>
    <x v="0"/>
    <x v="882"/>
  </r>
  <r>
    <x v="2"/>
    <x v="1"/>
    <x v="1"/>
    <x v="883"/>
  </r>
  <r>
    <x v="2"/>
    <x v="1"/>
    <x v="2"/>
    <x v="884"/>
  </r>
  <r>
    <x v="2"/>
    <x v="1"/>
    <x v="3"/>
    <x v="885"/>
  </r>
  <r>
    <x v="2"/>
    <x v="1"/>
    <x v="4"/>
    <x v="886"/>
  </r>
  <r>
    <x v="2"/>
    <x v="1"/>
    <x v="5"/>
    <x v="887"/>
  </r>
  <r>
    <x v="2"/>
    <x v="1"/>
    <x v="6"/>
    <x v="888"/>
  </r>
  <r>
    <x v="2"/>
    <x v="1"/>
    <x v="7"/>
    <x v="889"/>
  </r>
  <r>
    <x v="2"/>
    <x v="1"/>
    <x v="8"/>
    <x v="890"/>
  </r>
  <r>
    <x v="2"/>
    <x v="1"/>
    <x v="9"/>
    <x v="891"/>
  </r>
  <r>
    <x v="2"/>
    <x v="1"/>
    <x v="10"/>
    <x v="892"/>
  </r>
  <r>
    <x v="2"/>
    <x v="1"/>
    <x v="11"/>
    <x v="893"/>
  </r>
  <r>
    <x v="2"/>
    <x v="1"/>
    <x v="12"/>
    <x v="894"/>
  </r>
  <r>
    <x v="2"/>
    <x v="1"/>
    <x v="13"/>
    <x v="895"/>
  </r>
  <r>
    <x v="2"/>
    <x v="1"/>
    <x v="14"/>
    <x v="896"/>
  </r>
  <r>
    <x v="2"/>
    <x v="1"/>
    <x v="15"/>
    <x v="897"/>
  </r>
  <r>
    <x v="2"/>
    <x v="1"/>
    <x v="16"/>
    <x v="898"/>
  </r>
  <r>
    <x v="2"/>
    <x v="1"/>
    <x v="17"/>
    <x v="899"/>
  </r>
  <r>
    <x v="2"/>
    <x v="2"/>
    <x v="0"/>
    <x v="900"/>
  </r>
  <r>
    <x v="2"/>
    <x v="2"/>
    <x v="1"/>
    <x v="901"/>
  </r>
  <r>
    <x v="2"/>
    <x v="2"/>
    <x v="2"/>
    <x v="902"/>
  </r>
  <r>
    <x v="2"/>
    <x v="2"/>
    <x v="3"/>
    <x v="903"/>
  </r>
  <r>
    <x v="2"/>
    <x v="2"/>
    <x v="4"/>
    <x v="904"/>
  </r>
  <r>
    <x v="2"/>
    <x v="2"/>
    <x v="5"/>
    <x v="905"/>
  </r>
  <r>
    <x v="2"/>
    <x v="2"/>
    <x v="6"/>
    <x v="906"/>
  </r>
  <r>
    <x v="2"/>
    <x v="2"/>
    <x v="7"/>
    <x v="907"/>
  </r>
  <r>
    <x v="2"/>
    <x v="2"/>
    <x v="8"/>
    <x v="908"/>
  </r>
  <r>
    <x v="2"/>
    <x v="2"/>
    <x v="9"/>
    <x v="909"/>
  </r>
  <r>
    <x v="2"/>
    <x v="2"/>
    <x v="10"/>
    <x v="910"/>
  </r>
  <r>
    <x v="2"/>
    <x v="2"/>
    <x v="11"/>
    <x v="911"/>
  </r>
  <r>
    <x v="2"/>
    <x v="2"/>
    <x v="12"/>
    <x v="912"/>
  </r>
  <r>
    <x v="2"/>
    <x v="2"/>
    <x v="13"/>
    <x v="913"/>
  </r>
  <r>
    <x v="2"/>
    <x v="2"/>
    <x v="14"/>
    <x v="914"/>
  </r>
  <r>
    <x v="2"/>
    <x v="2"/>
    <x v="15"/>
    <x v="915"/>
  </r>
  <r>
    <x v="2"/>
    <x v="2"/>
    <x v="16"/>
    <x v="916"/>
  </r>
  <r>
    <x v="2"/>
    <x v="2"/>
    <x v="17"/>
    <x v="917"/>
  </r>
  <r>
    <x v="2"/>
    <x v="3"/>
    <x v="0"/>
    <x v="918"/>
  </r>
  <r>
    <x v="2"/>
    <x v="3"/>
    <x v="1"/>
    <x v="919"/>
  </r>
  <r>
    <x v="2"/>
    <x v="3"/>
    <x v="2"/>
    <x v="920"/>
  </r>
  <r>
    <x v="2"/>
    <x v="3"/>
    <x v="3"/>
    <x v="921"/>
  </r>
  <r>
    <x v="2"/>
    <x v="3"/>
    <x v="4"/>
    <x v="922"/>
  </r>
  <r>
    <x v="2"/>
    <x v="3"/>
    <x v="5"/>
    <x v="923"/>
  </r>
  <r>
    <x v="2"/>
    <x v="3"/>
    <x v="6"/>
    <x v="924"/>
  </r>
  <r>
    <x v="2"/>
    <x v="3"/>
    <x v="7"/>
    <x v="925"/>
  </r>
  <r>
    <x v="2"/>
    <x v="3"/>
    <x v="8"/>
    <x v="926"/>
  </r>
  <r>
    <x v="2"/>
    <x v="3"/>
    <x v="9"/>
    <x v="927"/>
  </r>
  <r>
    <x v="2"/>
    <x v="3"/>
    <x v="10"/>
    <x v="928"/>
  </r>
  <r>
    <x v="2"/>
    <x v="3"/>
    <x v="11"/>
    <x v="929"/>
  </r>
  <r>
    <x v="2"/>
    <x v="3"/>
    <x v="12"/>
    <x v="930"/>
  </r>
  <r>
    <x v="2"/>
    <x v="3"/>
    <x v="13"/>
    <x v="931"/>
  </r>
  <r>
    <x v="2"/>
    <x v="3"/>
    <x v="14"/>
    <x v="932"/>
  </r>
  <r>
    <x v="2"/>
    <x v="3"/>
    <x v="15"/>
    <x v="933"/>
  </r>
  <r>
    <x v="2"/>
    <x v="3"/>
    <x v="16"/>
    <x v="934"/>
  </r>
  <r>
    <x v="2"/>
    <x v="3"/>
    <x v="17"/>
    <x v="935"/>
  </r>
  <r>
    <x v="2"/>
    <x v="4"/>
    <x v="0"/>
    <x v="936"/>
  </r>
  <r>
    <x v="2"/>
    <x v="4"/>
    <x v="1"/>
    <x v="937"/>
  </r>
  <r>
    <x v="2"/>
    <x v="4"/>
    <x v="2"/>
    <x v="938"/>
  </r>
  <r>
    <x v="2"/>
    <x v="4"/>
    <x v="3"/>
    <x v="939"/>
  </r>
  <r>
    <x v="2"/>
    <x v="4"/>
    <x v="4"/>
    <x v="940"/>
  </r>
  <r>
    <x v="2"/>
    <x v="4"/>
    <x v="5"/>
    <x v="941"/>
  </r>
  <r>
    <x v="2"/>
    <x v="4"/>
    <x v="6"/>
    <x v="942"/>
  </r>
  <r>
    <x v="2"/>
    <x v="4"/>
    <x v="7"/>
    <x v="943"/>
  </r>
  <r>
    <x v="2"/>
    <x v="4"/>
    <x v="8"/>
    <x v="944"/>
  </r>
  <r>
    <x v="2"/>
    <x v="4"/>
    <x v="9"/>
    <x v="945"/>
  </r>
  <r>
    <x v="2"/>
    <x v="4"/>
    <x v="10"/>
    <x v="946"/>
  </r>
  <r>
    <x v="2"/>
    <x v="4"/>
    <x v="11"/>
    <x v="947"/>
  </r>
  <r>
    <x v="2"/>
    <x v="4"/>
    <x v="12"/>
    <x v="948"/>
  </r>
  <r>
    <x v="2"/>
    <x v="4"/>
    <x v="13"/>
    <x v="949"/>
  </r>
  <r>
    <x v="2"/>
    <x v="4"/>
    <x v="14"/>
    <x v="950"/>
  </r>
  <r>
    <x v="2"/>
    <x v="4"/>
    <x v="15"/>
    <x v="951"/>
  </r>
  <r>
    <x v="2"/>
    <x v="4"/>
    <x v="16"/>
    <x v="952"/>
  </r>
  <r>
    <x v="2"/>
    <x v="4"/>
    <x v="17"/>
    <x v="953"/>
  </r>
  <r>
    <x v="2"/>
    <x v="5"/>
    <x v="0"/>
    <x v="954"/>
  </r>
  <r>
    <x v="2"/>
    <x v="5"/>
    <x v="1"/>
    <x v="955"/>
  </r>
  <r>
    <x v="2"/>
    <x v="5"/>
    <x v="2"/>
    <x v="956"/>
  </r>
  <r>
    <x v="2"/>
    <x v="5"/>
    <x v="3"/>
    <x v="957"/>
  </r>
  <r>
    <x v="2"/>
    <x v="5"/>
    <x v="4"/>
    <x v="958"/>
  </r>
  <r>
    <x v="2"/>
    <x v="5"/>
    <x v="5"/>
    <x v="959"/>
  </r>
  <r>
    <x v="2"/>
    <x v="5"/>
    <x v="6"/>
    <x v="960"/>
  </r>
  <r>
    <x v="2"/>
    <x v="5"/>
    <x v="7"/>
    <x v="961"/>
  </r>
  <r>
    <x v="2"/>
    <x v="5"/>
    <x v="8"/>
    <x v="962"/>
  </r>
  <r>
    <x v="2"/>
    <x v="5"/>
    <x v="9"/>
    <x v="963"/>
  </r>
  <r>
    <x v="2"/>
    <x v="5"/>
    <x v="10"/>
    <x v="964"/>
  </r>
  <r>
    <x v="2"/>
    <x v="5"/>
    <x v="11"/>
    <x v="965"/>
  </r>
  <r>
    <x v="2"/>
    <x v="5"/>
    <x v="12"/>
    <x v="966"/>
  </r>
  <r>
    <x v="2"/>
    <x v="5"/>
    <x v="13"/>
    <x v="967"/>
  </r>
  <r>
    <x v="2"/>
    <x v="5"/>
    <x v="14"/>
    <x v="968"/>
  </r>
  <r>
    <x v="2"/>
    <x v="5"/>
    <x v="15"/>
    <x v="969"/>
  </r>
  <r>
    <x v="2"/>
    <x v="5"/>
    <x v="16"/>
    <x v="970"/>
  </r>
  <r>
    <x v="2"/>
    <x v="5"/>
    <x v="17"/>
    <x v="971"/>
  </r>
  <r>
    <x v="2"/>
    <x v="6"/>
    <x v="0"/>
    <x v="972"/>
  </r>
  <r>
    <x v="2"/>
    <x v="6"/>
    <x v="1"/>
    <x v="973"/>
  </r>
  <r>
    <x v="2"/>
    <x v="6"/>
    <x v="2"/>
    <x v="974"/>
  </r>
  <r>
    <x v="2"/>
    <x v="6"/>
    <x v="3"/>
    <x v="975"/>
  </r>
  <r>
    <x v="2"/>
    <x v="6"/>
    <x v="4"/>
    <x v="976"/>
  </r>
  <r>
    <x v="2"/>
    <x v="6"/>
    <x v="5"/>
    <x v="977"/>
  </r>
  <r>
    <x v="2"/>
    <x v="6"/>
    <x v="6"/>
    <x v="978"/>
  </r>
  <r>
    <x v="2"/>
    <x v="6"/>
    <x v="7"/>
    <x v="979"/>
  </r>
  <r>
    <x v="2"/>
    <x v="6"/>
    <x v="8"/>
    <x v="980"/>
  </r>
  <r>
    <x v="2"/>
    <x v="6"/>
    <x v="9"/>
    <x v="981"/>
  </r>
  <r>
    <x v="2"/>
    <x v="6"/>
    <x v="10"/>
    <x v="982"/>
  </r>
  <r>
    <x v="2"/>
    <x v="6"/>
    <x v="11"/>
    <x v="983"/>
  </r>
  <r>
    <x v="2"/>
    <x v="6"/>
    <x v="12"/>
    <x v="984"/>
  </r>
  <r>
    <x v="2"/>
    <x v="6"/>
    <x v="13"/>
    <x v="985"/>
  </r>
  <r>
    <x v="2"/>
    <x v="6"/>
    <x v="14"/>
    <x v="986"/>
  </r>
  <r>
    <x v="2"/>
    <x v="6"/>
    <x v="15"/>
    <x v="987"/>
  </r>
  <r>
    <x v="2"/>
    <x v="6"/>
    <x v="16"/>
    <x v="988"/>
  </r>
  <r>
    <x v="2"/>
    <x v="6"/>
    <x v="17"/>
    <x v="989"/>
  </r>
  <r>
    <x v="2"/>
    <x v="7"/>
    <x v="0"/>
    <x v="990"/>
  </r>
  <r>
    <x v="2"/>
    <x v="7"/>
    <x v="1"/>
    <x v="991"/>
  </r>
  <r>
    <x v="2"/>
    <x v="7"/>
    <x v="2"/>
    <x v="992"/>
  </r>
  <r>
    <x v="2"/>
    <x v="7"/>
    <x v="3"/>
    <x v="993"/>
  </r>
  <r>
    <x v="2"/>
    <x v="7"/>
    <x v="4"/>
    <x v="994"/>
  </r>
  <r>
    <x v="2"/>
    <x v="7"/>
    <x v="5"/>
    <x v="995"/>
  </r>
  <r>
    <x v="2"/>
    <x v="7"/>
    <x v="6"/>
    <x v="996"/>
  </r>
  <r>
    <x v="2"/>
    <x v="7"/>
    <x v="7"/>
    <x v="997"/>
  </r>
  <r>
    <x v="2"/>
    <x v="7"/>
    <x v="8"/>
    <x v="998"/>
  </r>
  <r>
    <x v="2"/>
    <x v="7"/>
    <x v="9"/>
    <x v="999"/>
  </r>
  <r>
    <x v="2"/>
    <x v="7"/>
    <x v="10"/>
    <x v="1000"/>
  </r>
  <r>
    <x v="2"/>
    <x v="7"/>
    <x v="11"/>
    <x v="1001"/>
  </r>
  <r>
    <x v="2"/>
    <x v="7"/>
    <x v="12"/>
    <x v="1002"/>
  </r>
  <r>
    <x v="2"/>
    <x v="7"/>
    <x v="13"/>
    <x v="1003"/>
  </r>
  <r>
    <x v="2"/>
    <x v="7"/>
    <x v="14"/>
    <x v="1004"/>
  </r>
  <r>
    <x v="2"/>
    <x v="7"/>
    <x v="15"/>
    <x v="1005"/>
  </r>
  <r>
    <x v="2"/>
    <x v="7"/>
    <x v="16"/>
    <x v="1006"/>
  </r>
  <r>
    <x v="2"/>
    <x v="7"/>
    <x v="17"/>
    <x v="1007"/>
  </r>
  <r>
    <x v="2"/>
    <x v="8"/>
    <x v="0"/>
    <x v="1008"/>
  </r>
  <r>
    <x v="2"/>
    <x v="8"/>
    <x v="1"/>
    <x v="1009"/>
  </r>
  <r>
    <x v="2"/>
    <x v="8"/>
    <x v="2"/>
    <x v="1010"/>
  </r>
  <r>
    <x v="2"/>
    <x v="8"/>
    <x v="3"/>
    <x v="1011"/>
  </r>
  <r>
    <x v="2"/>
    <x v="8"/>
    <x v="4"/>
    <x v="1012"/>
  </r>
  <r>
    <x v="2"/>
    <x v="8"/>
    <x v="5"/>
    <x v="1013"/>
  </r>
  <r>
    <x v="2"/>
    <x v="8"/>
    <x v="6"/>
    <x v="1014"/>
  </r>
  <r>
    <x v="2"/>
    <x v="8"/>
    <x v="7"/>
    <x v="1015"/>
  </r>
  <r>
    <x v="2"/>
    <x v="8"/>
    <x v="8"/>
    <x v="1016"/>
  </r>
  <r>
    <x v="2"/>
    <x v="8"/>
    <x v="9"/>
    <x v="1017"/>
  </r>
  <r>
    <x v="2"/>
    <x v="8"/>
    <x v="10"/>
    <x v="1018"/>
  </r>
  <r>
    <x v="2"/>
    <x v="8"/>
    <x v="11"/>
    <x v="1019"/>
  </r>
  <r>
    <x v="2"/>
    <x v="8"/>
    <x v="12"/>
    <x v="1020"/>
  </r>
  <r>
    <x v="2"/>
    <x v="8"/>
    <x v="13"/>
    <x v="1021"/>
  </r>
  <r>
    <x v="2"/>
    <x v="8"/>
    <x v="14"/>
    <x v="1022"/>
  </r>
  <r>
    <x v="2"/>
    <x v="8"/>
    <x v="15"/>
    <x v="1023"/>
  </r>
  <r>
    <x v="2"/>
    <x v="8"/>
    <x v="16"/>
    <x v="1024"/>
  </r>
  <r>
    <x v="2"/>
    <x v="8"/>
    <x v="17"/>
    <x v="1025"/>
  </r>
  <r>
    <x v="2"/>
    <x v="9"/>
    <x v="0"/>
    <x v="1026"/>
  </r>
  <r>
    <x v="2"/>
    <x v="9"/>
    <x v="1"/>
    <x v="1027"/>
  </r>
  <r>
    <x v="2"/>
    <x v="9"/>
    <x v="2"/>
    <x v="1028"/>
  </r>
  <r>
    <x v="2"/>
    <x v="9"/>
    <x v="3"/>
    <x v="1029"/>
  </r>
  <r>
    <x v="2"/>
    <x v="9"/>
    <x v="4"/>
    <x v="1030"/>
  </r>
  <r>
    <x v="2"/>
    <x v="9"/>
    <x v="5"/>
    <x v="1031"/>
  </r>
  <r>
    <x v="2"/>
    <x v="9"/>
    <x v="6"/>
    <x v="1032"/>
  </r>
  <r>
    <x v="2"/>
    <x v="9"/>
    <x v="7"/>
    <x v="1033"/>
  </r>
  <r>
    <x v="2"/>
    <x v="9"/>
    <x v="8"/>
    <x v="1034"/>
  </r>
  <r>
    <x v="2"/>
    <x v="9"/>
    <x v="9"/>
    <x v="1035"/>
  </r>
  <r>
    <x v="2"/>
    <x v="9"/>
    <x v="10"/>
    <x v="1036"/>
  </r>
  <r>
    <x v="2"/>
    <x v="9"/>
    <x v="11"/>
    <x v="1037"/>
  </r>
  <r>
    <x v="2"/>
    <x v="9"/>
    <x v="12"/>
    <x v="1038"/>
  </r>
  <r>
    <x v="2"/>
    <x v="9"/>
    <x v="13"/>
    <x v="1039"/>
  </r>
  <r>
    <x v="2"/>
    <x v="9"/>
    <x v="14"/>
    <x v="1040"/>
  </r>
  <r>
    <x v="2"/>
    <x v="9"/>
    <x v="15"/>
    <x v="1041"/>
  </r>
  <r>
    <x v="2"/>
    <x v="9"/>
    <x v="16"/>
    <x v="1042"/>
  </r>
  <r>
    <x v="2"/>
    <x v="9"/>
    <x v="17"/>
    <x v="1043"/>
  </r>
  <r>
    <x v="2"/>
    <x v="10"/>
    <x v="0"/>
    <x v="1044"/>
  </r>
  <r>
    <x v="2"/>
    <x v="10"/>
    <x v="1"/>
    <x v="1045"/>
  </r>
  <r>
    <x v="2"/>
    <x v="10"/>
    <x v="2"/>
    <x v="1046"/>
  </r>
  <r>
    <x v="2"/>
    <x v="10"/>
    <x v="3"/>
    <x v="1047"/>
  </r>
  <r>
    <x v="2"/>
    <x v="10"/>
    <x v="4"/>
    <x v="1048"/>
  </r>
  <r>
    <x v="2"/>
    <x v="10"/>
    <x v="5"/>
    <x v="1049"/>
  </r>
  <r>
    <x v="2"/>
    <x v="10"/>
    <x v="6"/>
    <x v="1050"/>
  </r>
  <r>
    <x v="2"/>
    <x v="10"/>
    <x v="7"/>
    <x v="1051"/>
  </r>
  <r>
    <x v="2"/>
    <x v="10"/>
    <x v="8"/>
    <x v="1052"/>
  </r>
  <r>
    <x v="2"/>
    <x v="10"/>
    <x v="9"/>
    <x v="1053"/>
  </r>
  <r>
    <x v="2"/>
    <x v="10"/>
    <x v="10"/>
    <x v="1054"/>
  </r>
  <r>
    <x v="2"/>
    <x v="10"/>
    <x v="11"/>
    <x v="1055"/>
  </r>
  <r>
    <x v="2"/>
    <x v="10"/>
    <x v="12"/>
    <x v="1056"/>
  </r>
  <r>
    <x v="2"/>
    <x v="10"/>
    <x v="13"/>
    <x v="1057"/>
  </r>
  <r>
    <x v="2"/>
    <x v="10"/>
    <x v="14"/>
    <x v="1058"/>
  </r>
  <r>
    <x v="2"/>
    <x v="10"/>
    <x v="15"/>
    <x v="1059"/>
  </r>
  <r>
    <x v="2"/>
    <x v="10"/>
    <x v="16"/>
    <x v="1060"/>
  </r>
  <r>
    <x v="2"/>
    <x v="10"/>
    <x v="17"/>
    <x v="1061"/>
  </r>
  <r>
    <x v="2"/>
    <x v="11"/>
    <x v="0"/>
    <x v="1062"/>
  </r>
  <r>
    <x v="2"/>
    <x v="11"/>
    <x v="1"/>
    <x v="1063"/>
  </r>
  <r>
    <x v="2"/>
    <x v="11"/>
    <x v="2"/>
    <x v="1064"/>
  </r>
  <r>
    <x v="2"/>
    <x v="11"/>
    <x v="3"/>
    <x v="1065"/>
  </r>
  <r>
    <x v="2"/>
    <x v="11"/>
    <x v="4"/>
    <x v="1066"/>
  </r>
  <r>
    <x v="2"/>
    <x v="11"/>
    <x v="5"/>
    <x v="1067"/>
  </r>
  <r>
    <x v="2"/>
    <x v="11"/>
    <x v="6"/>
    <x v="1068"/>
  </r>
  <r>
    <x v="2"/>
    <x v="11"/>
    <x v="7"/>
    <x v="1069"/>
  </r>
  <r>
    <x v="2"/>
    <x v="11"/>
    <x v="8"/>
    <x v="1070"/>
  </r>
  <r>
    <x v="2"/>
    <x v="11"/>
    <x v="9"/>
    <x v="1071"/>
  </r>
  <r>
    <x v="2"/>
    <x v="11"/>
    <x v="10"/>
    <x v="1072"/>
  </r>
  <r>
    <x v="2"/>
    <x v="11"/>
    <x v="11"/>
    <x v="1073"/>
  </r>
  <r>
    <x v="2"/>
    <x v="11"/>
    <x v="12"/>
    <x v="1074"/>
  </r>
  <r>
    <x v="2"/>
    <x v="11"/>
    <x v="13"/>
    <x v="1075"/>
  </r>
  <r>
    <x v="2"/>
    <x v="11"/>
    <x v="14"/>
    <x v="1076"/>
  </r>
  <r>
    <x v="2"/>
    <x v="11"/>
    <x v="15"/>
    <x v="1077"/>
  </r>
  <r>
    <x v="2"/>
    <x v="11"/>
    <x v="16"/>
    <x v="1078"/>
  </r>
  <r>
    <x v="2"/>
    <x v="11"/>
    <x v="17"/>
    <x v="1079"/>
  </r>
  <r>
    <x v="2"/>
    <x v="12"/>
    <x v="0"/>
    <x v="1080"/>
  </r>
  <r>
    <x v="2"/>
    <x v="12"/>
    <x v="1"/>
    <x v="1081"/>
  </r>
  <r>
    <x v="2"/>
    <x v="12"/>
    <x v="2"/>
    <x v="1082"/>
  </r>
  <r>
    <x v="2"/>
    <x v="12"/>
    <x v="3"/>
    <x v="1083"/>
  </r>
  <r>
    <x v="2"/>
    <x v="12"/>
    <x v="4"/>
    <x v="1084"/>
  </r>
  <r>
    <x v="2"/>
    <x v="12"/>
    <x v="5"/>
    <x v="1085"/>
  </r>
  <r>
    <x v="2"/>
    <x v="12"/>
    <x v="6"/>
    <x v="1086"/>
  </r>
  <r>
    <x v="2"/>
    <x v="12"/>
    <x v="7"/>
    <x v="1087"/>
  </r>
  <r>
    <x v="2"/>
    <x v="12"/>
    <x v="8"/>
    <x v="1088"/>
  </r>
  <r>
    <x v="2"/>
    <x v="12"/>
    <x v="9"/>
    <x v="1089"/>
  </r>
  <r>
    <x v="2"/>
    <x v="12"/>
    <x v="10"/>
    <x v="1090"/>
  </r>
  <r>
    <x v="2"/>
    <x v="12"/>
    <x v="11"/>
    <x v="1091"/>
  </r>
  <r>
    <x v="2"/>
    <x v="12"/>
    <x v="12"/>
    <x v="1092"/>
  </r>
  <r>
    <x v="2"/>
    <x v="12"/>
    <x v="13"/>
    <x v="1093"/>
  </r>
  <r>
    <x v="2"/>
    <x v="12"/>
    <x v="14"/>
    <x v="1094"/>
  </r>
  <r>
    <x v="2"/>
    <x v="12"/>
    <x v="15"/>
    <x v="1095"/>
  </r>
  <r>
    <x v="2"/>
    <x v="12"/>
    <x v="16"/>
    <x v="1096"/>
  </r>
  <r>
    <x v="2"/>
    <x v="12"/>
    <x v="17"/>
    <x v="1097"/>
  </r>
  <r>
    <x v="2"/>
    <x v="13"/>
    <x v="0"/>
    <x v="1098"/>
  </r>
  <r>
    <x v="2"/>
    <x v="13"/>
    <x v="1"/>
    <x v="1099"/>
  </r>
  <r>
    <x v="2"/>
    <x v="13"/>
    <x v="2"/>
    <x v="1100"/>
  </r>
  <r>
    <x v="2"/>
    <x v="13"/>
    <x v="3"/>
    <x v="1101"/>
  </r>
  <r>
    <x v="2"/>
    <x v="13"/>
    <x v="4"/>
    <x v="1102"/>
  </r>
  <r>
    <x v="2"/>
    <x v="13"/>
    <x v="5"/>
    <x v="1103"/>
  </r>
  <r>
    <x v="2"/>
    <x v="13"/>
    <x v="6"/>
    <x v="1104"/>
  </r>
  <r>
    <x v="2"/>
    <x v="13"/>
    <x v="7"/>
    <x v="1105"/>
  </r>
  <r>
    <x v="2"/>
    <x v="13"/>
    <x v="8"/>
    <x v="1106"/>
  </r>
  <r>
    <x v="2"/>
    <x v="13"/>
    <x v="9"/>
    <x v="1107"/>
  </r>
  <r>
    <x v="2"/>
    <x v="13"/>
    <x v="10"/>
    <x v="1108"/>
  </r>
  <r>
    <x v="2"/>
    <x v="13"/>
    <x v="11"/>
    <x v="1109"/>
  </r>
  <r>
    <x v="2"/>
    <x v="13"/>
    <x v="12"/>
    <x v="1110"/>
  </r>
  <r>
    <x v="2"/>
    <x v="13"/>
    <x v="13"/>
    <x v="1111"/>
  </r>
  <r>
    <x v="2"/>
    <x v="13"/>
    <x v="14"/>
    <x v="1112"/>
  </r>
  <r>
    <x v="2"/>
    <x v="13"/>
    <x v="15"/>
    <x v="1113"/>
  </r>
  <r>
    <x v="2"/>
    <x v="13"/>
    <x v="16"/>
    <x v="1114"/>
  </r>
  <r>
    <x v="2"/>
    <x v="13"/>
    <x v="17"/>
    <x v="1115"/>
  </r>
  <r>
    <x v="2"/>
    <x v="14"/>
    <x v="0"/>
    <x v="1116"/>
  </r>
  <r>
    <x v="2"/>
    <x v="14"/>
    <x v="1"/>
    <x v="1117"/>
  </r>
  <r>
    <x v="2"/>
    <x v="14"/>
    <x v="2"/>
    <x v="1118"/>
  </r>
  <r>
    <x v="2"/>
    <x v="14"/>
    <x v="3"/>
    <x v="1119"/>
  </r>
  <r>
    <x v="2"/>
    <x v="14"/>
    <x v="4"/>
    <x v="1120"/>
  </r>
  <r>
    <x v="2"/>
    <x v="14"/>
    <x v="5"/>
    <x v="1121"/>
  </r>
  <r>
    <x v="2"/>
    <x v="14"/>
    <x v="6"/>
    <x v="1122"/>
  </r>
  <r>
    <x v="2"/>
    <x v="14"/>
    <x v="7"/>
    <x v="1123"/>
  </r>
  <r>
    <x v="2"/>
    <x v="14"/>
    <x v="8"/>
    <x v="1124"/>
  </r>
  <r>
    <x v="2"/>
    <x v="14"/>
    <x v="9"/>
    <x v="1125"/>
  </r>
  <r>
    <x v="2"/>
    <x v="14"/>
    <x v="10"/>
    <x v="1126"/>
  </r>
  <r>
    <x v="2"/>
    <x v="14"/>
    <x v="11"/>
    <x v="1127"/>
  </r>
  <r>
    <x v="2"/>
    <x v="14"/>
    <x v="12"/>
    <x v="1128"/>
  </r>
  <r>
    <x v="2"/>
    <x v="14"/>
    <x v="13"/>
    <x v="1129"/>
  </r>
  <r>
    <x v="2"/>
    <x v="14"/>
    <x v="14"/>
    <x v="1130"/>
  </r>
  <r>
    <x v="2"/>
    <x v="14"/>
    <x v="15"/>
    <x v="1131"/>
  </r>
  <r>
    <x v="2"/>
    <x v="14"/>
    <x v="16"/>
    <x v="1132"/>
  </r>
  <r>
    <x v="2"/>
    <x v="14"/>
    <x v="17"/>
    <x v="1133"/>
  </r>
  <r>
    <x v="2"/>
    <x v="15"/>
    <x v="0"/>
    <x v="1134"/>
  </r>
  <r>
    <x v="2"/>
    <x v="15"/>
    <x v="1"/>
    <x v="1135"/>
  </r>
  <r>
    <x v="2"/>
    <x v="15"/>
    <x v="2"/>
    <x v="1136"/>
  </r>
  <r>
    <x v="2"/>
    <x v="15"/>
    <x v="3"/>
    <x v="1137"/>
  </r>
  <r>
    <x v="2"/>
    <x v="15"/>
    <x v="4"/>
    <x v="1138"/>
  </r>
  <r>
    <x v="2"/>
    <x v="15"/>
    <x v="5"/>
    <x v="1139"/>
  </r>
  <r>
    <x v="2"/>
    <x v="15"/>
    <x v="6"/>
    <x v="1140"/>
  </r>
  <r>
    <x v="2"/>
    <x v="15"/>
    <x v="7"/>
    <x v="1141"/>
  </r>
  <r>
    <x v="2"/>
    <x v="15"/>
    <x v="8"/>
    <x v="1142"/>
  </r>
  <r>
    <x v="2"/>
    <x v="15"/>
    <x v="9"/>
    <x v="1143"/>
  </r>
  <r>
    <x v="2"/>
    <x v="15"/>
    <x v="10"/>
    <x v="1144"/>
  </r>
  <r>
    <x v="2"/>
    <x v="15"/>
    <x v="11"/>
    <x v="1145"/>
  </r>
  <r>
    <x v="2"/>
    <x v="15"/>
    <x v="12"/>
    <x v="1146"/>
  </r>
  <r>
    <x v="2"/>
    <x v="15"/>
    <x v="13"/>
    <x v="1147"/>
  </r>
  <r>
    <x v="2"/>
    <x v="15"/>
    <x v="14"/>
    <x v="1148"/>
  </r>
  <r>
    <x v="2"/>
    <x v="15"/>
    <x v="15"/>
    <x v="1149"/>
  </r>
  <r>
    <x v="2"/>
    <x v="15"/>
    <x v="16"/>
    <x v="1150"/>
  </r>
  <r>
    <x v="2"/>
    <x v="15"/>
    <x v="17"/>
    <x v="1151"/>
  </r>
  <r>
    <x v="2"/>
    <x v="16"/>
    <x v="0"/>
    <x v="1152"/>
  </r>
  <r>
    <x v="2"/>
    <x v="16"/>
    <x v="1"/>
    <x v="1153"/>
  </r>
  <r>
    <x v="2"/>
    <x v="16"/>
    <x v="2"/>
    <x v="1154"/>
  </r>
  <r>
    <x v="2"/>
    <x v="16"/>
    <x v="3"/>
    <x v="1155"/>
  </r>
  <r>
    <x v="2"/>
    <x v="16"/>
    <x v="4"/>
    <x v="1156"/>
  </r>
  <r>
    <x v="2"/>
    <x v="16"/>
    <x v="5"/>
    <x v="1157"/>
  </r>
  <r>
    <x v="2"/>
    <x v="16"/>
    <x v="6"/>
    <x v="1158"/>
  </r>
  <r>
    <x v="2"/>
    <x v="16"/>
    <x v="7"/>
    <x v="1159"/>
  </r>
  <r>
    <x v="2"/>
    <x v="16"/>
    <x v="8"/>
    <x v="1160"/>
  </r>
  <r>
    <x v="2"/>
    <x v="16"/>
    <x v="9"/>
    <x v="1161"/>
  </r>
  <r>
    <x v="2"/>
    <x v="16"/>
    <x v="10"/>
    <x v="1162"/>
  </r>
  <r>
    <x v="2"/>
    <x v="16"/>
    <x v="11"/>
    <x v="1163"/>
  </r>
  <r>
    <x v="2"/>
    <x v="16"/>
    <x v="12"/>
    <x v="1164"/>
  </r>
  <r>
    <x v="2"/>
    <x v="16"/>
    <x v="13"/>
    <x v="1165"/>
  </r>
  <r>
    <x v="2"/>
    <x v="16"/>
    <x v="14"/>
    <x v="1166"/>
  </r>
  <r>
    <x v="2"/>
    <x v="16"/>
    <x v="15"/>
    <x v="1167"/>
  </r>
  <r>
    <x v="2"/>
    <x v="16"/>
    <x v="16"/>
    <x v="1168"/>
  </r>
  <r>
    <x v="2"/>
    <x v="16"/>
    <x v="17"/>
    <x v="1169"/>
  </r>
  <r>
    <x v="2"/>
    <x v="17"/>
    <x v="0"/>
    <x v="1170"/>
  </r>
  <r>
    <x v="2"/>
    <x v="17"/>
    <x v="1"/>
    <x v="1171"/>
  </r>
  <r>
    <x v="2"/>
    <x v="17"/>
    <x v="2"/>
    <x v="1172"/>
  </r>
  <r>
    <x v="2"/>
    <x v="17"/>
    <x v="3"/>
    <x v="1173"/>
  </r>
  <r>
    <x v="2"/>
    <x v="17"/>
    <x v="4"/>
    <x v="1174"/>
  </r>
  <r>
    <x v="2"/>
    <x v="17"/>
    <x v="5"/>
    <x v="1175"/>
  </r>
  <r>
    <x v="2"/>
    <x v="17"/>
    <x v="6"/>
    <x v="1176"/>
  </r>
  <r>
    <x v="2"/>
    <x v="17"/>
    <x v="7"/>
    <x v="1177"/>
  </r>
  <r>
    <x v="2"/>
    <x v="17"/>
    <x v="8"/>
    <x v="1178"/>
  </r>
  <r>
    <x v="2"/>
    <x v="17"/>
    <x v="9"/>
    <x v="1179"/>
  </r>
  <r>
    <x v="2"/>
    <x v="17"/>
    <x v="10"/>
    <x v="1180"/>
  </r>
  <r>
    <x v="2"/>
    <x v="17"/>
    <x v="11"/>
    <x v="1181"/>
  </r>
  <r>
    <x v="2"/>
    <x v="17"/>
    <x v="12"/>
    <x v="1182"/>
  </r>
  <r>
    <x v="2"/>
    <x v="17"/>
    <x v="13"/>
    <x v="1183"/>
  </r>
  <r>
    <x v="2"/>
    <x v="17"/>
    <x v="14"/>
    <x v="1184"/>
  </r>
  <r>
    <x v="2"/>
    <x v="17"/>
    <x v="15"/>
    <x v="1185"/>
  </r>
  <r>
    <x v="2"/>
    <x v="17"/>
    <x v="16"/>
    <x v="1186"/>
  </r>
  <r>
    <x v="2"/>
    <x v="17"/>
    <x v="17"/>
    <x v="1187"/>
  </r>
  <r>
    <x v="2"/>
    <x v="18"/>
    <x v="0"/>
    <x v="1188"/>
  </r>
  <r>
    <x v="2"/>
    <x v="18"/>
    <x v="1"/>
    <x v="1189"/>
  </r>
  <r>
    <x v="2"/>
    <x v="18"/>
    <x v="2"/>
    <x v="1190"/>
  </r>
  <r>
    <x v="2"/>
    <x v="18"/>
    <x v="3"/>
    <x v="1191"/>
  </r>
  <r>
    <x v="2"/>
    <x v="18"/>
    <x v="4"/>
    <x v="1192"/>
  </r>
  <r>
    <x v="2"/>
    <x v="18"/>
    <x v="5"/>
    <x v="1193"/>
  </r>
  <r>
    <x v="2"/>
    <x v="18"/>
    <x v="6"/>
    <x v="1194"/>
  </r>
  <r>
    <x v="2"/>
    <x v="18"/>
    <x v="7"/>
    <x v="1195"/>
  </r>
  <r>
    <x v="2"/>
    <x v="18"/>
    <x v="8"/>
    <x v="1196"/>
  </r>
  <r>
    <x v="2"/>
    <x v="18"/>
    <x v="9"/>
    <x v="1197"/>
  </r>
  <r>
    <x v="2"/>
    <x v="18"/>
    <x v="10"/>
    <x v="1198"/>
  </r>
  <r>
    <x v="2"/>
    <x v="18"/>
    <x v="11"/>
    <x v="1199"/>
  </r>
  <r>
    <x v="2"/>
    <x v="18"/>
    <x v="12"/>
    <x v="1200"/>
  </r>
  <r>
    <x v="2"/>
    <x v="18"/>
    <x v="13"/>
    <x v="1201"/>
  </r>
  <r>
    <x v="2"/>
    <x v="18"/>
    <x v="14"/>
    <x v="1202"/>
  </r>
  <r>
    <x v="2"/>
    <x v="18"/>
    <x v="15"/>
    <x v="1203"/>
  </r>
  <r>
    <x v="2"/>
    <x v="18"/>
    <x v="16"/>
    <x v="1204"/>
  </r>
  <r>
    <x v="2"/>
    <x v="18"/>
    <x v="17"/>
    <x v="1205"/>
  </r>
  <r>
    <x v="2"/>
    <x v="19"/>
    <x v="0"/>
    <x v="1206"/>
  </r>
  <r>
    <x v="2"/>
    <x v="19"/>
    <x v="1"/>
    <x v="1207"/>
  </r>
  <r>
    <x v="2"/>
    <x v="19"/>
    <x v="2"/>
    <x v="1208"/>
  </r>
  <r>
    <x v="2"/>
    <x v="19"/>
    <x v="3"/>
    <x v="1209"/>
  </r>
  <r>
    <x v="2"/>
    <x v="19"/>
    <x v="4"/>
    <x v="1210"/>
  </r>
  <r>
    <x v="2"/>
    <x v="19"/>
    <x v="5"/>
    <x v="1211"/>
  </r>
  <r>
    <x v="2"/>
    <x v="19"/>
    <x v="6"/>
    <x v="1212"/>
  </r>
  <r>
    <x v="2"/>
    <x v="19"/>
    <x v="7"/>
    <x v="1213"/>
  </r>
  <r>
    <x v="2"/>
    <x v="19"/>
    <x v="8"/>
    <x v="1214"/>
  </r>
  <r>
    <x v="2"/>
    <x v="19"/>
    <x v="9"/>
    <x v="1215"/>
  </r>
  <r>
    <x v="2"/>
    <x v="19"/>
    <x v="10"/>
    <x v="1216"/>
  </r>
  <r>
    <x v="2"/>
    <x v="19"/>
    <x v="11"/>
    <x v="1217"/>
  </r>
  <r>
    <x v="2"/>
    <x v="19"/>
    <x v="12"/>
    <x v="1218"/>
  </r>
  <r>
    <x v="2"/>
    <x v="19"/>
    <x v="13"/>
    <x v="1219"/>
  </r>
  <r>
    <x v="2"/>
    <x v="19"/>
    <x v="14"/>
    <x v="1220"/>
  </r>
  <r>
    <x v="2"/>
    <x v="19"/>
    <x v="15"/>
    <x v="1221"/>
  </r>
  <r>
    <x v="2"/>
    <x v="19"/>
    <x v="16"/>
    <x v="1222"/>
  </r>
  <r>
    <x v="2"/>
    <x v="19"/>
    <x v="17"/>
    <x v="1223"/>
  </r>
  <r>
    <x v="2"/>
    <x v="20"/>
    <x v="0"/>
    <x v="1224"/>
  </r>
  <r>
    <x v="2"/>
    <x v="20"/>
    <x v="1"/>
    <x v="1225"/>
  </r>
  <r>
    <x v="2"/>
    <x v="20"/>
    <x v="2"/>
    <x v="1226"/>
  </r>
  <r>
    <x v="2"/>
    <x v="20"/>
    <x v="3"/>
    <x v="1227"/>
  </r>
  <r>
    <x v="2"/>
    <x v="20"/>
    <x v="4"/>
    <x v="1228"/>
  </r>
  <r>
    <x v="2"/>
    <x v="20"/>
    <x v="5"/>
    <x v="1229"/>
  </r>
  <r>
    <x v="2"/>
    <x v="20"/>
    <x v="6"/>
    <x v="1230"/>
  </r>
  <r>
    <x v="2"/>
    <x v="20"/>
    <x v="7"/>
    <x v="1231"/>
  </r>
  <r>
    <x v="2"/>
    <x v="20"/>
    <x v="8"/>
    <x v="1232"/>
  </r>
  <r>
    <x v="2"/>
    <x v="20"/>
    <x v="9"/>
    <x v="1233"/>
  </r>
  <r>
    <x v="2"/>
    <x v="20"/>
    <x v="10"/>
    <x v="1234"/>
  </r>
  <r>
    <x v="2"/>
    <x v="20"/>
    <x v="11"/>
    <x v="1235"/>
  </r>
  <r>
    <x v="2"/>
    <x v="20"/>
    <x v="12"/>
    <x v="1236"/>
  </r>
  <r>
    <x v="2"/>
    <x v="20"/>
    <x v="13"/>
    <x v="1237"/>
  </r>
  <r>
    <x v="2"/>
    <x v="20"/>
    <x v="14"/>
    <x v="1238"/>
  </r>
  <r>
    <x v="2"/>
    <x v="20"/>
    <x v="15"/>
    <x v="1239"/>
  </r>
  <r>
    <x v="2"/>
    <x v="20"/>
    <x v="16"/>
    <x v="1240"/>
  </r>
  <r>
    <x v="2"/>
    <x v="20"/>
    <x v="17"/>
    <x v="1241"/>
  </r>
  <r>
    <x v="2"/>
    <x v="21"/>
    <x v="0"/>
    <x v="1242"/>
  </r>
  <r>
    <x v="2"/>
    <x v="21"/>
    <x v="1"/>
    <x v="1243"/>
  </r>
  <r>
    <x v="2"/>
    <x v="21"/>
    <x v="2"/>
    <x v="1244"/>
  </r>
  <r>
    <x v="2"/>
    <x v="21"/>
    <x v="3"/>
    <x v="1245"/>
  </r>
  <r>
    <x v="2"/>
    <x v="21"/>
    <x v="4"/>
    <x v="1246"/>
  </r>
  <r>
    <x v="2"/>
    <x v="21"/>
    <x v="5"/>
    <x v="1247"/>
  </r>
  <r>
    <x v="2"/>
    <x v="21"/>
    <x v="6"/>
    <x v="1248"/>
  </r>
  <r>
    <x v="2"/>
    <x v="21"/>
    <x v="7"/>
    <x v="1249"/>
  </r>
  <r>
    <x v="2"/>
    <x v="21"/>
    <x v="8"/>
    <x v="1250"/>
  </r>
  <r>
    <x v="2"/>
    <x v="21"/>
    <x v="9"/>
    <x v="1251"/>
  </r>
  <r>
    <x v="2"/>
    <x v="21"/>
    <x v="10"/>
    <x v="1252"/>
  </r>
  <r>
    <x v="2"/>
    <x v="21"/>
    <x v="11"/>
    <x v="1253"/>
  </r>
  <r>
    <x v="2"/>
    <x v="21"/>
    <x v="12"/>
    <x v="1254"/>
  </r>
  <r>
    <x v="2"/>
    <x v="21"/>
    <x v="13"/>
    <x v="1255"/>
  </r>
  <r>
    <x v="2"/>
    <x v="21"/>
    <x v="14"/>
    <x v="1256"/>
  </r>
  <r>
    <x v="2"/>
    <x v="21"/>
    <x v="15"/>
    <x v="1257"/>
  </r>
  <r>
    <x v="2"/>
    <x v="21"/>
    <x v="16"/>
    <x v="1258"/>
  </r>
  <r>
    <x v="2"/>
    <x v="21"/>
    <x v="17"/>
    <x v="1259"/>
  </r>
  <r>
    <x v="2"/>
    <x v="22"/>
    <x v="0"/>
    <x v="1260"/>
  </r>
  <r>
    <x v="2"/>
    <x v="22"/>
    <x v="1"/>
    <x v="1261"/>
  </r>
  <r>
    <x v="2"/>
    <x v="22"/>
    <x v="2"/>
    <x v="1262"/>
  </r>
  <r>
    <x v="2"/>
    <x v="22"/>
    <x v="3"/>
    <x v="1263"/>
  </r>
  <r>
    <x v="2"/>
    <x v="22"/>
    <x v="4"/>
    <x v="1264"/>
  </r>
  <r>
    <x v="2"/>
    <x v="22"/>
    <x v="5"/>
    <x v="1265"/>
  </r>
  <r>
    <x v="2"/>
    <x v="22"/>
    <x v="6"/>
    <x v="1266"/>
  </r>
  <r>
    <x v="2"/>
    <x v="22"/>
    <x v="7"/>
    <x v="1267"/>
  </r>
  <r>
    <x v="2"/>
    <x v="22"/>
    <x v="8"/>
    <x v="1268"/>
  </r>
  <r>
    <x v="2"/>
    <x v="22"/>
    <x v="9"/>
    <x v="1269"/>
  </r>
  <r>
    <x v="2"/>
    <x v="22"/>
    <x v="10"/>
    <x v="1270"/>
  </r>
  <r>
    <x v="2"/>
    <x v="22"/>
    <x v="11"/>
    <x v="1271"/>
  </r>
  <r>
    <x v="2"/>
    <x v="22"/>
    <x v="12"/>
    <x v="1272"/>
  </r>
  <r>
    <x v="2"/>
    <x v="22"/>
    <x v="13"/>
    <x v="1273"/>
  </r>
  <r>
    <x v="2"/>
    <x v="22"/>
    <x v="14"/>
    <x v="1274"/>
  </r>
  <r>
    <x v="2"/>
    <x v="22"/>
    <x v="15"/>
    <x v="1275"/>
  </r>
  <r>
    <x v="2"/>
    <x v="22"/>
    <x v="16"/>
    <x v="1276"/>
  </r>
  <r>
    <x v="2"/>
    <x v="22"/>
    <x v="17"/>
    <x v="1277"/>
  </r>
  <r>
    <x v="2"/>
    <x v="23"/>
    <x v="0"/>
    <x v="1278"/>
  </r>
  <r>
    <x v="2"/>
    <x v="23"/>
    <x v="1"/>
    <x v="1279"/>
  </r>
  <r>
    <x v="2"/>
    <x v="23"/>
    <x v="2"/>
    <x v="1280"/>
  </r>
  <r>
    <x v="2"/>
    <x v="23"/>
    <x v="3"/>
    <x v="1281"/>
  </r>
  <r>
    <x v="2"/>
    <x v="23"/>
    <x v="4"/>
    <x v="1282"/>
  </r>
  <r>
    <x v="2"/>
    <x v="23"/>
    <x v="5"/>
    <x v="1283"/>
  </r>
  <r>
    <x v="2"/>
    <x v="23"/>
    <x v="6"/>
    <x v="1284"/>
  </r>
  <r>
    <x v="2"/>
    <x v="23"/>
    <x v="7"/>
    <x v="1285"/>
  </r>
  <r>
    <x v="2"/>
    <x v="23"/>
    <x v="8"/>
    <x v="1286"/>
  </r>
  <r>
    <x v="2"/>
    <x v="23"/>
    <x v="9"/>
    <x v="1287"/>
  </r>
  <r>
    <x v="2"/>
    <x v="23"/>
    <x v="10"/>
    <x v="1288"/>
  </r>
  <r>
    <x v="2"/>
    <x v="23"/>
    <x v="11"/>
    <x v="1289"/>
  </r>
  <r>
    <x v="2"/>
    <x v="23"/>
    <x v="12"/>
    <x v="1290"/>
  </r>
  <r>
    <x v="2"/>
    <x v="23"/>
    <x v="13"/>
    <x v="1291"/>
  </r>
  <r>
    <x v="2"/>
    <x v="23"/>
    <x v="14"/>
    <x v="1292"/>
  </r>
  <r>
    <x v="2"/>
    <x v="23"/>
    <x v="15"/>
    <x v="1293"/>
  </r>
  <r>
    <x v="2"/>
    <x v="23"/>
    <x v="16"/>
    <x v="1294"/>
  </r>
  <r>
    <x v="2"/>
    <x v="23"/>
    <x v="17"/>
    <x v="129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F6089944-BC74-4F23-AAF0-1D7489A0CBF4}" name="PivotTable2" cacheId="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fieldListSortAscending="1">
  <location ref="A3:I24" firstHeaderRow="1" firstDataRow="3" firstDataCol="1" rowPageCount="1" colPageCount="1"/>
  <pivotFields count="4">
    <pivotField axis="axisCol" showAll="0">
      <items count="4">
        <item x="0"/>
        <item x="1"/>
        <item x="2"/>
        <item t="default"/>
      </items>
    </pivotField>
    <pivotField axis="axisPage" multipleItemSelectionAllowed="1" showAll="0">
      <items count="25">
        <item x="0"/>
        <item x="1"/>
        <item x="2"/>
        <item x="3"/>
        <item x="4"/>
        <item x="5"/>
        <item x="6"/>
        <item x="7"/>
        <item x="8"/>
        <item x="9"/>
        <item x="10"/>
        <item x="11"/>
        <item x="12"/>
        <item x="13"/>
        <item x="14"/>
        <item x="15"/>
        <item x="16"/>
        <item x="17"/>
        <item x="18"/>
        <item x="19"/>
        <item x="20"/>
        <item x="21"/>
        <item x="22"/>
        <item x="23"/>
        <item t="default"/>
      </items>
    </pivotField>
    <pivotField axis="axisRow" showAll="0">
      <items count="19">
        <item x="4"/>
        <item x="2"/>
        <item x="5"/>
        <item x="15"/>
        <item x="13"/>
        <item x="7"/>
        <item x="6"/>
        <item x="14"/>
        <item x="8"/>
        <item x="12"/>
        <item x="9"/>
        <item x="10"/>
        <item x="11"/>
        <item x="1"/>
        <item x="0"/>
        <item x="3"/>
        <item x="16"/>
        <item x="17"/>
        <item t="default"/>
      </items>
    </pivotField>
    <pivotField dataField="1" showAll="0">
      <items count="1297">
        <item x="612"/>
        <item x="777"/>
        <item x="731"/>
        <item x="383"/>
        <item x="364"/>
        <item x="1139"/>
        <item x="684"/>
        <item x="904"/>
        <item x="916"/>
        <item x="1268"/>
        <item x="1223"/>
        <item x="400"/>
        <item x="1199"/>
        <item x="337"/>
        <item x="402"/>
        <item x="816"/>
        <item x="1050"/>
        <item x="431"/>
        <item x="746"/>
        <item x="902"/>
        <item x="987"/>
        <item x="333"/>
        <item x="1089"/>
        <item x="858"/>
        <item x="1040"/>
        <item x="891"/>
        <item x="461"/>
        <item x="467"/>
        <item x="559"/>
        <item x="263"/>
        <item x="9"/>
        <item x="297"/>
        <item x="115"/>
        <item x="569"/>
        <item x="1197"/>
        <item x="1035"/>
        <item x="1274"/>
        <item x="308"/>
        <item x="452"/>
        <item x="1196"/>
        <item x="1185"/>
        <item x="1202"/>
        <item x="962"/>
        <item x="988"/>
        <item x="1093"/>
        <item x="184"/>
        <item x="35"/>
        <item x="13"/>
        <item x="806"/>
        <item x="687"/>
        <item x="846"/>
        <item x="604"/>
        <item x="914"/>
        <item x="111"/>
        <item x="646"/>
        <item x="554"/>
        <item x="146"/>
        <item x="397"/>
        <item x="240"/>
        <item x="859"/>
        <item x="394"/>
        <item x="70"/>
        <item x="145"/>
        <item x="161"/>
        <item x="106"/>
        <item x="470"/>
        <item x="421"/>
        <item x="1001"/>
        <item x="1213"/>
        <item x="405"/>
        <item x="589"/>
        <item x="288"/>
        <item x="1177"/>
        <item x="1028"/>
        <item x="32"/>
        <item x="853"/>
        <item x="63"/>
        <item x="469"/>
        <item x="1208"/>
        <item x="1031"/>
        <item x="959"/>
        <item x="623"/>
        <item x="702"/>
        <item x="185"/>
        <item x="810"/>
        <item x="1056"/>
        <item x="754"/>
        <item x="1254"/>
        <item x="434"/>
        <item x="633"/>
        <item x="1132"/>
        <item x="1086"/>
        <item x="317"/>
        <item x="757"/>
        <item x="1079"/>
        <item x="1131"/>
        <item x="213"/>
        <item x="1284"/>
        <item x="797"/>
        <item x="555"/>
        <item x="944"/>
        <item x="1105"/>
        <item x="442"/>
        <item x="1143"/>
        <item x="417"/>
        <item x="190"/>
        <item x="1283"/>
        <item x="209"/>
        <item x="410"/>
        <item x="428"/>
        <item x="295"/>
        <item x="376"/>
        <item x="1007"/>
        <item x="968"/>
        <item x="995"/>
        <item x="966"/>
        <item x="1026"/>
        <item x="694"/>
        <item x="97"/>
        <item x="520"/>
        <item x="204"/>
        <item x="1160"/>
        <item x="880"/>
        <item x="166"/>
        <item x="602"/>
        <item x="982"/>
        <item x="149"/>
        <item x="436"/>
        <item x="632"/>
        <item x="1016"/>
        <item x="114"/>
        <item x="843"/>
        <item x="14"/>
        <item x="799"/>
        <item x="830"/>
        <item x="705"/>
        <item x="732"/>
        <item x="997"/>
        <item x="423"/>
        <item x="553"/>
        <item x="232"/>
        <item x="65"/>
        <item x="369"/>
        <item x="886"/>
        <item x="1159"/>
        <item x="486"/>
        <item x="562"/>
        <item x="474"/>
        <item x="437"/>
        <item x="1109"/>
        <item x="734"/>
        <item x="1172"/>
        <item x="178"/>
        <item x="73"/>
        <item x="769"/>
        <item x="79"/>
        <item x="487"/>
        <item x="30"/>
        <item x="194"/>
        <item x="686"/>
        <item x="903"/>
        <item x="836"/>
        <item x="976"/>
        <item x="116"/>
        <item x="636"/>
        <item x="372"/>
        <item x="635"/>
        <item x="192"/>
        <item x="284"/>
        <item x="927"/>
        <item x="597"/>
        <item x="912"/>
        <item x="870"/>
        <item x="419"/>
        <item x="1126"/>
        <item x="286"/>
        <item x="634"/>
        <item x="1034"/>
        <item x="33"/>
        <item x="736"/>
        <item x="920"/>
        <item x="813"/>
        <item x="39"/>
        <item x="980"/>
        <item x="783"/>
        <item x="964"/>
        <item x="689"/>
        <item x="269"/>
        <item x="512"/>
        <item x="711"/>
        <item x="680"/>
        <item x="540"/>
        <item x="924"/>
        <item x="1275"/>
        <item x="291"/>
        <item x="110"/>
        <item x="279"/>
        <item x="1191"/>
        <item x="1179"/>
        <item x="802"/>
        <item x="310"/>
        <item x="817"/>
        <item x="1272"/>
        <item x="608"/>
        <item x="670"/>
        <item x="804"/>
        <item x="1136"/>
        <item x="821"/>
        <item x="611"/>
        <item x="56"/>
        <item x="256"/>
        <item x="241"/>
        <item x="290"/>
        <item x="1071"/>
        <item x="6"/>
        <item x="98"/>
        <item x="430"/>
        <item x="876"/>
        <item x="896"/>
        <item x="1238"/>
        <item x="277"/>
        <item x="852"/>
        <item x="725"/>
        <item x="1096"/>
        <item x="592"/>
        <item x="624"/>
        <item x="1076"/>
        <item x="534"/>
        <item x="656"/>
        <item x="1091"/>
        <item x="136"/>
        <item x="88"/>
        <item x="1084"/>
        <item x="655"/>
        <item x="1200"/>
        <item x="1098"/>
        <item x="150"/>
        <item x="182"/>
        <item x="1193"/>
        <item x="1170"/>
        <item x="356"/>
        <item x="1220"/>
        <item x="168"/>
        <item x="824"/>
        <item x="659"/>
        <item x="1102"/>
        <item x="681"/>
        <item x="147"/>
        <item x="181"/>
        <item x="379"/>
        <item x="1055"/>
        <item x="186"/>
        <item x="550"/>
        <item x="895"/>
        <item x="7"/>
        <item x="1150"/>
        <item x="1101"/>
        <item x="726"/>
        <item x="733"/>
        <item x="939"/>
        <item x="543"/>
        <item x="1260"/>
        <item x="307"/>
        <item x="1252"/>
        <item x="403"/>
        <item x="332"/>
        <item x="638"/>
        <item x="1153"/>
        <item x="1287"/>
        <item x="1062"/>
        <item x="701"/>
        <item x="653"/>
        <item x="735"/>
        <item x="75"/>
        <item x="84"/>
        <item x="340"/>
        <item x="648"/>
        <item x="675"/>
        <item x="406"/>
        <item x="721"/>
        <item x="104"/>
        <item x="857"/>
        <item x="758"/>
        <item x="365"/>
        <item x="233"/>
        <item x="837"/>
        <item x="541"/>
        <item x="1168"/>
        <item x="722"/>
        <item x="501"/>
        <item x="738"/>
        <item x="893"/>
        <item x="352"/>
        <item x="820"/>
        <item x="523"/>
        <item x="384"/>
        <item x="850"/>
        <item x="549"/>
        <item x="140"/>
        <item x="1065"/>
        <item x="1286"/>
        <item x="1058"/>
        <item x="1293"/>
        <item x="600"/>
        <item x="1203"/>
        <item x="433"/>
        <item x="919"/>
        <item x="798"/>
        <item x="135"/>
        <item x="1030"/>
        <item x="1198"/>
        <item x="685"/>
        <item x="441"/>
        <item x="497"/>
        <item x="710"/>
        <item x="1022"/>
        <item x="1246"/>
        <item x="52"/>
        <item x="99"/>
        <item x="526"/>
        <item x="1088"/>
        <item x="766"/>
        <item x="660"/>
        <item x="668"/>
        <item x="955"/>
        <item x="1165"/>
        <item x="915"/>
        <item x="108"/>
        <item x="936"/>
        <item x="861"/>
        <item x="42"/>
        <item x="677"/>
        <item x="1042"/>
        <item x="72"/>
        <item x="787"/>
        <item x="1269"/>
        <item x="773"/>
        <item x="1081"/>
        <item x="999"/>
        <item x="425"/>
        <item x="842"/>
        <item x="270"/>
        <item x="1059"/>
        <item x="1258"/>
        <item x="974"/>
        <item x="676"/>
        <item x="923"/>
        <item x="473"/>
        <item x="771"/>
        <item x="929"/>
        <item x="969"/>
        <item x="1104"/>
        <item x="718"/>
        <item x="152"/>
        <item x="764"/>
        <item x="1257"/>
        <item x="1074"/>
        <item x="101"/>
        <item x="367"/>
        <item x="221"/>
        <item x="1133"/>
        <item x="236"/>
        <item x="1195"/>
        <item x="739"/>
        <item x="162"/>
        <item x="862"/>
        <item x="212"/>
        <item x="551"/>
        <item x="362"/>
        <item x="772"/>
        <item x="201"/>
        <item x="10"/>
        <item x="925"/>
        <item x="1046"/>
        <item x="1158"/>
        <item x="1051"/>
        <item x="938"/>
        <item x="1190"/>
        <item x="948"/>
        <item x="133"/>
        <item x="466"/>
        <item x="334"/>
        <item x="16"/>
        <item x="202"/>
        <item x="391"/>
        <item x="582"/>
        <item x="781"/>
        <item x="5"/>
        <item x="1036"/>
        <item x="267"/>
        <item x="801"/>
        <item x="937"/>
        <item x="1020"/>
        <item x="763"/>
        <item x="563"/>
        <item x="8"/>
        <item x="132"/>
        <item x="1288"/>
        <item x="60"/>
        <item x="993"/>
        <item x="1049"/>
        <item x="1005"/>
        <item x="119"/>
        <item x="863"/>
        <item x="287"/>
        <item x="866"/>
        <item x="58"/>
        <item x="322"/>
        <item x="712"/>
        <item x="54"/>
        <item x="131"/>
        <item x="786"/>
        <item x="415"/>
        <item x="450"/>
        <item x="905"/>
        <item x="319"/>
        <item x="502"/>
        <item x="972"/>
        <item x="970"/>
        <item x="1140"/>
        <item x="222"/>
        <item x="196"/>
        <item x="275"/>
        <item x="539"/>
        <item x="193"/>
        <item x="599"/>
        <item x="1262"/>
        <item x="355"/>
        <item x="1155"/>
        <item x="762"/>
        <item x="913"/>
        <item x="211"/>
        <item x="822"/>
        <item x="697"/>
        <item x="558"/>
        <item x="898"/>
        <item x="794"/>
        <item x="339"/>
        <item x="243"/>
        <item x="1267"/>
        <item x="1115"/>
        <item x="420"/>
        <item x="268"/>
        <item x="828"/>
        <item x="911"/>
        <item x="673"/>
        <item x="644"/>
        <item x="657"/>
        <item x="661"/>
        <item x="1119"/>
        <item x="1027"/>
        <item x="616"/>
        <item x="749"/>
        <item x="445"/>
        <item x="1182"/>
        <item x="628"/>
        <item x="807"/>
        <item x="973"/>
        <item x="524"/>
        <item x="123"/>
        <item x="533"/>
        <item x="177"/>
        <item x="188"/>
        <item x="174"/>
        <item x="416"/>
        <item x="225"/>
        <item x="1009"/>
        <item x="909"/>
        <item x="388"/>
        <item x="1146"/>
        <item x="342"/>
        <item x="195"/>
        <item x="748"/>
        <item x="847"/>
        <item x="629"/>
        <item x="1181"/>
        <item x="900"/>
        <item x="107"/>
        <item x="113"/>
        <item x="68"/>
        <item x="662"/>
        <item x="163"/>
        <item x="157"/>
        <item x="130"/>
        <item x="1008"/>
        <item x="1127"/>
        <item x="1003"/>
        <item x="741"/>
        <item x="370"/>
        <item x="1151"/>
        <item x="504"/>
        <item x="522"/>
        <item x="475"/>
        <item x="257"/>
        <item x="260"/>
        <item x="935"/>
        <item x="138"/>
        <item x="537"/>
        <item x="155"/>
        <item x="752"/>
        <item x="422"/>
        <item x="250"/>
        <item x="780"/>
        <item x="238"/>
        <item x="994"/>
        <item x="481"/>
        <item x="1214"/>
        <item x="784"/>
        <item x="1099"/>
        <item x="191"/>
        <item x="940"/>
        <item x="791"/>
        <item x="1228"/>
        <item x="761"/>
        <item x="815"/>
        <item x="1166"/>
        <item x="800"/>
        <item x="93"/>
        <item x="446"/>
        <item x="1066"/>
        <item x="1002"/>
        <item x="1163"/>
        <item x="782"/>
        <item x="651"/>
        <item x="1237"/>
        <item x="1015"/>
        <item x="715"/>
        <item x="1247"/>
        <item x="94"/>
        <item x="112"/>
        <item x="285"/>
        <item x="753"/>
        <item x="603"/>
        <item x="637"/>
        <item x="639"/>
        <item x="507"/>
        <item x="44"/>
        <item x="812"/>
        <item x="85"/>
        <item x="1167"/>
        <item x="1263"/>
        <item x="729"/>
        <item x="1229"/>
        <item x="643"/>
        <item x="456"/>
        <item x="979"/>
        <item x="3"/>
        <item x="1077"/>
        <item x="245"/>
        <item x="779"/>
        <item x="1251"/>
        <item x="1070"/>
        <item x="1205"/>
        <item x="672"/>
        <item x="788"/>
        <item x="392"/>
        <item x="709"/>
        <item x="963"/>
        <item x="499"/>
        <item x="601"/>
        <item x="289"/>
        <item x="407"/>
        <item x="934"/>
        <item x="348"/>
        <item x="760"/>
        <item x="164"/>
        <item x="316"/>
        <item x="27"/>
        <item x="395"/>
        <item x="868"/>
        <item x="83"/>
        <item x="1135"/>
        <item x="978"/>
        <item x="447"/>
        <item x="727"/>
        <item x="341"/>
        <item x="438"/>
        <item x="215"/>
        <item x="31"/>
        <item x="528"/>
        <item x="43"/>
        <item x="1230"/>
        <item x="118"/>
        <item x="591"/>
        <item x="1144"/>
        <item x="426"/>
        <item x="344"/>
        <item x="649"/>
        <item x="688"/>
        <item x="849"/>
        <item x="103"/>
        <item x="47"/>
        <item x="330"/>
        <item x="1123"/>
        <item x="595"/>
        <item x="2"/>
        <item x="228"/>
        <item x="583"/>
        <item x="359"/>
        <item x="875"/>
        <item x="292"/>
        <item x="255"/>
        <item x="536"/>
        <item x="361"/>
        <item x="856"/>
        <item x="401"/>
        <item x="160"/>
        <item x="548"/>
        <item x="1236"/>
        <item x="411"/>
        <item x="127"/>
        <item x="1209"/>
        <item x="338"/>
        <item x="1189"/>
        <item x="38"/>
        <item x="990"/>
        <item x="492"/>
        <item x="719"/>
        <item x="728"/>
        <item x="642"/>
        <item x="76"/>
        <item x="1171"/>
        <item x="854"/>
        <item x="889"/>
        <item x="878"/>
        <item x="1043"/>
        <item x="328"/>
        <item x="1107"/>
        <item x="1147"/>
        <item x="189"/>
        <item x="100"/>
        <item x="627"/>
        <item x="922"/>
        <item x="80"/>
        <item x="1273"/>
        <item x="102"/>
        <item x="671"/>
        <item x="468"/>
        <item x="457"/>
        <item x="1235"/>
        <item x="716"/>
        <item x="785"/>
        <item x="518"/>
        <item x="1039"/>
        <item x="331"/>
        <item x="197"/>
        <item x="1289"/>
        <item x="1004"/>
        <item x="271"/>
        <item x="1129"/>
        <item x="471"/>
        <item x="1221"/>
        <item x="747"/>
        <item x="105"/>
        <item x="1057"/>
        <item x="565"/>
        <item x="122"/>
        <item x="1226"/>
        <item x="883"/>
        <item x="493"/>
        <item x="945"/>
        <item x="1224"/>
        <item x="248"/>
        <item x="223"/>
        <item x="1239"/>
        <item x="888"/>
        <item x="658"/>
        <item x="454"/>
        <item x="827"/>
        <item x="90"/>
        <item x="580"/>
        <item x="154"/>
        <item x="931"/>
        <item x="476"/>
        <item x="949"/>
        <item x="220"/>
        <item x="153"/>
        <item x="41"/>
        <item x="723"/>
        <item x="1152"/>
        <item x="831"/>
        <item x="28"/>
        <item x="1113"/>
        <item x="745"/>
        <item x="326"/>
        <item x="55"/>
        <item x="953"/>
        <item x="1164"/>
        <item x="989"/>
        <item x="575"/>
        <item x="1120"/>
        <item x="568"/>
        <item x="262"/>
        <item x="724"/>
        <item x="1032"/>
        <item x="462"/>
        <item x="1124"/>
        <item x="305"/>
        <item x="961"/>
        <item x="1176"/>
        <item x="314"/>
        <item x="796"/>
        <item x="435"/>
        <item x="1240"/>
        <item x="1064"/>
        <item x="239"/>
        <item x="625"/>
        <item x="77"/>
        <item x="751"/>
        <item x="34"/>
        <item x="511"/>
        <item x="692"/>
        <item x="695"/>
        <item x="1173"/>
        <item x="755"/>
        <item x="479"/>
        <item x="596"/>
        <item x="1118"/>
        <item x="1178"/>
        <item x="1085"/>
        <item x="1110"/>
        <item x="535"/>
        <item x="219"/>
        <item x="251"/>
        <item x="855"/>
        <item x="315"/>
        <item x="674"/>
        <item x="148"/>
        <item x="775"/>
        <item x="1134"/>
        <item x="947"/>
        <item x="679"/>
        <item x="519"/>
        <item x="208"/>
        <item x="21"/>
        <item x="585"/>
        <item x="874"/>
        <item x="1180"/>
        <item x="823"/>
        <item x="272"/>
        <item x="158"/>
        <item x="1255"/>
        <item x="515"/>
        <item x="490"/>
        <item x="566"/>
        <item x="304"/>
        <item x="67"/>
        <item x="301"/>
        <item x="246"/>
        <item x="1142"/>
        <item x="143"/>
        <item x="615"/>
        <item x="199"/>
        <item x="590"/>
        <item x="576"/>
        <item x="167"/>
        <item x="570"/>
        <item x="57"/>
        <item x="323"/>
        <item x="74"/>
        <item x="881"/>
        <item x="1080"/>
        <item x="266"/>
        <item x="620"/>
        <item x="237"/>
        <item x="296"/>
        <item x="975"/>
        <item x="1063"/>
        <item x="1241"/>
        <item x="321"/>
        <item x="345"/>
        <item x="265"/>
        <item x="95"/>
        <item x="89"/>
        <item x="910"/>
        <item x="1271"/>
        <item x="463"/>
        <item x="1130"/>
        <item x="171"/>
        <item x="617"/>
        <item x="464"/>
        <item x="737"/>
        <item x="825"/>
        <item x="897"/>
        <item x="1156"/>
        <item x="92"/>
        <item x="498"/>
        <item x="453"/>
        <item x="1225"/>
        <item x="280"/>
        <item x="1265"/>
        <item x="521"/>
        <item x="682"/>
        <item x="302"/>
        <item x="890"/>
        <item x="495"/>
        <item x="664"/>
        <item x="1161"/>
        <item x="841"/>
        <item x="998"/>
        <item x="848"/>
        <item x="409"/>
        <item x="320"/>
        <item x="1033"/>
        <item x="867"/>
        <item x="327"/>
        <item x="353"/>
        <item x="986"/>
        <item x="574"/>
        <item x="440"/>
        <item x="647"/>
        <item x="814"/>
        <item x="432"/>
        <item x="808"/>
        <item x="505"/>
        <item x="901"/>
        <item x="654"/>
        <item x="750"/>
        <item x="1219"/>
        <item x="652"/>
        <item x="1128"/>
        <item x="25"/>
        <item x="698"/>
        <item x="581"/>
        <item x="594"/>
        <item x="1243"/>
        <item x="207"/>
        <item x="845"/>
        <item x="598"/>
        <item x="298"/>
        <item x="1175"/>
        <item x="509"/>
        <item x="834"/>
        <item x="444"/>
        <item x="117"/>
        <item x="1018"/>
        <item x="829"/>
        <item x="1069"/>
        <item x="506"/>
        <item x="885"/>
        <item x="793"/>
        <item x="40"/>
        <item x="1244"/>
        <item x="278"/>
        <item x="609"/>
        <item x="389"/>
        <item x="169"/>
        <item x="399"/>
        <item x="1253"/>
        <item x="26"/>
        <item x="360"/>
        <item x="1192"/>
        <item x="678"/>
        <item x="956"/>
        <item x="1183"/>
        <item x="137"/>
        <item x="971"/>
        <item x="1157"/>
        <item x="1017"/>
        <item x="960"/>
        <item x="1207"/>
        <item x="349"/>
        <item x="325"/>
        <item x="128"/>
        <item x="992"/>
        <item x="921"/>
        <item x="281"/>
        <item x="1138"/>
        <item x="586"/>
        <item x="818"/>
        <item x="1097"/>
        <item x="542"/>
        <item x="230"/>
        <item x="36"/>
        <item x="179"/>
        <item x="1276"/>
        <item x="740"/>
        <item x="313"/>
        <item x="871"/>
        <item x="1169"/>
        <item x="593"/>
        <item x="231"/>
        <item x="650"/>
        <item x="482"/>
        <item x="378"/>
        <item x="789"/>
        <item x="984"/>
        <item x="1029"/>
        <item x="991"/>
        <item x="516"/>
        <item x="1162"/>
        <item x="126"/>
        <item x="1014"/>
        <item x="1294"/>
        <item x="1006"/>
        <item x="1227"/>
        <item x="809"/>
        <item x="261"/>
        <item x="1078"/>
        <item x="967"/>
        <item x="1259"/>
        <item x="11"/>
        <item x="1222"/>
        <item x="1054"/>
        <item x="234"/>
        <item x="1025"/>
        <item x="776"/>
        <item x="1117"/>
        <item x="62"/>
        <item x="696"/>
        <item x="1024"/>
        <item x="1044"/>
        <item x="216"/>
        <item x="865"/>
        <item x="1256"/>
        <item x="249"/>
        <item x="546"/>
        <item x="1103"/>
        <item x="1249"/>
        <item x="1075"/>
        <item x="226"/>
        <item x="404"/>
        <item x="374"/>
        <item x="477"/>
        <item x="343"/>
        <item x="1068"/>
        <item x="439"/>
        <item x="350"/>
        <item x="472"/>
        <item x="19"/>
        <item x="390"/>
        <item x="87"/>
        <item x="1233"/>
        <item x="1038"/>
        <item x="24"/>
        <item x="811"/>
        <item x="1122"/>
        <item x="373"/>
        <item x="1194"/>
        <item x="573"/>
        <item x="1212"/>
        <item x="527"/>
        <item x="1291"/>
        <item x="621"/>
        <item x="300"/>
        <item x="489"/>
        <item x="424"/>
        <item x="1201"/>
        <item x="730"/>
        <item x="1116"/>
        <item x="176"/>
        <item x="792"/>
        <item x="683"/>
        <item x="91"/>
        <item x="613"/>
        <item x="371"/>
        <item x="156"/>
        <item x="1141"/>
        <item x="418"/>
        <item x="567"/>
        <item x="503"/>
        <item x="767"/>
        <item x="1266"/>
        <item x="607"/>
        <item x="1281"/>
        <item x="377"/>
        <item x="907"/>
        <item x="66"/>
        <item x="1279"/>
        <item x="129"/>
        <item x="253"/>
        <item x="795"/>
        <item x="826"/>
        <item x="946"/>
        <item x="64"/>
        <item x="1061"/>
        <item x="584"/>
        <item x="293"/>
        <item x="713"/>
        <item x="844"/>
        <item x="572"/>
        <item x="247"/>
        <item x="957"/>
        <item x="717"/>
        <item x="460"/>
        <item x="645"/>
        <item x="552"/>
        <item x="917"/>
        <item x="544"/>
        <item x="665"/>
        <item x="235"/>
        <item x="985"/>
        <item x="159"/>
        <item x="200"/>
        <item x="12"/>
        <item x="61"/>
        <item x="206"/>
        <item x="641"/>
        <item x="666"/>
        <item x="413"/>
        <item x="259"/>
        <item x="484"/>
        <item x="15"/>
        <item x="578"/>
        <item x="892"/>
        <item x="1278"/>
        <item x="879"/>
        <item x="1148"/>
        <item x="743"/>
        <item x="303"/>
        <item x="1037"/>
        <item x="1184"/>
        <item x="1012"/>
        <item x="1186"/>
        <item x="605"/>
        <item x="942"/>
        <item x="669"/>
        <item x="50"/>
        <item x="22"/>
        <item x="508"/>
        <item x="1188"/>
        <item x="488"/>
        <item x="346"/>
        <item x="1154"/>
        <item x="538"/>
        <item x="354"/>
        <item x="833"/>
        <item x="690"/>
        <item x="254"/>
        <item x="933"/>
        <item x="1010"/>
        <item x="759"/>
        <item x="494"/>
        <item x="560"/>
        <item x="835"/>
        <item x="577"/>
        <item x="958"/>
        <item x="165"/>
        <item x="556"/>
        <item x="455"/>
        <item x="640"/>
        <item x="496"/>
        <item x="1137"/>
        <item x="1232"/>
        <item x="120"/>
        <item x="1290"/>
        <item x="1277"/>
        <item x="382"/>
        <item x="335"/>
        <item x="485"/>
        <item x="899"/>
        <item x="1174"/>
        <item x="1021"/>
        <item x="1047"/>
        <item x="532"/>
        <item x="175"/>
        <item x="142"/>
        <item x="765"/>
        <item x="928"/>
        <item x="778"/>
        <item x="170"/>
        <item x="366"/>
        <item x="393"/>
        <item x="819"/>
        <item x="386"/>
        <item x="1023"/>
        <item x="258"/>
        <item x="803"/>
        <item x="1087"/>
        <item x="704"/>
        <item x="832"/>
        <item x="78"/>
        <item x="53"/>
        <item x="943"/>
        <item x="427"/>
        <item x="218"/>
        <item x="1067"/>
        <item x="210"/>
        <item x="20"/>
        <item x="1285"/>
        <item x="274"/>
        <item x="1270"/>
        <item x="294"/>
        <item x="1215"/>
        <item x="614"/>
        <item x="17"/>
        <item x="1"/>
        <item x="742"/>
        <item x="124"/>
        <item x="860"/>
        <item x="214"/>
        <item x="51"/>
        <item x="954"/>
        <item x="703"/>
        <item x="618"/>
        <item x="1218"/>
        <item x="71"/>
        <item x="336"/>
        <item x="1261"/>
        <item x="1187"/>
        <item x="125"/>
        <item x="571"/>
        <item x="1295"/>
        <item x="309"/>
        <item x="663"/>
        <item x="1149"/>
        <item x="299"/>
        <item x="198"/>
        <item x="329"/>
        <item x="139"/>
        <item x="312"/>
        <item x="1095"/>
        <item x="443"/>
        <item x="1264"/>
        <item x="180"/>
        <item x="1216"/>
        <item x="151"/>
        <item x="23"/>
        <item x="242"/>
        <item x="805"/>
        <item x="1231"/>
        <item x="1204"/>
        <item x="276"/>
        <item x="952"/>
        <item x="838"/>
        <item x="224"/>
        <item x="0"/>
        <item x="996"/>
        <item x="531"/>
        <item x="1242"/>
        <item x="46"/>
        <item x="282"/>
        <item x="606"/>
        <item x="1210"/>
        <item x="252"/>
        <item x="1111"/>
        <item x="449"/>
        <item x="203"/>
        <item x="1100"/>
        <item x="187"/>
        <item x="49"/>
        <item x="965"/>
        <item x="283"/>
        <item x="500"/>
        <item x="1234"/>
        <item x="375"/>
        <item x="324"/>
        <item x="930"/>
        <item x="714"/>
        <item x="183"/>
        <item x="770"/>
        <item x="1083"/>
        <item x="877"/>
        <item x="557"/>
        <item x="851"/>
        <item x="69"/>
        <item x="619"/>
        <item x="1108"/>
        <item x="693"/>
        <item x="977"/>
        <item x="1094"/>
        <item x="357"/>
        <item x="691"/>
        <item x="545"/>
        <item x="873"/>
        <item x="626"/>
        <item x="264"/>
        <item x="1060"/>
        <item x="478"/>
        <item x="134"/>
        <item x="45"/>
        <item x="941"/>
        <item x="385"/>
        <item x="1011"/>
        <item x="412"/>
        <item x="622"/>
        <item x="699"/>
        <item x="1114"/>
        <item x="381"/>
        <item x="950"/>
        <item x="451"/>
        <item x="1072"/>
        <item x="351"/>
        <item x="1248"/>
        <item x="529"/>
        <item x="1292"/>
        <item x="774"/>
        <item x="768"/>
        <item x="347"/>
        <item x="358"/>
        <item x="756"/>
        <item x="1245"/>
        <item x="491"/>
        <item x="1053"/>
        <item x="1112"/>
        <item x="588"/>
        <item x="48"/>
        <item x="465"/>
        <item x="396"/>
        <item x="144"/>
        <item x="1048"/>
        <item x="414"/>
        <item x="387"/>
        <item x="173"/>
        <item x="547"/>
        <item x="1073"/>
        <item x="1282"/>
        <item x="744"/>
        <item x="86"/>
        <item x="141"/>
        <item x="667"/>
        <item x="29"/>
        <item x="1090"/>
        <item x="244"/>
        <item x="790"/>
        <item x="273"/>
        <item x="82"/>
        <item x="172"/>
        <item x="1217"/>
        <item x="951"/>
        <item x="229"/>
        <item x="408"/>
        <item x="530"/>
        <item x="363"/>
        <item x="918"/>
        <item x="630"/>
        <item x="1280"/>
        <item x="720"/>
        <item x="1045"/>
        <item x="81"/>
        <item x="610"/>
        <item x="587"/>
        <item x="864"/>
        <item x="380"/>
        <item x="1082"/>
        <item x="227"/>
        <item x="840"/>
        <item x="884"/>
        <item x="908"/>
        <item x="869"/>
        <item x="839"/>
        <item x="514"/>
        <item x="1052"/>
        <item x="1092"/>
        <item x="96"/>
        <item x="983"/>
        <item x="1013"/>
        <item x="700"/>
        <item x="318"/>
        <item x="480"/>
        <item x="510"/>
        <item x="59"/>
        <item x="579"/>
        <item x="459"/>
        <item x="1041"/>
        <item x="882"/>
        <item x="109"/>
        <item x="932"/>
        <item x="906"/>
        <item x="448"/>
        <item x="631"/>
        <item x="306"/>
        <item x="37"/>
        <item x="926"/>
        <item x="1125"/>
        <item x="707"/>
        <item x="708"/>
        <item x="458"/>
        <item x="217"/>
        <item x="1000"/>
        <item x="513"/>
        <item x="1250"/>
        <item x="706"/>
        <item x="1206"/>
        <item x="894"/>
        <item x="1211"/>
        <item x="429"/>
        <item x="561"/>
        <item x="121"/>
        <item x="398"/>
        <item x="1121"/>
        <item x="525"/>
        <item x="1019"/>
        <item x="872"/>
        <item x="311"/>
        <item x="368"/>
        <item x="517"/>
        <item x="4"/>
        <item x="1145"/>
        <item x="18"/>
        <item x="564"/>
        <item x="887"/>
        <item x="205"/>
        <item x="483"/>
        <item x="1106"/>
        <item x="981"/>
        <item t="default"/>
      </items>
    </pivotField>
  </pivotFields>
  <rowFields count="1">
    <field x="2"/>
  </rowFields>
  <rowItems count="19">
    <i>
      <x/>
    </i>
    <i>
      <x v="1"/>
    </i>
    <i>
      <x v="2"/>
    </i>
    <i>
      <x v="3"/>
    </i>
    <i>
      <x v="4"/>
    </i>
    <i>
      <x v="5"/>
    </i>
    <i>
      <x v="6"/>
    </i>
    <i>
      <x v="7"/>
    </i>
    <i>
      <x v="8"/>
    </i>
    <i>
      <x v="9"/>
    </i>
    <i>
      <x v="10"/>
    </i>
    <i>
      <x v="11"/>
    </i>
    <i>
      <x v="12"/>
    </i>
    <i>
      <x v="13"/>
    </i>
    <i>
      <x v="14"/>
    </i>
    <i>
      <x v="15"/>
    </i>
    <i>
      <x v="16"/>
    </i>
    <i>
      <x v="17"/>
    </i>
    <i t="grand">
      <x/>
    </i>
  </rowItems>
  <colFields count="2">
    <field x="0"/>
    <field x="-2"/>
  </colFields>
  <colItems count="8">
    <i>
      <x/>
      <x/>
    </i>
    <i r="1" i="1">
      <x v="1"/>
    </i>
    <i>
      <x v="1"/>
      <x/>
    </i>
    <i r="1" i="1">
      <x v="1"/>
    </i>
    <i>
      <x v="2"/>
      <x/>
    </i>
    <i r="1" i="1">
      <x v="1"/>
    </i>
    <i t="grand">
      <x/>
    </i>
    <i t="grand" i="1">
      <x/>
    </i>
  </colItems>
  <pageFields count="1">
    <pageField fld="1" hier="-1"/>
  </pageFields>
  <dataFields count="2">
    <dataField name="Somme" fld="3" baseField="0" baseItem="0"/>
    <dataField name="moyenne" fld="3" subtotal="average" baseField="2"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ttribute" xr10:uid="{15E961DA-1C39-4885-958D-4F2801918E05}" sourceName="Attribute">
  <pivotTables>
    <pivotTable tabId="6" name="PivotTable2"/>
  </pivotTables>
  <data>
    <tabular pivotCacheId="437311351">
      <items count="18">
        <i x="4" s="1"/>
        <i x="2" s="1"/>
        <i x="5" s="1"/>
        <i x="15" s="1"/>
        <i x="13" s="1"/>
        <i x="7" s="1"/>
        <i x="6" s="1"/>
        <i x="14" s="1"/>
        <i x="8" s="1"/>
        <i x="12" s="1"/>
        <i x="9" s="1"/>
        <i x="10" s="1"/>
        <i x="11" s="1"/>
        <i x="1" s="1"/>
        <i x="0" s="1"/>
        <i x="3" s="1"/>
        <i x="16" s="1"/>
        <i x="17"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1AD5D2CC-4687-4BFE-9A05-9CF3A8F1DE70}" sourceName="Date">
  <pivotTables>
    <pivotTable tabId="6" name="PivotTable2"/>
  </pivotTables>
  <data>
    <tabular pivotCacheId="437311351">
      <items count="24">
        <i x="0" s="1"/>
        <i x="1" s="1"/>
        <i x="2" s="1"/>
        <i x="3" s="1"/>
        <i x="4" s="1"/>
        <i x="5" s="1"/>
        <i x="6" s="1"/>
        <i x="7" s="1"/>
        <i x="8" s="1"/>
        <i x="9" s="1"/>
        <i x="10" s="1"/>
        <i x="11" s="1"/>
        <i x="12" s="1"/>
        <i x="13" s="1"/>
        <i x="14" s="1"/>
        <i x="15" s="1"/>
        <i x="16" s="1"/>
        <i x="17" s="1"/>
        <i x="18" s="1"/>
        <i x="19" s="1"/>
        <i x="20" s="1"/>
        <i x="21" s="1"/>
        <i x="22" s="1"/>
        <i x="23"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ite" xr10:uid="{5AD6C85A-1757-4E8B-88DA-E2238CBA209B}" sourceName="Site  ">
  <pivotTables>
    <pivotTable tabId="6" name="PivotTable2"/>
  </pivotTables>
  <data>
    <tabular pivotCacheId="437311351">
      <items count="3">
        <i x="0" s="1"/>
        <i x="1" s="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ttribute" xr10:uid="{8D0DC827-0F9D-470B-8F70-DEB5177A209C}" cache="Slicer_Attribute" caption="Attribute" rowHeight="241300"/>
  <slicer name="Date" xr10:uid="{B04F8742-F81D-4CC2-BD2D-EDFC0464722A}" cache="Slicer_Date" caption="Date" rowHeight="241300"/>
  <slicer name="Site  " xr10:uid="{1A9E48BC-AAFB-4AB8-93EA-A816C51E38E8}" cache="Slicer_Site" caption="Site  "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0EE560F-75C3-4C5F-B962-A66BD085103A}" name="Table1" displayName="Table1" ref="A2:T74" totalsRowShown="0" headerRowDxfId="0" tableBorderDxfId="21">
  <autoFilter ref="A2:T74" xr:uid="{6DBCD80C-88BD-49A8-A9A4-D700F80CE727}"/>
  <tableColumns count="20">
    <tableColumn id="1" xr3:uid="{2D1D7E51-3FBF-41F1-AB61-443998A009DC}" name="Site  " dataDxfId="20"/>
    <tableColumn id="2" xr3:uid="{E8399C3E-B230-41B6-A253-FB62FCC94A2D}" name="Date" dataDxfId="19"/>
    <tableColumn id="3" xr3:uid="{69E65FFB-018C-4A2F-B11B-C208E6F900C8}" name="Trafic OO ménage" dataDxfId="18">
      <calculatedColumnFormula>RAND()</calculatedColumnFormula>
    </tableColumn>
    <tableColumn id="4" xr3:uid="{B04C1F2B-0B5E-4D36-AE7F-DD2DF8C10F65}" name="Trafic OO cedex" dataDxfId="17">
      <calculatedColumnFormula>RAND()</calculatedColumnFormula>
    </tableColumn>
    <tableColumn id="5" xr3:uid="{89560BBB-3E94-486A-8DF2-7C076C712063}" name="Global Presse" dataDxfId="16">
      <calculatedColumnFormula>RAND()</calculatedColumnFormula>
    </tableColumn>
    <tableColumn id="6" xr3:uid="{7F694D4F-9AA6-40D0-B97E-84DC3272A3F0}" name="Trafic OO/Presse" dataDxfId="15">
      <calculatedColumnFormula>RAND()</calculatedColumnFormula>
    </tableColumn>
    <tableColumn id="7" xr3:uid="{9A0315EA-5108-4CE0-B0FA-A7183B688F73}" name="3S" dataDxfId="14">
      <calculatedColumnFormula>RAND()</calculatedColumnFormula>
    </tableColumn>
    <tableColumn id="8" xr3:uid="{A26F4995-3581-4730-98DF-F46785C88FC7}" name="Total courrier réalisé" dataDxfId="13">
      <calculatedColumnFormula>RAND()</calculatedColumnFormula>
    </tableColumn>
    <tableColumn id="9" xr3:uid="{E9DD1621-9539-45C3-AC0C-ECEFBB40BB69}" name="Trafic colis réalisé" dataDxfId="12">
      <calculatedColumnFormula>RAND()</calculatedColumnFormula>
    </tableColumn>
    <tableColumn id="10" xr3:uid="{7B5121A2-7D54-4CC3-93B1-164A893E5CDB}" name="Trafic chrono réalisé" dataDxfId="11">
      <calculatedColumnFormula>RAND()</calculatedColumnFormula>
    </tableColumn>
    <tableColumn id="11" xr3:uid="{737AFCC6-E2CD-441D-9BE1-8F04ECA1D890}" name="Trafic manuel OO ménage" dataDxfId="10">
      <calculatedColumnFormula>RAND()</calculatedColumnFormula>
    </tableColumn>
    <tableColumn id="12" xr3:uid="{A20D6BED-E8E6-4C58-901A-DBBEAB618F9F}" name="Trafic Ménage TCP" dataDxfId="9">
      <calculatedColumnFormula>RAND()</calculatedColumnFormula>
    </tableColumn>
    <tableColumn id="13" xr3:uid="{42817900-0204-4459-9C75-EE6EDE277386}" name="Trafic Ménage TPD" dataDxfId="8">
      <calculatedColumnFormula>RAND()</calculatedColumnFormula>
    </tableColumn>
    <tableColumn id="14" xr3:uid="{A4D9E11F-11D6-4C06-AB5F-8D92AEB9362A}" name="Trafic Ménage TPD+" dataDxfId="7">
      <calculatedColumnFormula>RAND()</calculatedColumnFormula>
    </tableColumn>
    <tableColumn id="15" xr3:uid="{8D7B5089-B035-4070-98CE-1B469F4F974B}" name="Trafic Ménage TCD" dataDxfId="6">
      <calculatedColumnFormula>RAND()</calculatedColumnFormula>
    </tableColumn>
    <tableColumn id="16" xr3:uid="{2227624B-981D-4FE5-82AE-F3FBC0BF5029}" name="Trafic Cedex TCP" dataDxfId="5">
      <calculatedColumnFormula>RAND()</calculatedColumnFormula>
    </tableColumn>
    <tableColumn id="17" xr3:uid="{F1762858-BD23-4E1C-A5F0-A16E81B4CB1A}" name="Trafic manuel OO cedex" dataDxfId="4">
      <calculatedColumnFormula>RAND()</calculatedColumnFormula>
    </tableColumn>
    <tableColumn id="18" xr3:uid="{04142EAF-2997-4447-9CF8-28F409DC414C}" name="Trafic Cedex TCD" dataDxfId="3">
      <calculatedColumnFormula>RAND()</calculatedColumnFormula>
    </tableColumn>
    <tableColumn id="19" xr3:uid="{1B69FFEA-5019-4175-BA56-40DEFD27D4FA}" name="Trafic PPI Non Suivis" dataDxfId="2">
      <calculatedColumnFormula>RAND()</calculatedColumnFormula>
    </tableColumn>
    <tableColumn id="20" xr3:uid="{4D45CBDF-086B-407D-9AC5-CE7569B75DF5}" name="Trafic PPI Suivis" dataDxfId="1">
      <calculatedColumnFormula>RAND()</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A8796C-5234-432A-9846-9BA0026EA397}">
  <dimension ref="A1:I24"/>
  <sheetViews>
    <sheetView tabSelected="1" workbookViewId="0">
      <selection activeCell="B30" sqref="B30"/>
    </sheetView>
  </sheetViews>
  <sheetFormatPr defaultRowHeight="15" x14ac:dyDescent="0.25"/>
  <cols>
    <col min="1" max="1" width="24.28515625" bestFit="1" customWidth="1"/>
    <col min="2" max="2" width="16.28515625" bestFit="1" customWidth="1"/>
    <col min="3" max="7" width="12" bestFit="1" customWidth="1"/>
    <col min="8" max="8" width="12.5703125" bestFit="1" customWidth="1"/>
    <col min="9" max="9" width="14.42578125" bestFit="1" customWidth="1"/>
    <col min="10" max="14" width="12" bestFit="1" customWidth="1"/>
    <col min="15" max="15" width="11" bestFit="1" customWidth="1"/>
    <col min="16" max="21" width="12" bestFit="1" customWidth="1"/>
    <col min="22" max="22" width="11" bestFit="1" customWidth="1"/>
    <col min="23" max="28" width="12" bestFit="1" customWidth="1"/>
    <col min="29" max="29" width="11" bestFit="1" customWidth="1"/>
    <col min="30" max="36" width="12" bestFit="1" customWidth="1"/>
    <col min="37" max="37" width="11" bestFit="1" customWidth="1"/>
    <col min="38" max="44" width="12" bestFit="1" customWidth="1"/>
    <col min="45" max="45" width="11" bestFit="1" customWidth="1"/>
    <col min="46" max="56" width="12" bestFit="1" customWidth="1"/>
    <col min="57" max="57" width="11" bestFit="1" customWidth="1"/>
    <col min="58" max="64" width="12" bestFit="1" customWidth="1"/>
    <col min="65" max="66" width="11" bestFit="1" customWidth="1"/>
    <col min="67" max="68" width="12" bestFit="1" customWidth="1"/>
    <col min="69" max="70" width="11" bestFit="1" customWidth="1"/>
    <col min="71" max="74" width="12" bestFit="1" customWidth="1"/>
    <col min="75" max="75" width="11" bestFit="1" customWidth="1"/>
    <col min="76" max="86" width="12" bestFit="1" customWidth="1"/>
    <col min="87" max="87" width="11" bestFit="1" customWidth="1"/>
    <col min="88" max="103" width="12" bestFit="1" customWidth="1"/>
    <col min="104" max="104" width="11" bestFit="1" customWidth="1"/>
    <col min="105" max="117" width="12" bestFit="1" customWidth="1"/>
    <col min="118" max="118" width="11" bestFit="1" customWidth="1"/>
    <col min="119" max="121" width="12" bestFit="1" customWidth="1"/>
    <col min="122" max="122" width="11" bestFit="1" customWidth="1"/>
    <col min="123" max="140" width="12" bestFit="1" customWidth="1"/>
    <col min="141" max="141" width="11" bestFit="1" customWidth="1"/>
    <col min="142" max="159" width="12" bestFit="1" customWidth="1"/>
    <col min="160" max="160" width="11" bestFit="1" customWidth="1"/>
    <col min="161" max="162" width="12" bestFit="1" customWidth="1"/>
    <col min="163" max="163" width="11" bestFit="1" customWidth="1"/>
    <col min="164" max="196" width="12" bestFit="1" customWidth="1"/>
    <col min="197" max="197" width="11" bestFit="1" customWidth="1"/>
    <col min="198" max="200" width="12" bestFit="1" customWidth="1"/>
    <col min="201" max="201" width="11" bestFit="1" customWidth="1"/>
    <col min="202" max="203" width="12" bestFit="1" customWidth="1"/>
    <col min="204" max="204" width="10" bestFit="1" customWidth="1"/>
    <col min="205" max="211" width="12" bestFit="1" customWidth="1"/>
    <col min="212" max="212" width="11" bestFit="1" customWidth="1"/>
    <col min="213" max="219" width="12" bestFit="1" customWidth="1"/>
    <col min="220" max="220" width="11" bestFit="1" customWidth="1"/>
    <col min="221" max="223" width="12" bestFit="1" customWidth="1"/>
    <col min="224" max="224" width="11" bestFit="1" customWidth="1"/>
    <col min="225" max="234" width="12" bestFit="1" customWidth="1"/>
    <col min="235" max="235" width="11" bestFit="1" customWidth="1"/>
    <col min="236" max="241" width="12" bestFit="1" customWidth="1"/>
    <col min="242" max="243" width="11" bestFit="1" customWidth="1"/>
    <col min="244" max="277" width="12" bestFit="1" customWidth="1"/>
    <col min="278" max="278" width="11" bestFit="1" customWidth="1"/>
    <col min="279" max="295" width="12" bestFit="1" customWidth="1"/>
    <col min="296" max="297" width="11" bestFit="1" customWidth="1"/>
    <col min="298" max="300" width="12" bestFit="1" customWidth="1"/>
    <col min="301" max="301" width="10" bestFit="1" customWidth="1"/>
    <col min="302" max="303" width="12" bestFit="1" customWidth="1"/>
    <col min="304" max="304" width="11" bestFit="1" customWidth="1"/>
    <col min="305" max="308" width="12" bestFit="1" customWidth="1"/>
    <col min="309" max="309" width="11" bestFit="1" customWidth="1"/>
    <col min="310" max="323" width="12" bestFit="1" customWidth="1"/>
    <col min="324" max="324" width="11" bestFit="1" customWidth="1"/>
    <col min="325" max="339" width="12" bestFit="1" customWidth="1"/>
    <col min="340" max="341" width="11" bestFit="1" customWidth="1"/>
    <col min="342" max="348" width="12" bestFit="1" customWidth="1"/>
    <col min="349" max="349" width="11" bestFit="1" customWidth="1"/>
    <col min="350" max="357" width="12" bestFit="1" customWidth="1"/>
    <col min="358" max="358" width="11" bestFit="1" customWidth="1"/>
    <col min="359" max="367" width="12" bestFit="1" customWidth="1"/>
    <col min="368" max="368" width="11" bestFit="1" customWidth="1"/>
    <col min="369" max="370" width="12" bestFit="1" customWidth="1"/>
    <col min="371" max="371" width="11" bestFit="1" customWidth="1"/>
    <col min="372" max="397" width="12" bestFit="1" customWidth="1"/>
    <col min="398" max="398" width="11" bestFit="1" customWidth="1"/>
    <col min="399" max="402" width="12" bestFit="1" customWidth="1"/>
    <col min="403" max="403" width="11" bestFit="1" customWidth="1"/>
    <col min="404" max="406" width="12" bestFit="1" customWidth="1"/>
    <col min="407" max="407" width="11" bestFit="1" customWidth="1"/>
    <col min="408" max="431" width="12" bestFit="1" customWidth="1"/>
    <col min="432" max="432" width="11" bestFit="1" customWidth="1"/>
    <col min="433" max="452" width="12" bestFit="1" customWidth="1"/>
    <col min="453" max="453" width="11" bestFit="1" customWidth="1"/>
    <col min="454" max="462" width="12" bestFit="1" customWidth="1"/>
    <col min="463" max="463" width="11" bestFit="1" customWidth="1"/>
    <col min="464" max="482" width="12" bestFit="1" customWidth="1"/>
    <col min="483" max="483" width="11" bestFit="1" customWidth="1"/>
    <col min="484" max="489" width="12" bestFit="1" customWidth="1"/>
    <col min="490" max="490" width="11" bestFit="1" customWidth="1"/>
    <col min="491" max="494" width="12" bestFit="1" customWidth="1"/>
    <col min="495" max="495" width="11" bestFit="1" customWidth="1"/>
    <col min="496" max="498" width="12" bestFit="1" customWidth="1"/>
    <col min="499" max="499" width="11" bestFit="1" customWidth="1"/>
    <col min="500" max="504" width="12" bestFit="1" customWidth="1"/>
    <col min="505" max="505" width="11" bestFit="1" customWidth="1"/>
    <col min="506" max="537" width="12" bestFit="1" customWidth="1"/>
    <col min="538" max="538" width="11" bestFit="1" customWidth="1"/>
    <col min="539" max="541" width="12" bestFit="1" customWidth="1"/>
    <col min="542" max="542" width="11" bestFit="1" customWidth="1"/>
    <col min="543" max="552" width="12" bestFit="1" customWidth="1"/>
    <col min="553" max="553" width="11" bestFit="1" customWidth="1"/>
    <col min="554" max="556" width="12" bestFit="1" customWidth="1"/>
    <col min="557" max="557" width="10" bestFit="1" customWidth="1"/>
    <col min="558" max="569" width="12" bestFit="1" customWidth="1"/>
    <col min="570" max="570" width="11" bestFit="1" customWidth="1"/>
    <col min="571" max="573" width="12" bestFit="1" customWidth="1"/>
    <col min="574" max="574" width="11" bestFit="1" customWidth="1"/>
    <col min="575" max="575" width="12" bestFit="1" customWidth="1"/>
    <col min="576" max="576" width="11" bestFit="1" customWidth="1"/>
    <col min="577" max="583" width="12" bestFit="1" customWidth="1"/>
    <col min="584" max="584" width="11" bestFit="1" customWidth="1"/>
    <col min="585" max="595" width="12" bestFit="1" customWidth="1"/>
    <col min="596" max="596" width="11" bestFit="1" customWidth="1"/>
    <col min="597" max="602" width="12" bestFit="1" customWidth="1"/>
    <col min="603" max="603" width="11" bestFit="1" customWidth="1"/>
    <col min="604" max="611" width="12" bestFit="1" customWidth="1"/>
    <col min="612" max="612" width="11" bestFit="1" customWidth="1"/>
    <col min="613" max="622" width="12" bestFit="1" customWidth="1"/>
    <col min="623" max="623" width="11" bestFit="1" customWidth="1"/>
    <col min="624" max="636" width="12" bestFit="1" customWidth="1"/>
    <col min="637" max="637" width="11" bestFit="1" customWidth="1"/>
    <col min="638" max="638" width="12" bestFit="1" customWidth="1"/>
    <col min="639" max="640" width="11" bestFit="1" customWidth="1"/>
    <col min="641" max="648" width="12" bestFit="1" customWidth="1"/>
    <col min="649" max="649" width="11" bestFit="1" customWidth="1"/>
    <col min="650" max="660" width="12" bestFit="1" customWidth="1"/>
    <col min="661" max="661" width="11" bestFit="1" customWidth="1"/>
    <col min="662" max="665" width="12" bestFit="1" customWidth="1"/>
    <col min="666" max="666" width="10" bestFit="1" customWidth="1"/>
    <col min="667" max="674" width="12" bestFit="1" customWidth="1"/>
    <col min="675" max="675" width="11" bestFit="1" customWidth="1"/>
    <col min="676" max="681" width="12" bestFit="1" customWidth="1"/>
    <col min="682" max="682" width="11" bestFit="1" customWidth="1"/>
    <col min="683" max="693" width="12" bestFit="1" customWidth="1"/>
    <col min="694" max="694" width="10" bestFit="1" customWidth="1"/>
    <col min="695" max="697" width="12" bestFit="1" customWidth="1"/>
    <col min="698" max="698" width="11" bestFit="1" customWidth="1"/>
    <col min="699" max="705" width="12" bestFit="1" customWidth="1"/>
    <col min="706" max="706" width="11" bestFit="1" customWidth="1"/>
    <col min="707" max="713" width="12" bestFit="1" customWidth="1"/>
    <col min="714" max="714" width="11" bestFit="1" customWidth="1"/>
    <col min="715" max="716" width="12" bestFit="1" customWidth="1"/>
    <col min="717" max="717" width="11" bestFit="1" customWidth="1"/>
    <col min="718" max="743" width="12" bestFit="1" customWidth="1"/>
    <col min="744" max="744" width="11" bestFit="1" customWidth="1"/>
    <col min="745" max="747" width="12" bestFit="1" customWidth="1"/>
    <col min="748" max="748" width="11" bestFit="1" customWidth="1"/>
    <col min="749" max="761" width="12" bestFit="1" customWidth="1"/>
    <col min="762" max="762" width="11" bestFit="1" customWidth="1"/>
    <col min="763" max="775" width="12" bestFit="1" customWidth="1"/>
    <col min="776" max="777" width="11" bestFit="1" customWidth="1"/>
    <col min="778" max="790" width="12" bestFit="1" customWidth="1"/>
    <col min="791" max="791" width="11" bestFit="1" customWidth="1"/>
    <col min="792" max="805" width="12" bestFit="1" customWidth="1"/>
    <col min="806" max="806" width="11" bestFit="1" customWidth="1"/>
    <col min="807" max="810" width="12" bestFit="1" customWidth="1"/>
    <col min="811" max="812" width="11" bestFit="1" customWidth="1"/>
    <col min="813" max="821" width="12" bestFit="1" customWidth="1"/>
    <col min="822" max="822" width="11" bestFit="1" customWidth="1"/>
    <col min="823" max="825" width="12" bestFit="1" customWidth="1"/>
    <col min="826" max="826" width="11" bestFit="1" customWidth="1"/>
    <col min="827" max="832" width="12" bestFit="1" customWidth="1"/>
    <col min="833" max="833" width="11" bestFit="1" customWidth="1"/>
    <col min="834" max="844" width="12" bestFit="1" customWidth="1"/>
    <col min="845" max="845" width="11" bestFit="1" customWidth="1"/>
    <col min="846" max="851" width="12" bestFit="1" customWidth="1"/>
    <col min="852" max="852" width="10" bestFit="1" customWidth="1"/>
    <col min="853" max="872" width="12" bestFit="1" customWidth="1"/>
    <col min="873" max="873" width="11" bestFit="1" customWidth="1"/>
    <col min="874" max="896" width="12" bestFit="1" customWidth="1"/>
    <col min="897" max="897" width="11" bestFit="1" customWidth="1"/>
    <col min="898" max="915" width="12" bestFit="1" customWidth="1"/>
    <col min="916" max="916" width="11" bestFit="1" customWidth="1"/>
    <col min="917" max="928" width="12" bestFit="1" customWidth="1"/>
    <col min="929" max="929" width="11" bestFit="1" customWidth="1"/>
    <col min="930" max="931" width="12" bestFit="1" customWidth="1"/>
    <col min="932" max="932" width="11" bestFit="1" customWidth="1"/>
    <col min="933" max="943" width="12" bestFit="1" customWidth="1"/>
    <col min="944" max="944" width="10" bestFit="1" customWidth="1"/>
    <col min="945" max="948" width="12" bestFit="1" customWidth="1"/>
    <col min="949" max="949" width="10" bestFit="1" customWidth="1"/>
    <col min="950" max="951" width="12" bestFit="1" customWidth="1"/>
    <col min="952" max="952" width="11" bestFit="1" customWidth="1"/>
    <col min="953" max="954" width="12" bestFit="1" customWidth="1"/>
    <col min="955" max="955" width="11" bestFit="1" customWidth="1"/>
    <col min="956" max="957" width="12" bestFit="1" customWidth="1"/>
    <col min="958" max="958" width="11" bestFit="1" customWidth="1"/>
    <col min="959" max="970" width="12" bestFit="1" customWidth="1"/>
    <col min="971" max="971" width="11" bestFit="1" customWidth="1"/>
    <col min="972" max="981" width="12" bestFit="1" customWidth="1"/>
    <col min="982" max="982" width="11" bestFit="1" customWidth="1"/>
    <col min="983" max="985" width="12" bestFit="1" customWidth="1"/>
    <col min="986" max="986" width="11" bestFit="1" customWidth="1"/>
    <col min="987" max="1011" width="12" bestFit="1" customWidth="1"/>
    <col min="1012" max="1012" width="11" bestFit="1" customWidth="1"/>
    <col min="1013" max="1042" width="12" bestFit="1" customWidth="1"/>
    <col min="1043" max="1043" width="11" bestFit="1" customWidth="1"/>
    <col min="1044" max="1052" width="12" bestFit="1" customWidth="1"/>
    <col min="1053" max="1053" width="10" bestFit="1" customWidth="1"/>
    <col min="1054" max="1075" width="12" bestFit="1" customWidth="1"/>
    <col min="1076" max="1076" width="11" bestFit="1" customWidth="1"/>
    <col min="1077" max="1102" width="12" bestFit="1" customWidth="1"/>
    <col min="1103" max="1103" width="11" bestFit="1" customWidth="1"/>
    <col min="1104" max="1106" width="12" bestFit="1" customWidth="1"/>
    <col min="1107" max="1107" width="11" bestFit="1" customWidth="1"/>
    <col min="1108" max="1108" width="12" bestFit="1" customWidth="1"/>
    <col min="1109" max="1109" width="11" bestFit="1" customWidth="1"/>
    <col min="1110" max="1113" width="12" bestFit="1" customWidth="1"/>
    <col min="1114" max="1115" width="11" bestFit="1" customWidth="1"/>
    <col min="1116" max="1119" width="12" bestFit="1" customWidth="1"/>
    <col min="1120" max="1120" width="11" bestFit="1" customWidth="1"/>
    <col min="1121" max="1122" width="12" bestFit="1" customWidth="1"/>
    <col min="1123" max="1123" width="11" bestFit="1" customWidth="1"/>
    <col min="1124" max="1125" width="12" bestFit="1" customWidth="1"/>
    <col min="1126" max="1126" width="11" bestFit="1" customWidth="1"/>
    <col min="1127" max="1130" width="12" bestFit="1" customWidth="1"/>
    <col min="1131" max="1131" width="11" bestFit="1" customWidth="1"/>
    <col min="1132" max="1136" width="12" bestFit="1" customWidth="1"/>
    <col min="1137" max="1137" width="11" bestFit="1" customWidth="1"/>
    <col min="1138" max="1153" width="12" bestFit="1" customWidth="1"/>
    <col min="1154" max="1155" width="11" bestFit="1" customWidth="1"/>
    <col min="1156" max="1161" width="12" bestFit="1" customWidth="1"/>
    <col min="1162" max="1162" width="11" bestFit="1" customWidth="1"/>
    <col min="1163" max="1173" width="12" bestFit="1" customWidth="1"/>
    <col min="1174" max="1174" width="10" bestFit="1" customWidth="1"/>
    <col min="1175" max="1181" width="12" bestFit="1" customWidth="1"/>
    <col min="1182" max="1182" width="11" bestFit="1" customWidth="1"/>
    <col min="1183" max="1185" width="12" bestFit="1" customWidth="1"/>
    <col min="1186" max="1186" width="11" bestFit="1" customWidth="1"/>
    <col min="1187" max="1196" width="12" bestFit="1" customWidth="1"/>
    <col min="1197" max="1197" width="11" bestFit="1" customWidth="1"/>
    <col min="1198" max="1238" width="12" bestFit="1" customWidth="1"/>
    <col min="1239" max="1239" width="11" bestFit="1" customWidth="1"/>
    <col min="1240" max="1243" width="12" bestFit="1" customWidth="1"/>
    <col min="1244" max="1245" width="11" bestFit="1" customWidth="1"/>
    <col min="1246" max="1249" width="12" bestFit="1" customWidth="1"/>
    <col min="1250" max="1250" width="11" bestFit="1" customWidth="1"/>
    <col min="1251" max="1270" width="12" bestFit="1" customWidth="1"/>
    <col min="1271" max="1271" width="11" bestFit="1" customWidth="1"/>
    <col min="1272" max="1286" width="12" bestFit="1" customWidth="1"/>
    <col min="1287" max="1288" width="11" bestFit="1" customWidth="1"/>
    <col min="1289" max="1289" width="12" bestFit="1" customWidth="1"/>
    <col min="1290" max="1290" width="11" bestFit="1" customWidth="1"/>
    <col min="1291" max="1294" width="12" bestFit="1" customWidth="1"/>
    <col min="1295" max="1295" width="11" bestFit="1" customWidth="1"/>
    <col min="1296" max="1297" width="12" bestFit="1" customWidth="1"/>
    <col min="1298" max="1298" width="11.28515625" bestFit="1" customWidth="1"/>
  </cols>
  <sheetData>
    <row r="1" spans="1:9" x14ac:dyDescent="0.25">
      <c r="A1" s="76" t="s">
        <v>25</v>
      </c>
      <c r="B1" s="52" t="s">
        <v>57</v>
      </c>
    </row>
    <row r="3" spans="1:9" x14ac:dyDescent="0.25">
      <c r="B3" s="76" t="s">
        <v>60</v>
      </c>
    </row>
    <row r="4" spans="1:9" x14ac:dyDescent="0.25">
      <c r="B4" s="52" t="s">
        <v>27</v>
      </c>
      <c r="D4" s="52" t="s">
        <v>28</v>
      </c>
      <c r="F4" s="52" t="s">
        <v>29</v>
      </c>
      <c r="H4" s="52" t="s">
        <v>61</v>
      </c>
      <c r="I4" s="52" t="s">
        <v>63</v>
      </c>
    </row>
    <row r="5" spans="1:9" x14ac:dyDescent="0.25">
      <c r="A5" s="76" t="s">
        <v>58</v>
      </c>
      <c r="B5" s="52" t="s">
        <v>62</v>
      </c>
      <c r="C5" s="52" t="s">
        <v>64</v>
      </c>
      <c r="D5" s="52" t="s">
        <v>62</v>
      </c>
      <c r="E5" s="52" t="s">
        <v>64</v>
      </c>
      <c r="F5" s="52" t="s">
        <v>62</v>
      </c>
      <c r="G5" s="52" t="s">
        <v>64</v>
      </c>
    </row>
    <row r="6" spans="1:9" x14ac:dyDescent="0.25">
      <c r="A6" s="77" t="s">
        <v>10</v>
      </c>
      <c r="B6" s="78">
        <v>10.529820290710898</v>
      </c>
      <c r="C6" s="78">
        <v>0.43874251211295406</v>
      </c>
      <c r="D6" s="78">
        <v>12.321085587618061</v>
      </c>
      <c r="E6" s="78">
        <v>0.5133785661507525</v>
      </c>
      <c r="F6" s="78">
        <v>11.782467598509809</v>
      </c>
      <c r="G6" s="78">
        <v>0.49093614993790874</v>
      </c>
      <c r="H6" s="78">
        <v>34.633373476838763</v>
      </c>
      <c r="I6" s="78">
        <v>0.48101907606720506</v>
      </c>
    </row>
    <row r="7" spans="1:9" x14ac:dyDescent="0.25">
      <c r="A7" s="77" t="s">
        <v>9</v>
      </c>
      <c r="B7" s="78">
        <v>11.364519386455349</v>
      </c>
      <c r="C7" s="78">
        <v>0.47352164110230621</v>
      </c>
      <c r="D7" s="78">
        <v>10.684175810101928</v>
      </c>
      <c r="E7" s="78">
        <v>0.44517399208758035</v>
      </c>
      <c r="F7" s="78">
        <v>10.99950412939009</v>
      </c>
      <c r="G7" s="78">
        <v>0.45831267205792042</v>
      </c>
      <c r="H7" s="78">
        <v>33.048199325947365</v>
      </c>
      <c r="I7" s="78">
        <v>0.45900276841593562</v>
      </c>
    </row>
    <row r="8" spans="1:9" x14ac:dyDescent="0.25">
      <c r="A8" s="77" t="s">
        <v>1</v>
      </c>
      <c r="B8" s="78">
        <v>11.705274665887272</v>
      </c>
      <c r="C8" s="78">
        <v>0.48771977774530301</v>
      </c>
      <c r="D8" s="78">
        <v>11.870199617194768</v>
      </c>
      <c r="E8" s="78">
        <v>0.49459165071644867</v>
      </c>
      <c r="F8" s="78">
        <v>12.697638360562655</v>
      </c>
      <c r="G8" s="78">
        <v>0.52906826502344395</v>
      </c>
      <c r="H8" s="78">
        <v>36.273112643644701</v>
      </c>
      <c r="I8" s="78">
        <v>0.50379323116173191</v>
      </c>
    </row>
    <row r="9" spans="1:9" x14ac:dyDescent="0.25">
      <c r="A9" s="77" t="s">
        <v>20</v>
      </c>
      <c r="B9" s="78">
        <v>14.358964163262867</v>
      </c>
      <c r="C9" s="78">
        <v>0.59829017346928615</v>
      </c>
      <c r="D9" s="78">
        <v>12.031461826677823</v>
      </c>
      <c r="E9" s="78">
        <v>0.5013109094449093</v>
      </c>
      <c r="F9" s="78">
        <v>10.84182616779797</v>
      </c>
      <c r="G9" s="78">
        <v>0.45174275699158212</v>
      </c>
      <c r="H9" s="78">
        <v>37.232252157738664</v>
      </c>
      <c r="I9" s="78">
        <v>0.51711461330192587</v>
      </c>
    </row>
    <row r="10" spans="1:9" x14ac:dyDescent="0.25">
      <c r="A10" s="77" t="s">
        <v>18</v>
      </c>
      <c r="B10" s="78">
        <v>13.145540571354646</v>
      </c>
      <c r="C10" s="78">
        <v>0.54773085713977687</v>
      </c>
      <c r="D10" s="78">
        <v>10.657415964673687</v>
      </c>
      <c r="E10" s="78">
        <v>0.44405899852807029</v>
      </c>
      <c r="F10" s="78">
        <v>12.932492561366953</v>
      </c>
      <c r="G10" s="78">
        <v>0.53885385672362307</v>
      </c>
      <c r="H10" s="78">
        <v>36.735449097395275</v>
      </c>
      <c r="I10" s="78">
        <v>0.5102145707971566</v>
      </c>
    </row>
    <row r="11" spans="1:9" x14ac:dyDescent="0.25">
      <c r="A11" s="77" t="s">
        <v>12</v>
      </c>
      <c r="B11" s="78">
        <v>10.738402454845289</v>
      </c>
      <c r="C11" s="78">
        <v>0.4474334356185537</v>
      </c>
      <c r="D11" s="78">
        <v>11.381977968022776</v>
      </c>
      <c r="E11" s="78">
        <v>0.47424908200094901</v>
      </c>
      <c r="F11" s="78">
        <v>11.173454518907098</v>
      </c>
      <c r="G11" s="78">
        <v>0.46556060495446244</v>
      </c>
      <c r="H11" s="78">
        <v>33.293834941775167</v>
      </c>
      <c r="I11" s="78">
        <v>0.46241437419132175</v>
      </c>
    </row>
    <row r="12" spans="1:9" x14ac:dyDescent="0.25">
      <c r="A12" s="77" t="s">
        <v>11</v>
      </c>
      <c r="B12" s="78">
        <v>10.082311530983864</v>
      </c>
      <c r="C12" s="78">
        <v>0.42009631379099432</v>
      </c>
      <c r="D12" s="78">
        <v>11.522584224029869</v>
      </c>
      <c r="E12" s="78">
        <v>0.48010767600124454</v>
      </c>
      <c r="F12" s="78">
        <v>12.126612288791451</v>
      </c>
      <c r="G12" s="78">
        <v>0.50527551203297716</v>
      </c>
      <c r="H12" s="78">
        <v>33.731508043805192</v>
      </c>
      <c r="I12" s="78">
        <v>0.46849316727507212</v>
      </c>
    </row>
    <row r="13" spans="1:9" x14ac:dyDescent="0.25">
      <c r="A13" s="77" t="s">
        <v>19</v>
      </c>
      <c r="B13" s="78">
        <v>9.753628701839844</v>
      </c>
      <c r="C13" s="78">
        <v>0.40640119590999352</v>
      </c>
      <c r="D13" s="78">
        <v>10.859816352069954</v>
      </c>
      <c r="E13" s="78">
        <v>0.45249234800291477</v>
      </c>
      <c r="F13" s="78">
        <v>10.640875600943756</v>
      </c>
      <c r="G13" s="78">
        <v>0.44336981670598985</v>
      </c>
      <c r="H13" s="78">
        <v>31.254320654853558</v>
      </c>
      <c r="I13" s="78">
        <v>0.43408778687296606</v>
      </c>
    </row>
    <row r="14" spans="1:9" x14ac:dyDescent="0.25">
      <c r="A14" s="77" t="s">
        <v>13</v>
      </c>
      <c r="B14" s="78">
        <v>13.46937984607327</v>
      </c>
      <c r="C14" s="78">
        <v>0.56122416025305288</v>
      </c>
      <c r="D14" s="78">
        <v>10.803726097121768</v>
      </c>
      <c r="E14" s="78">
        <v>0.45015525404674034</v>
      </c>
      <c r="F14" s="78">
        <v>11.31769452136739</v>
      </c>
      <c r="G14" s="78">
        <v>0.47157060505697457</v>
      </c>
      <c r="H14" s="78">
        <v>35.590800464562442</v>
      </c>
      <c r="I14" s="78">
        <v>0.4943166731189228</v>
      </c>
    </row>
    <row r="15" spans="1:9" x14ac:dyDescent="0.25">
      <c r="A15" s="77" t="s">
        <v>17</v>
      </c>
      <c r="B15" s="78">
        <v>14.652926273805225</v>
      </c>
      <c r="C15" s="78">
        <v>0.61053859474188432</v>
      </c>
      <c r="D15" s="78">
        <v>13.121055648855203</v>
      </c>
      <c r="E15" s="78">
        <v>0.5467106520356334</v>
      </c>
      <c r="F15" s="78">
        <v>10.681784822974084</v>
      </c>
      <c r="G15" s="78">
        <v>0.44507436762392016</v>
      </c>
      <c r="H15" s="78">
        <v>38.45576674563452</v>
      </c>
      <c r="I15" s="78">
        <v>0.53410787146714611</v>
      </c>
    </row>
    <row r="16" spans="1:9" x14ac:dyDescent="0.25">
      <c r="A16" s="77" t="s">
        <v>14</v>
      </c>
      <c r="B16" s="78">
        <v>9.7505045255278411</v>
      </c>
      <c r="C16" s="78">
        <v>0.40627102189699338</v>
      </c>
      <c r="D16" s="78">
        <v>12.582919597644985</v>
      </c>
      <c r="E16" s="78">
        <v>0.52428831656854102</v>
      </c>
      <c r="F16" s="78">
        <v>9.9686725338423123</v>
      </c>
      <c r="G16" s="78">
        <v>0.41536135557676301</v>
      </c>
      <c r="H16" s="78">
        <v>32.30209665701512</v>
      </c>
      <c r="I16" s="78">
        <v>0.44864023134743225</v>
      </c>
    </row>
    <row r="17" spans="1:9" x14ac:dyDescent="0.25">
      <c r="A17" s="77" t="s">
        <v>15</v>
      </c>
      <c r="B17" s="78">
        <v>12.368574256142873</v>
      </c>
      <c r="C17" s="78">
        <v>0.51535726067261967</v>
      </c>
      <c r="D17" s="78">
        <v>11.860137586300372</v>
      </c>
      <c r="E17" s="78">
        <v>0.49417239942918217</v>
      </c>
      <c r="F17" s="78">
        <v>14.037977254687766</v>
      </c>
      <c r="G17" s="78">
        <v>0.58491571894532357</v>
      </c>
      <c r="H17" s="78">
        <v>38.266689097131007</v>
      </c>
      <c r="I17" s="78">
        <v>0.53148179301570841</v>
      </c>
    </row>
    <row r="18" spans="1:9" x14ac:dyDescent="0.25">
      <c r="A18" s="77" t="s">
        <v>16</v>
      </c>
      <c r="B18" s="78">
        <v>11.944424745747813</v>
      </c>
      <c r="C18" s="78">
        <v>0.49768436440615887</v>
      </c>
      <c r="D18" s="78">
        <v>10.783753573097686</v>
      </c>
      <c r="E18" s="78">
        <v>0.44932306554573692</v>
      </c>
      <c r="F18" s="78">
        <v>12.010087560684305</v>
      </c>
      <c r="G18" s="78">
        <v>0.5004203150285127</v>
      </c>
      <c r="H18" s="78">
        <v>34.738265879529806</v>
      </c>
      <c r="I18" s="78">
        <v>0.48247591499346953</v>
      </c>
    </row>
    <row r="19" spans="1:9" x14ac:dyDescent="0.25">
      <c r="A19" s="77" t="s">
        <v>8</v>
      </c>
      <c r="B19" s="78">
        <v>12.35156219588673</v>
      </c>
      <c r="C19" s="78">
        <v>0.51464842482861373</v>
      </c>
      <c r="D19" s="78">
        <v>11.116199069167152</v>
      </c>
      <c r="E19" s="78">
        <v>0.463174961215298</v>
      </c>
      <c r="F19" s="78">
        <v>12.097513438394497</v>
      </c>
      <c r="G19" s="78">
        <v>0.50406305993310407</v>
      </c>
      <c r="H19" s="78">
        <v>35.565274703448388</v>
      </c>
      <c r="I19" s="78">
        <v>0.4939621486590054</v>
      </c>
    </row>
    <row r="20" spans="1:9" x14ac:dyDescent="0.25">
      <c r="A20" s="77" t="s">
        <v>7</v>
      </c>
      <c r="B20" s="78">
        <v>15.263421655043173</v>
      </c>
      <c r="C20" s="78">
        <v>0.63597590229346557</v>
      </c>
      <c r="D20" s="78">
        <v>9.9711798054590126</v>
      </c>
      <c r="E20" s="78">
        <v>0.41546582522745884</v>
      </c>
      <c r="F20" s="78">
        <v>13.148344456223702</v>
      </c>
      <c r="G20" s="78">
        <v>0.54784768567598763</v>
      </c>
      <c r="H20" s="78">
        <v>38.382945916725888</v>
      </c>
      <c r="I20" s="78">
        <v>0.53309647106563729</v>
      </c>
    </row>
    <row r="21" spans="1:9" x14ac:dyDescent="0.25">
      <c r="A21" s="77" t="s">
        <v>0</v>
      </c>
      <c r="B21" s="78">
        <v>12.387675782175503</v>
      </c>
      <c r="C21" s="78">
        <v>0.51615315759064595</v>
      </c>
      <c r="D21" s="78">
        <v>11.410022709271484</v>
      </c>
      <c r="E21" s="78">
        <v>0.47541761288631185</v>
      </c>
      <c r="F21" s="78">
        <v>12.833756466762621</v>
      </c>
      <c r="G21" s="78">
        <v>0.53473985278177583</v>
      </c>
      <c r="H21" s="78">
        <v>36.631454958209602</v>
      </c>
      <c r="I21" s="78">
        <v>0.50877020775291115</v>
      </c>
    </row>
    <row r="22" spans="1:9" x14ac:dyDescent="0.25">
      <c r="A22" s="77" t="s">
        <v>21</v>
      </c>
      <c r="B22" s="78">
        <v>8.6879253905600198</v>
      </c>
      <c r="C22" s="78">
        <v>0.36199689127333418</v>
      </c>
      <c r="D22" s="78">
        <v>12.30920214463888</v>
      </c>
      <c r="E22" s="78">
        <v>0.51288342269328668</v>
      </c>
      <c r="F22" s="78">
        <v>11.213154426724655</v>
      </c>
      <c r="G22" s="78">
        <v>0.46721476778019394</v>
      </c>
      <c r="H22" s="78">
        <v>32.210281961923549</v>
      </c>
      <c r="I22" s="78">
        <v>0.44736502724893817</v>
      </c>
    </row>
    <row r="23" spans="1:9" x14ac:dyDescent="0.25">
      <c r="A23" s="77" t="s">
        <v>22</v>
      </c>
      <c r="B23" s="78">
        <v>11.639491319353418</v>
      </c>
      <c r="C23" s="78">
        <v>0.48497880497305906</v>
      </c>
      <c r="D23" s="78">
        <v>12.572853718930924</v>
      </c>
      <c r="E23" s="78">
        <v>0.52386890495545513</v>
      </c>
      <c r="F23" s="78">
        <v>12.760362563538388</v>
      </c>
      <c r="G23" s="78">
        <v>0.53168177348076617</v>
      </c>
      <c r="H23" s="78">
        <v>36.972707601822727</v>
      </c>
      <c r="I23" s="78">
        <v>0.5135098278030934</v>
      </c>
    </row>
    <row r="24" spans="1:9" x14ac:dyDescent="0.25">
      <c r="A24" s="77" t="s">
        <v>59</v>
      </c>
      <c r="B24" s="78">
        <v>214.19434775565585</v>
      </c>
      <c r="C24" s="78">
        <v>0.49582024943438857</v>
      </c>
      <c r="D24" s="78">
        <v>207.85976730087611</v>
      </c>
      <c r="E24" s="78">
        <v>0.48115686875202807</v>
      </c>
      <c r="F24" s="78">
        <v>213.2642192714695</v>
      </c>
      <c r="G24" s="78">
        <v>0.49366717423951273</v>
      </c>
      <c r="H24" s="78">
        <v>635.3183343280017</v>
      </c>
      <c r="I24" s="78">
        <v>0.49021476414197662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V74"/>
  <sheetViews>
    <sheetView view="pageBreakPreview" zoomScale="50" zoomScaleNormal="60" zoomScaleSheetLayoutView="50" workbookViewId="0">
      <pane xSplit="2" ySplit="2" topLeftCell="C3" activePane="bottomRight" state="frozen"/>
      <selection pane="topRight" activeCell="C1" sqref="C1"/>
      <selection pane="bottomLeft" activeCell="A5" sqref="A5"/>
      <selection pane="bottomRight" activeCell="A2" sqref="A2:T74"/>
    </sheetView>
  </sheetViews>
  <sheetFormatPr defaultColWidth="20" defaultRowHeight="15" x14ac:dyDescent="0.25"/>
  <cols>
    <col min="1" max="1" width="18.140625" customWidth="1"/>
    <col min="2" max="2" width="20" style="4"/>
    <col min="3" max="20" width="35.140625" customWidth="1"/>
    <col min="21" max="21" width="7.7109375" style="13" customWidth="1"/>
    <col min="22" max="22" width="24.140625" bestFit="1" customWidth="1"/>
    <col min="28" max="28" width="23.5703125" bestFit="1" customWidth="1"/>
    <col min="29" max="29" width="27.28515625" bestFit="1" customWidth="1"/>
  </cols>
  <sheetData>
    <row r="1" spans="1:22" ht="24" thickBot="1" x14ac:dyDescent="0.4">
      <c r="A1" s="50" t="s">
        <v>24</v>
      </c>
      <c r="B1" s="50" t="s">
        <v>25</v>
      </c>
      <c r="C1" s="60" t="s">
        <v>0</v>
      </c>
      <c r="D1" s="61"/>
      <c r="E1" s="62"/>
      <c r="F1" s="63" t="s">
        <v>1</v>
      </c>
      <c r="G1" s="64"/>
      <c r="I1" s="65" t="s">
        <v>2</v>
      </c>
      <c r="J1" s="66"/>
      <c r="K1" s="2" t="s">
        <v>3</v>
      </c>
      <c r="L1" s="67" t="s">
        <v>4</v>
      </c>
      <c r="M1" s="68"/>
      <c r="N1" s="68"/>
      <c r="O1" s="69"/>
      <c r="P1" s="55" t="s">
        <v>5</v>
      </c>
      <c r="Q1" s="56"/>
      <c r="R1" s="57"/>
      <c r="S1" s="58" t="s">
        <v>6</v>
      </c>
      <c r="T1" s="59"/>
      <c r="U1" s="14" t="s">
        <v>54</v>
      </c>
      <c r="V1" s="15" t="s">
        <v>28</v>
      </c>
    </row>
    <row r="2" spans="1:22" s="13" customFormat="1" ht="30" x14ac:dyDescent="0.25">
      <c r="A2" s="51" t="s">
        <v>24</v>
      </c>
      <c r="B2" s="50" t="s">
        <v>25</v>
      </c>
      <c r="C2" s="8" t="s">
        <v>7</v>
      </c>
      <c r="D2" s="8" t="s">
        <v>8</v>
      </c>
      <c r="E2" s="8" t="s">
        <v>9</v>
      </c>
      <c r="F2" s="8" t="s">
        <v>0</v>
      </c>
      <c r="G2" s="8" t="s">
        <v>10</v>
      </c>
      <c r="H2" s="8" t="s">
        <v>1</v>
      </c>
      <c r="I2" s="8" t="s">
        <v>11</v>
      </c>
      <c r="J2" s="9" t="s">
        <v>12</v>
      </c>
      <c r="K2" s="10" t="s">
        <v>13</v>
      </c>
      <c r="L2" s="11" t="s">
        <v>14</v>
      </c>
      <c r="M2" s="11" t="s">
        <v>15</v>
      </c>
      <c r="N2" s="11" t="s">
        <v>16</v>
      </c>
      <c r="O2" s="11" t="s">
        <v>17</v>
      </c>
      <c r="P2" s="12" t="s">
        <v>18</v>
      </c>
      <c r="Q2" s="10" t="s">
        <v>19</v>
      </c>
      <c r="R2" s="10" t="s">
        <v>20</v>
      </c>
      <c r="S2" s="8" t="s">
        <v>21</v>
      </c>
      <c r="T2" s="74" t="s">
        <v>22</v>
      </c>
      <c r="U2" s="14" t="s">
        <v>27</v>
      </c>
      <c r="V2" s="14" t="s">
        <v>29</v>
      </c>
    </row>
    <row r="3" spans="1:22" s="1" customFormat="1" ht="27.75" customHeight="1" x14ac:dyDescent="0.25">
      <c r="A3" s="7" t="s">
        <v>27</v>
      </c>
      <c r="B3" s="5">
        <v>44044</v>
      </c>
      <c r="C3" s="3">
        <f ca="1">RAND()</f>
        <v>0.48267476924823405</v>
      </c>
      <c r="D3" s="3">
        <f t="shared" ref="D3:T17" ca="1" si="0">RAND()</f>
        <v>0.97685206350651066</v>
      </c>
      <c r="E3" s="3">
        <f t="shared" ca="1" si="0"/>
        <v>0.34552972072346311</v>
      </c>
      <c r="F3" s="3">
        <f t="shared" ca="1" si="0"/>
        <v>0.33636587213136404</v>
      </c>
      <c r="G3" s="3">
        <f t="shared" ca="1" si="0"/>
        <v>0.22287258984375047</v>
      </c>
      <c r="H3" s="3">
        <f t="shared" ca="1" si="0"/>
        <v>0.76779507535984803</v>
      </c>
      <c r="I3" s="3">
        <f t="shared" ca="1" si="0"/>
        <v>0.30698925593055582</v>
      </c>
      <c r="J3" s="3">
        <f t="shared" ca="1" si="0"/>
        <v>0.67280914225893973</v>
      </c>
      <c r="K3" s="3">
        <f t="shared" ca="1" si="0"/>
        <v>3.8643261720757827E-2</v>
      </c>
      <c r="L3" s="3">
        <f t="shared" ca="1" si="0"/>
        <v>0.20326729714826652</v>
      </c>
      <c r="M3" s="3">
        <f t="shared" ca="1" si="0"/>
        <v>0.3163397656373218</v>
      </c>
      <c r="N3" s="3">
        <f t="shared" ca="1" si="0"/>
        <v>0.63130403290703063</v>
      </c>
      <c r="O3" s="3">
        <f t="shared" ca="1" si="0"/>
        <v>0.89110512976675238</v>
      </c>
      <c r="P3" s="3">
        <f t="shared" ca="1" si="0"/>
        <v>0.79567631440624731</v>
      </c>
      <c r="Q3" s="3">
        <f t="shared" ca="1" si="0"/>
        <v>7.5902511459090993E-2</v>
      </c>
      <c r="R3" s="3">
        <f t="shared" ca="1" si="0"/>
        <v>9.2727629169532033E-2</v>
      </c>
      <c r="S3" s="3">
        <f t="shared" ca="1" si="0"/>
        <v>0.95812099200023293</v>
      </c>
      <c r="T3" s="75">
        <f t="shared" ca="1" si="0"/>
        <v>0.85188369950661191</v>
      </c>
    </row>
    <row r="4" spans="1:22" ht="25.5" customHeight="1" x14ac:dyDescent="0.25">
      <c r="A4" s="7" t="s">
        <v>27</v>
      </c>
      <c r="B4" s="5">
        <v>44046</v>
      </c>
      <c r="C4" s="3">
        <f t="shared" ref="C4:R33" ca="1" si="1">RAND()</f>
        <v>0.36764695551742355</v>
      </c>
      <c r="D4" s="3">
        <f t="shared" ca="1" si="0"/>
        <v>0.94057885951555698</v>
      </c>
      <c r="E4" s="3">
        <f t="shared" ca="1" si="0"/>
        <v>2.668519661343649E-2</v>
      </c>
      <c r="F4" s="3">
        <f t="shared" ca="1" si="0"/>
        <v>0.83224866001830111</v>
      </c>
      <c r="G4" s="3">
        <f t="shared" ca="1" si="0"/>
        <v>0.48718514901441745</v>
      </c>
      <c r="H4" s="3">
        <f t="shared" ca="1" si="0"/>
        <v>0.11825410173864437</v>
      </c>
      <c r="I4" s="3">
        <f t="shared" ca="1" si="0"/>
        <v>0.49207669360382578</v>
      </c>
      <c r="J4" s="3">
        <f t="shared" ca="1" si="0"/>
        <v>0.84815500731682369</v>
      </c>
      <c r="K4" s="3">
        <f t="shared" ca="1" si="0"/>
        <v>0.66894257668982504</v>
      </c>
      <c r="L4" s="3">
        <f t="shared" ca="1" si="0"/>
        <v>0.29434411198939925</v>
      </c>
      <c r="M4" s="3">
        <f t="shared" ca="1" si="0"/>
        <v>0.10584463098120656</v>
      </c>
      <c r="N4" s="3">
        <f t="shared" ca="1" si="0"/>
        <v>0.82813867417967668</v>
      </c>
      <c r="O4" s="3">
        <f t="shared" ca="1" si="0"/>
        <v>0.39929957688334505</v>
      </c>
      <c r="P4" s="3">
        <f t="shared" ca="1" si="0"/>
        <v>0.51153945337423268</v>
      </c>
      <c r="Q4" s="3">
        <f t="shared" ca="1" si="0"/>
        <v>0.89783845628629089</v>
      </c>
      <c r="R4" s="3">
        <f t="shared" ca="1" si="0"/>
        <v>0.42681048781423259</v>
      </c>
      <c r="S4" s="3">
        <f t="shared" ca="1" si="0"/>
        <v>0.5038711289979021</v>
      </c>
      <c r="T4" s="75">
        <f t="shared" ca="1" si="0"/>
        <v>2.970667301689367E-2</v>
      </c>
    </row>
    <row r="5" spans="1:22" ht="15.75" x14ac:dyDescent="0.25">
      <c r="A5" s="7" t="s">
        <v>27</v>
      </c>
      <c r="B5" s="5">
        <v>44047</v>
      </c>
      <c r="C5" s="3">
        <f t="shared" ca="1" si="1"/>
        <v>0.41493163047142356</v>
      </c>
      <c r="D5" s="3">
        <f t="shared" ca="1" si="0"/>
        <v>0.44652441707431889</v>
      </c>
      <c r="E5" s="3">
        <f t="shared" ca="1" si="0"/>
        <v>0.25971623485261952</v>
      </c>
      <c r="F5" s="3">
        <f t="shared" ca="1" si="0"/>
        <v>0.74149001675072057</v>
      </c>
      <c r="G5" s="3">
        <f t="shared" ca="1" si="0"/>
        <v>0.26735432121574731</v>
      </c>
      <c r="H5" s="3">
        <f t="shared" ca="1" si="0"/>
        <v>0.94100329095947066</v>
      </c>
      <c r="I5" s="3">
        <f t="shared" ca="1" si="0"/>
        <v>0.4728127492872074</v>
      </c>
      <c r="J5" s="3">
        <f t="shared" ca="1" si="0"/>
        <v>0.17976306140211695</v>
      </c>
      <c r="K5" s="3">
        <f t="shared" ca="1" si="0"/>
        <v>0.44278203296120722</v>
      </c>
      <c r="L5" s="3">
        <f t="shared" ca="1" si="0"/>
        <v>0.29696258222705962</v>
      </c>
      <c r="M5" s="3">
        <f t="shared" ca="1" si="0"/>
        <v>0.95095214700981223</v>
      </c>
      <c r="N5" s="3">
        <f t="shared" ca="1" si="0"/>
        <v>0.99727027956387426</v>
      </c>
      <c r="O5" s="3">
        <f t="shared" ca="1" si="0"/>
        <v>0.96153836516771429</v>
      </c>
      <c r="P5" s="3">
        <f t="shared" ca="1" si="0"/>
        <v>0.50055580649604958</v>
      </c>
      <c r="Q5" s="3">
        <f t="shared" ca="1" si="0"/>
        <v>0.30535886806110268</v>
      </c>
      <c r="R5" s="3">
        <f t="shared" ca="1" si="0"/>
        <v>0.50517357550134667</v>
      </c>
      <c r="S5" s="3">
        <f t="shared" ca="1" si="0"/>
        <v>0.49558399475943049</v>
      </c>
      <c r="T5" s="75">
        <f t="shared" ca="1" si="0"/>
        <v>0.63453725378843107</v>
      </c>
    </row>
    <row r="6" spans="1:22" ht="15.75" x14ac:dyDescent="0.25">
      <c r="A6" s="7" t="s">
        <v>27</v>
      </c>
      <c r="B6" s="5">
        <v>44048</v>
      </c>
      <c r="C6" s="3">
        <f t="shared" ca="1" si="1"/>
        <v>0.33831655628947777</v>
      </c>
      <c r="D6" s="3">
        <f t="shared" ca="1" si="0"/>
        <v>0.1833459380771133</v>
      </c>
      <c r="E6" s="3">
        <f t="shared" ca="1" si="0"/>
        <v>0.9256847232568175</v>
      </c>
      <c r="F6" s="3">
        <f t="shared" ca="1" si="0"/>
        <v>0.20726101252904006</v>
      </c>
      <c r="G6" s="3">
        <f t="shared" ca="1" si="0"/>
        <v>0.60183739440549744</v>
      </c>
      <c r="H6" s="3">
        <f t="shared" ca="1" si="0"/>
        <v>0.49995839304389866</v>
      </c>
      <c r="I6" s="3">
        <f t="shared" ca="1" si="0"/>
        <v>0.21400247117273186</v>
      </c>
      <c r="J6" s="3">
        <f t="shared" ca="1" si="0"/>
        <v>0.19755728601757783</v>
      </c>
      <c r="K6" s="3">
        <f t="shared" ca="1" si="0"/>
        <v>0.17535596947953958</v>
      </c>
      <c r="L6" s="3">
        <f t="shared" ca="1" si="0"/>
        <v>1.7802301642843021E-3</v>
      </c>
      <c r="M6" s="3">
        <f t="shared" ca="1" si="0"/>
        <v>0.97946018301163718</v>
      </c>
      <c r="N6" s="3">
        <f t="shared" ca="1" si="0"/>
        <v>0.84409686270791584</v>
      </c>
      <c r="O6" s="3">
        <f t="shared" ca="1" si="0"/>
        <v>0.55389191877438038</v>
      </c>
      <c r="P6" s="3">
        <f t="shared" ca="1" si="0"/>
        <v>0.45755050763813276</v>
      </c>
      <c r="Q6" s="3">
        <f t="shared" ca="1" si="0"/>
        <v>0.67193730177195632</v>
      </c>
      <c r="R6" s="3">
        <f t="shared" ca="1" si="0"/>
        <v>0.99900313302384769</v>
      </c>
      <c r="S6" s="3">
        <f t="shared" ca="1" si="0"/>
        <v>0.49196477668982197</v>
      </c>
      <c r="T6" s="75">
        <f t="shared" ca="1" si="0"/>
        <v>0.74847991382401347</v>
      </c>
    </row>
    <row r="7" spans="1:22" ht="15.75" x14ac:dyDescent="0.25">
      <c r="A7" s="7" t="s">
        <v>27</v>
      </c>
      <c r="B7" s="5">
        <v>44049</v>
      </c>
      <c r="C7" s="3">
        <f t="shared" ca="1" si="1"/>
        <v>0.88024906520494317</v>
      </c>
      <c r="D7" s="3">
        <f t="shared" ca="1" si="0"/>
        <v>0.89202163406790858</v>
      </c>
      <c r="E7" s="3">
        <f t="shared" ca="1" si="0"/>
        <v>0.59065029598460084</v>
      </c>
      <c r="F7" s="3">
        <f t="shared" ca="1" si="0"/>
        <v>0.19548779273805572</v>
      </c>
      <c r="G7" s="3">
        <f t="shared" ca="1" si="0"/>
        <v>0.50786458799101752</v>
      </c>
      <c r="H7" s="3">
        <f t="shared" ca="1" si="0"/>
        <v>0.19391608120389903</v>
      </c>
      <c r="I7" s="3">
        <f t="shared" ca="1" si="0"/>
        <v>0.12321443886162342</v>
      </c>
      <c r="J7" s="3">
        <f t="shared" ca="1" si="0"/>
        <v>0.18639693529247536</v>
      </c>
      <c r="K7" s="3">
        <f t="shared" ca="1" si="0"/>
        <v>0.20993289627771838</v>
      </c>
      <c r="L7" s="3">
        <f t="shared" ca="1" si="0"/>
        <v>0.10632283925571506</v>
      </c>
      <c r="M7" s="3">
        <f t="shared" ca="1" si="0"/>
        <v>0.85399443026580146</v>
      </c>
      <c r="N7" s="3">
        <f t="shared" ca="1" si="0"/>
        <v>0.45532840993735058</v>
      </c>
      <c r="O7" s="3">
        <f t="shared" ca="1" si="0"/>
        <v>0.49311006364515297</v>
      </c>
      <c r="P7" s="3">
        <f t="shared" ca="1" si="0"/>
        <v>0.9204906618240567</v>
      </c>
      <c r="Q7" s="3">
        <f t="shared" ca="1" si="0"/>
        <v>0.59028299260921957</v>
      </c>
      <c r="R7" s="3">
        <f t="shared" ca="1" si="0"/>
        <v>0.86061848326741308</v>
      </c>
      <c r="S7" s="3">
        <f t="shared" ca="1" si="0"/>
        <v>0.28428893342023798</v>
      </c>
      <c r="T7" s="75">
        <f t="shared" ca="1" si="0"/>
        <v>0.29921006922892635</v>
      </c>
    </row>
    <row r="8" spans="1:22" ht="15.75" x14ac:dyDescent="0.25">
      <c r="A8" s="7" t="s">
        <v>27</v>
      </c>
      <c r="B8" s="5">
        <v>44050</v>
      </c>
      <c r="C8" s="3">
        <f t="shared" ca="1" si="1"/>
        <v>0.59115725690338528</v>
      </c>
      <c r="D8" s="3">
        <f t="shared" ca="1" si="0"/>
        <v>0.81363029076502336</v>
      </c>
      <c r="E8" s="3">
        <f t="shared" ca="1" si="0"/>
        <v>0.46285454234577861</v>
      </c>
      <c r="F8" s="3">
        <f t="shared" ca="1" si="0"/>
        <v>1.9552564286111074E-2</v>
      </c>
      <c r="G8" s="3">
        <f t="shared" ca="1" si="0"/>
        <v>0.20423590832984639</v>
      </c>
      <c r="H8" s="3">
        <f t="shared" ca="1" si="0"/>
        <v>0.11140123925710765</v>
      </c>
      <c r="I8" s="3">
        <f t="shared" ca="1" si="0"/>
        <v>0.67398279043836706</v>
      </c>
      <c r="J8" s="3">
        <f t="shared" ca="1" si="0"/>
        <v>0.81268446173739128</v>
      </c>
      <c r="K8" s="3">
        <f t="shared" ca="1" si="0"/>
        <v>0.2349376388155705</v>
      </c>
      <c r="L8" s="3">
        <f t="shared" ca="1" si="0"/>
        <v>0.25872948910201832</v>
      </c>
      <c r="M8" s="3">
        <f t="shared" ca="1" si="0"/>
        <v>2.9961164385323702E-2</v>
      </c>
      <c r="N8" s="3">
        <f t="shared" ca="1" si="0"/>
        <v>0.70703339696668066</v>
      </c>
      <c r="O8" s="3">
        <f t="shared" ca="1" si="0"/>
        <v>0.98356175734360118</v>
      </c>
      <c r="P8" s="3">
        <f t="shared" ca="1" si="0"/>
        <v>0.46231905172144372</v>
      </c>
      <c r="Q8" s="3">
        <f t="shared" ca="1" si="0"/>
        <v>0.27082713829303318</v>
      </c>
      <c r="R8" s="3">
        <f t="shared" ca="1" si="0"/>
        <v>0.87648069993622646</v>
      </c>
      <c r="S8" s="3">
        <f t="shared" ca="1" si="0"/>
        <v>0.50109112030404956</v>
      </c>
      <c r="T8" s="75">
        <f t="shared" ca="1" si="0"/>
        <v>0.13395784505158559</v>
      </c>
    </row>
    <row r="9" spans="1:22" s="1" customFormat="1" ht="15.75" x14ac:dyDescent="0.25">
      <c r="A9" s="7" t="s">
        <v>27</v>
      </c>
      <c r="B9" s="5">
        <v>44051</v>
      </c>
      <c r="C9" s="3">
        <f t="shared" ca="1" si="1"/>
        <v>0.45974753599176887</v>
      </c>
      <c r="D9" s="3">
        <f t="shared" ca="1" si="0"/>
        <v>0.28990539235094526</v>
      </c>
      <c r="E9" s="3">
        <f t="shared" ca="1" si="0"/>
        <v>3.2112373146508832E-2</v>
      </c>
      <c r="F9" s="3">
        <f t="shared" ca="1" si="0"/>
        <v>0.18110876235616813</v>
      </c>
      <c r="G9" s="3">
        <f t="shared" ca="1" si="0"/>
        <v>0.6732344872764835</v>
      </c>
      <c r="H9" s="3">
        <f t="shared" ca="1" si="0"/>
        <v>1.5488260155439582E-3</v>
      </c>
      <c r="I9" s="3">
        <f t="shared" ca="1" si="0"/>
        <v>0.18392361854835415</v>
      </c>
      <c r="J9" s="3">
        <f t="shared" ca="1" si="0"/>
        <v>0.43667199025755687</v>
      </c>
      <c r="K9" s="3">
        <f t="shared" ca="1" si="0"/>
        <v>0.40390037873502249</v>
      </c>
      <c r="L9" s="3">
        <f t="shared" ca="1" si="0"/>
        <v>0.67606463655615034</v>
      </c>
      <c r="M9" s="3">
        <f t="shared" ca="1" si="0"/>
        <v>0.89608699797125591</v>
      </c>
      <c r="N9" s="3">
        <f t="shared" ca="1" si="0"/>
        <v>0.90495326167692258</v>
      </c>
      <c r="O9" s="3">
        <f t="shared" ca="1" si="0"/>
        <v>0.83598882198700286</v>
      </c>
      <c r="P9" s="3">
        <f t="shared" ca="1" si="0"/>
        <v>0.93334122418599597</v>
      </c>
      <c r="Q9" s="3">
        <f t="shared" ca="1" si="0"/>
        <v>0.11411680641910371</v>
      </c>
      <c r="R9" s="3">
        <f t="shared" ca="1" si="0"/>
        <v>0.40861775056302319</v>
      </c>
      <c r="S9" s="3">
        <f t="shared" ca="1" si="0"/>
        <v>0.41621800519723062</v>
      </c>
      <c r="T9" s="75">
        <f t="shared" ca="1" si="0"/>
        <v>0.83640712931672057</v>
      </c>
      <c r="U9" s="13"/>
    </row>
    <row r="10" spans="1:22" ht="15.75" x14ac:dyDescent="0.25">
      <c r="A10" s="7" t="s">
        <v>27</v>
      </c>
      <c r="B10" s="5">
        <v>44053</v>
      </c>
      <c r="C10" s="3">
        <f t="shared" ca="1" si="1"/>
        <v>1.4285320473347296E-2</v>
      </c>
      <c r="D10" s="3">
        <f t="shared" ca="1" si="0"/>
        <v>0.92090881164219995</v>
      </c>
      <c r="E10" s="3">
        <f t="shared" ca="1" si="0"/>
        <v>0.42417188658667138</v>
      </c>
      <c r="F10" s="3">
        <f t="shared" ca="1" si="0"/>
        <v>0.89640111184461213</v>
      </c>
      <c r="G10" s="3">
        <f t="shared" ca="1" si="0"/>
        <v>0.85840710730801961</v>
      </c>
      <c r="H10" s="3">
        <f t="shared" ca="1" si="0"/>
        <v>0.60959784732852673</v>
      </c>
      <c r="I10" s="3">
        <f t="shared" ca="1" si="0"/>
        <v>9.1676551526980066E-2</v>
      </c>
      <c r="J10" s="3">
        <f t="shared" ca="1" si="0"/>
        <v>0.11056505255451499</v>
      </c>
      <c r="K10" s="3">
        <f t="shared" ca="1" si="0"/>
        <v>0.81324801066262786</v>
      </c>
      <c r="L10" s="3">
        <f t="shared" ca="1" si="0"/>
        <v>0.66651232848843123</v>
      </c>
      <c r="M10" s="3">
        <f t="shared" ca="1" si="0"/>
        <v>0.39793411929635281</v>
      </c>
      <c r="N10" s="3">
        <f t="shared" ca="1" si="0"/>
        <v>0.69814617252379196</v>
      </c>
      <c r="O10" s="3">
        <f t="shared" ca="1" si="0"/>
        <v>0.78444999211411304</v>
      </c>
      <c r="P10" s="3">
        <f t="shared" ca="1" si="0"/>
        <v>0.33136321287259551</v>
      </c>
      <c r="Q10" s="3">
        <f t="shared" ca="1" si="0"/>
        <v>0.63041196615333006</v>
      </c>
      <c r="R10" s="3">
        <f t="shared" ca="1" si="0"/>
        <v>0.85132004355513879</v>
      </c>
      <c r="S10" s="3">
        <f t="shared" ca="1" si="0"/>
        <v>8.8612476982036115E-2</v>
      </c>
      <c r="T10" s="75">
        <f t="shared" ca="1" si="0"/>
        <v>0.78914846708857822</v>
      </c>
    </row>
    <row r="11" spans="1:22" ht="15.75" x14ac:dyDescent="0.25">
      <c r="A11" s="7" t="s">
        <v>27</v>
      </c>
      <c r="B11" s="5">
        <v>44054</v>
      </c>
      <c r="C11" s="3">
        <f t="shared" ca="1" si="1"/>
        <v>0.70938594274305378</v>
      </c>
      <c r="D11" s="3">
        <f t="shared" ca="1" si="0"/>
        <v>0.85870591906893456</v>
      </c>
      <c r="E11" s="3">
        <f t="shared" ca="1" si="0"/>
        <v>0.66572572252364237</v>
      </c>
      <c r="F11" s="3">
        <f t="shared" ca="1" si="0"/>
        <v>0.46381119335431387</v>
      </c>
      <c r="G11" s="3">
        <f t="shared" ca="1" si="0"/>
        <v>4.4257956578488855E-2</v>
      </c>
      <c r="H11" s="3">
        <f t="shared" ca="1" si="0"/>
        <v>0.4421343045020919</v>
      </c>
      <c r="I11" s="3">
        <f t="shared" ca="1" si="0"/>
        <v>0.11482216432207037</v>
      </c>
      <c r="J11" s="3">
        <f t="shared" ca="1" si="0"/>
        <v>0.73185766081768777</v>
      </c>
      <c r="K11" s="3">
        <f t="shared" ca="1" si="0"/>
        <v>0.14961718210718045</v>
      </c>
      <c r="L11" s="3">
        <f t="shared" ca="1" si="0"/>
        <v>0.91413023364872226</v>
      </c>
      <c r="M11" s="3">
        <f t="shared" ca="1" si="0"/>
        <v>0.36596032761516528</v>
      </c>
      <c r="N11" s="3">
        <f t="shared" ca="1" si="0"/>
        <v>0.93265313680916295</v>
      </c>
      <c r="O11" s="3">
        <f t="shared" ca="1" si="0"/>
        <v>0.99358055599803763</v>
      </c>
      <c r="P11" s="3">
        <f t="shared" ca="1" si="0"/>
        <v>0.26419706555993339</v>
      </c>
      <c r="Q11" s="3">
        <f t="shared" ca="1" si="0"/>
        <v>0.63052731485993263</v>
      </c>
      <c r="R11" s="3">
        <f t="shared" ca="1" si="0"/>
        <v>0.2227788684071238</v>
      </c>
      <c r="S11" s="3">
        <f t="shared" ca="1" si="0"/>
        <v>0.79126714061174064</v>
      </c>
      <c r="T11" s="75">
        <f t="shared" ca="1" si="0"/>
        <v>0.57685460413929768</v>
      </c>
    </row>
    <row r="12" spans="1:22" ht="15.75" x14ac:dyDescent="0.25">
      <c r="A12" s="7" t="s">
        <v>27</v>
      </c>
      <c r="B12" s="5">
        <v>44055</v>
      </c>
      <c r="C12" s="3">
        <f t="shared" ca="1" si="1"/>
        <v>0.88295535679145276</v>
      </c>
      <c r="D12" s="3">
        <f t="shared" ca="1" si="0"/>
        <v>0.85068453280475831</v>
      </c>
      <c r="E12" s="3">
        <f t="shared" ca="1" si="0"/>
        <v>0.93456733246636459</v>
      </c>
      <c r="F12" s="3">
        <f t="shared" ca="1" si="0"/>
        <v>0.88980915649296988</v>
      </c>
      <c r="G12" s="3">
        <f t="shared" ca="1" si="0"/>
        <v>0.15955455239653715</v>
      </c>
      <c r="H12" s="3">
        <f t="shared" ca="1" si="0"/>
        <v>0.79074424658837672</v>
      </c>
      <c r="I12" s="3">
        <f t="shared" ca="1" si="0"/>
        <v>0.14854906004795843</v>
      </c>
      <c r="J12" s="3">
        <f t="shared" ca="1" si="0"/>
        <v>0.49354145392759241</v>
      </c>
      <c r="K12" s="3">
        <f t="shared" ca="1" si="0"/>
        <v>0.60600843651858372</v>
      </c>
      <c r="L12" s="3">
        <f t="shared" ca="1" si="0"/>
        <v>0.60446996466270875</v>
      </c>
      <c r="M12" s="3">
        <f t="shared" ca="1" si="0"/>
        <v>0.40622794821455743</v>
      </c>
      <c r="N12" s="3">
        <f t="shared" ca="1" si="0"/>
        <v>0.95849728865367501</v>
      </c>
      <c r="O12" s="3">
        <f t="shared" ca="1" si="0"/>
        <v>0.73613939708778187</v>
      </c>
      <c r="P12" s="3">
        <f t="shared" ca="1" si="0"/>
        <v>0.27100316021256865</v>
      </c>
      <c r="Q12" s="3">
        <f t="shared" ca="1" si="0"/>
        <v>0.86440204040196844</v>
      </c>
      <c r="R12" s="3">
        <f t="shared" ca="1" si="0"/>
        <v>5.5901538797151762E-2</v>
      </c>
      <c r="S12" s="3">
        <f t="shared" ca="1" si="0"/>
        <v>0.80851019821224912</v>
      </c>
      <c r="T12" s="75">
        <f t="shared" ca="1" si="0"/>
        <v>0.459934140366411</v>
      </c>
    </row>
    <row r="13" spans="1:22" ht="15.75" x14ac:dyDescent="0.25">
      <c r="A13" s="7" t="s">
        <v>27</v>
      </c>
      <c r="B13" s="5">
        <v>44056</v>
      </c>
      <c r="C13" s="3">
        <f t="shared" ca="1" si="1"/>
        <v>0.83411688605018219</v>
      </c>
      <c r="D13" s="3">
        <f t="shared" ca="1" si="0"/>
        <v>0.56813662249935648</v>
      </c>
      <c r="E13" s="3">
        <f t="shared" ca="1" si="0"/>
        <v>0.53510131561426122</v>
      </c>
      <c r="F13" s="3">
        <f t="shared" ca="1" si="0"/>
        <v>0.43850219509263622</v>
      </c>
      <c r="G13" s="3">
        <f t="shared" ca="1" si="0"/>
        <v>0.98099312180895937</v>
      </c>
      <c r="H13" s="3">
        <f t="shared" ca="1" si="0"/>
        <v>0.99431806910847942</v>
      </c>
      <c r="I13" s="3">
        <f t="shared" ca="1" si="0"/>
        <v>0.1057523280206164</v>
      </c>
      <c r="J13" s="3">
        <f t="shared" ca="1" si="0"/>
        <v>0.30883809687747954</v>
      </c>
      <c r="K13" s="3">
        <f t="shared" ca="1" si="0"/>
        <v>0.40066903113053209</v>
      </c>
      <c r="L13" s="3">
        <f t="shared" ca="1" si="0"/>
        <v>0.44646958093307165</v>
      </c>
      <c r="M13" s="3">
        <f t="shared" ca="1" si="0"/>
        <v>0.80842871382594306</v>
      </c>
      <c r="N13" s="3">
        <f t="shared" ca="1" si="0"/>
        <v>0.51139472549724052</v>
      </c>
      <c r="O13" s="3">
        <f t="shared" ca="1" si="0"/>
        <v>0.12256829698977967</v>
      </c>
      <c r="P13" s="3">
        <f t="shared" ca="1" si="0"/>
        <v>0.78665180675515523</v>
      </c>
      <c r="Q13" s="3">
        <f t="shared" ca="1" si="0"/>
        <v>0.52915614743196593</v>
      </c>
      <c r="R13" s="3">
        <f t="shared" ca="1" si="0"/>
        <v>0.42208150652504384</v>
      </c>
      <c r="S13" s="3">
        <f t="shared" ca="1" si="0"/>
        <v>0.71955794029718878</v>
      </c>
      <c r="T13" s="75">
        <f t="shared" ca="1" si="0"/>
        <v>0.29296900091201472</v>
      </c>
    </row>
    <row r="14" spans="1:22" ht="15.75" x14ac:dyDescent="0.25">
      <c r="A14" s="7" t="s">
        <v>27</v>
      </c>
      <c r="B14" s="5">
        <v>44057</v>
      </c>
      <c r="C14" s="3">
        <f t="shared" ca="1" si="1"/>
        <v>0.56813310392908178</v>
      </c>
      <c r="D14" s="3">
        <f t="shared" ca="1" si="0"/>
        <v>0.61293569875312326</v>
      </c>
      <c r="E14" s="3">
        <f t="shared" ca="1" si="0"/>
        <v>0.95991872922687882</v>
      </c>
      <c r="F14" s="3">
        <f t="shared" ca="1" si="0"/>
        <v>0.38364561243798567</v>
      </c>
      <c r="G14" s="3">
        <f t="shared" ca="1" si="0"/>
        <v>0.74022366013454211</v>
      </c>
      <c r="H14" s="3">
        <f t="shared" ca="1" si="0"/>
        <v>0.70480539256777475</v>
      </c>
      <c r="I14" s="3">
        <f t="shared" ca="1" si="0"/>
        <v>0.49878641813220603</v>
      </c>
      <c r="J14" s="3">
        <f t="shared" ca="1" si="0"/>
        <v>5.579651522151774E-2</v>
      </c>
      <c r="K14" s="3">
        <f t="shared" ca="1" si="0"/>
        <v>0.29565493664724873</v>
      </c>
      <c r="L14" s="3">
        <f t="shared" ca="1" si="0"/>
        <v>0.29934360966931473</v>
      </c>
      <c r="M14" s="3">
        <f t="shared" ca="1" si="0"/>
        <v>0.61981295557419014</v>
      </c>
      <c r="N14" s="3">
        <f t="shared" ca="1" si="0"/>
        <v>0.83631847160265349</v>
      </c>
      <c r="O14" s="3">
        <f t="shared" ca="1" si="0"/>
        <v>0.49480917393092005</v>
      </c>
      <c r="P14" s="3">
        <f t="shared" ca="1" si="0"/>
        <v>0.55072218837301967</v>
      </c>
      <c r="Q14" s="3">
        <f t="shared" ca="1" si="0"/>
        <v>0.69571652512555826</v>
      </c>
      <c r="R14" s="3">
        <f t="shared" ca="1" si="0"/>
        <v>7.4421902199137691E-2</v>
      </c>
      <c r="S14" s="3">
        <f t="shared" ca="1" si="0"/>
        <v>0.82528796839869845</v>
      </c>
      <c r="T14" s="75">
        <f t="shared" ca="1" si="0"/>
        <v>0.8608800178509517</v>
      </c>
    </row>
    <row r="15" spans="1:22" ht="15.75" x14ac:dyDescent="0.25">
      <c r="A15" s="7" t="s">
        <v>27</v>
      </c>
      <c r="B15" s="5">
        <v>44060</v>
      </c>
      <c r="C15" s="3">
        <f t="shared" ca="1" si="1"/>
        <v>9.8659956240336744E-2</v>
      </c>
      <c r="D15" s="3">
        <f t="shared" ca="1" si="0"/>
        <v>0.65217513927449688</v>
      </c>
      <c r="E15" s="3">
        <f t="shared" ca="1" si="0"/>
        <v>0.59946021640334746</v>
      </c>
      <c r="F15" s="3">
        <f t="shared" ca="1" si="0"/>
        <v>0.27164203924792085</v>
      </c>
      <c r="G15" s="3">
        <f t="shared" ca="1" si="0"/>
        <v>0.10509003219248303</v>
      </c>
      <c r="H15" s="3">
        <f t="shared" ca="1" si="0"/>
        <v>0.26003884694039792</v>
      </c>
      <c r="I15" s="3">
        <f t="shared" ca="1" si="0"/>
        <v>0.99508331066055555</v>
      </c>
      <c r="J15" s="3">
        <f t="shared" ca="1" si="0"/>
        <v>0.97719912336520853</v>
      </c>
      <c r="K15" s="3">
        <f t="shared" ca="1" si="0"/>
        <v>0.78355661699178891</v>
      </c>
      <c r="L15" s="3">
        <f t="shared" ca="1" si="0"/>
        <v>0.81061329545139849</v>
      </c>
      <c r="M15" s="3">
        <f t="shared" ca="1" si="0"/>
        <v>0.81712863946633474</v>
      </c>
      <c r="N15" s="3">
        <f t="shared" ca="1" si="0"/>
        <v>0.95603705421617402</v>
      </c>
      <c r="O15" s="3">
        <f t="shared" ca="1" si="0"/>
        <v>0.37739207854286161</v>
      </c>
      <c r="P15" s="3">
        <f t="shared" ca="1" si="0"/>
        <v>0.45908091041703314</v>
      </c>
      <c r="Q15" s="3">
        <f t="shared" ca="1" si="0"/>
        <v>0.43381823270499464</v>
      </c>
      <c r="R15" s="3">
        <f t="shared" ca="1" si="0"/>
        <v>0.4650077996268519</v>
      </c>
      <c r="S15" s="3">
        <f t="shared" ca="1" si="0"/>
        <v>0.18962414988631138</v>
      </c>
      <c r="T15" s="75">
        <f t="shared" ca="1" si="0"/>
        <v>0.45850571981048138</v>
      </c>
    </row>
    <row r="16" spans="1:22" ht="15.75" x14ac:dyDescent="0.25">
      <c r="A16" s="7" t="s">
        <v>27</v>
      </c>
      <c r="B16" s="5">
        <v>44061</v>
      </c>
      <c r="C16" s="3">
        <f t="shared" ca="1" si="1"/>
        <v>0.65575111988684709</v>
      </c>
      <c r="D16" s="3">
        <f t="shared" ca="1" si="0"/>
        <v>0.37056143914394513</v>
      </c>
      <c r="E16" s="3">
        <f t="shared" ca="1" si="0"/>
        <v>0.44747224339941316</v>
      </c>
      <c r="F16" s="3">
        <f t="shared" ca="1" si="0"/>
        <v>0.52629419849148629</v>
      </c>
      <c r="G16" s="3">
        <f t="shared" ca="1" si="0"/>
        <v>7.3847449437570711E-2</v>
      </c>
      <c r="H16" s="3">
        <f t="shared" ca="1" si="0"/>
        <v>0.18878888299027874</v>
      </c>
      <c r="I16" s="3">
        <f t="shared" ca="1" si="0"/>
        <v>0.44961522049179958</v>
      </c>
      <c r="J16" s="3">
        <f t="shared" ca="1" si="0"/>
        <v>0.10332887688906967</v>
      </c>
      <c r="K16" s="3">
        <f t="shared" ca="1" si="0"/>
        <v>0.77710358199368013</v>
      </c>
      <c r="L16" s="3">
        <f t="shared" ca="1" si="0"/>
        <v>0.49658101006818811</v>
      </c>
      <c r="M16" s="3">
        <f t="shared" ca="1" si="0"/>
        <v>0.13053585773112675</v>
      </c>
      <c r="N16" s="3">
        <f t="shared" ca="1" si="0"/>
        <v>0.16878762915528878</v>
      </c>
      <c r="O16" s="3">
        <f t="shared" ca="1" si="0"/>
        <v>0.33026405425904715</v>
      </c>
      <c r="P16" s="3">
        <f t="shared" ca="1" si="0"/>
        <v>0.24359319985017747</v>
      </c>
      <c r="Q16" s="3">
        <f t="shared" ca="1" si="0"/>
        <v>0.93638164409351821</v>
      </c>
      <c r="R16" s="3">
        <f t="shared" ca="1" si="0"/>
        <v>0.91197279765388106</v>
      </c>
      <c r="S16" s="3">
        <f t="shared" ca="1" si="0"/>
        <v>0.70900513101566287</v>
      </c>
      <c r="T16" s="75">
        <f t="shared" ca="1" si="0"/>
        <v>0.7210978428086241</v>
      </c>
    </row>
    <row r="17" spans="1:22" ht="15.75" x14ac:dyDescent="0.25">
      <c r="A17" s="7" t="s">
        <v>27</v>
      </c>
      <c r="B17" s="5">
        <v>44062</v>
      </c>
      <c r="C17" s="3">
        <f t="shared" ca="1" si="1"/>
        <v>5.0437956404467355E-2</v>
      </c>
      <c r="D17" s="3">
        <f t="shared" ca="1" si="0"/>
        <v>0.63638624962415735</v>
      </c>
      <c r="E17" s="3">
        <f t="shared" ca="1" si="0"/>
        <v>5.1729867565022403E-2</v>
      </c>
      <c r="F17" s="3">
        <f t="shared" ca="1" si="0"/>
        <v>0.9664404380761763</v>
      </c>
      <c r="G17" s="3">
        <f t="shared" ca="1" si="0"/>
        <v>3.0113008548217413E-2</v>
      </c>
      <c r="H17" s="3">
        <f t="shared" ca="1" si="0"/>
        <v>0.26785432474250914</v>
      </c>
      <c r="I17" s="3">
        <f t="shared" ca="1" si="0"/>
        <v>0.77831425795535347</v>
      </c>
      <c r="J17" s="3">
        <f t="shared" ca="1" si="0"/>
        <v>0.14542392525277015</v>
      </c>
      <c r="K17" s="3">
        <f t="shared" ca="1" si="0"/>
        <v>0.54325967552924048</v>
      </c>
      <c r="L17" s="3">
        <f t="shared" ca="1" si="0"/>
        <v>0.76668827499507008</v>
      </c>
      <c r="M17" s="3">
        <f t="shared" ca="1" si="0"/>
        <v>0.19279900706626762</v>
      </c>
      <c r="N17" s="3">
        <f t="shared" ca="1" si="0"/>
        <v>0.76803387049635075</v>
      </c>
      <c r="O17" s="3">
        <f t="shared" ca="1" si="0"/>
        <v>9.5225435207881182E-2</v>
      </c>
      <c r="P17" s="3">
        <f t="shared" ca="1" si="0"/>
        <v>1.9962730650592175E-2</v>
      </c>
      <c r="Q17" s="3">
        <f t="shared" ca="1" si="0"/>
        <v>0.40759914774412176</v>
      </c>
      <c r="R17" s="3">
        <f t="shared" ca="1" si="0"/>
        <v>0.51170584095303429</v>
      </c>
      <c r="S17" s="3">
        <f t="shared" ca="1" si="0"/>
        <v>0.40795913979590015</v>
      </c>
      <c r="T17" s="75">
        <f t="shared" ca="1" si="0"/>
        <v>0.42527488186588736</v>
      </c>
    </row>
    <row r="18" spans="1:22" ht="15.75" x14ac:dyDescent="0.25">
      <c r="A18" s="7" t="s">
        <v>27</v>
      </c>
      <c r="B18" s="5">
        <v>44063</v>
      </c>
      <c r="C18" s="3">
        <f t="shared" ca="1" si="1"/>
        <v>0.32516069456845009</v>
      </c>
      <c r="D18" s="3">
        <f t="shared" ca="1" si="1"/>
        <v>0.7393121042155415</v>
      </c>
      <c r="E18" s="3">
        <f t="shared" ca="1" si="1"/>
        <v>0.46522090213528888</v>
      </c>
      <c r="F18" s="3">
        <f t="shared" ca="1" si="1"/>
        <v>4.8077261079311762E-2</v>
      </c>
      <c r="G18" s="3">
        <f t="shared" ca="1" si="1"/>
        <v>0.27314567658405176</v>
      </c>
      <c r="H18" s="3">
        <f t="shared" ca="1" si="1"/>
        <v>0.31543353310144795</v>
      </c>
      <c r="I18" s="3">
        <f t="shared" ca="1" si="1"/>
        <v>0.49248546641159907</v>
      </c>
      <c r="J18" s="3">
        <f t="shared" ca="1" si="1"/>
        <v>0.65369671568019971</v>
      </c>
      <c r="K18" s="3">
        <f t="shared" ca="1" si="1"/>
        <v>0.80085065909354003</v>
      </c>
      <c r="L18" s="3">
        <f t="shared" ca="1" si="1"/>
        <v>0.57517712542793253</v>
      </c>
      <c r="M18" s="3">
        <f t="shared" ca="1" si="1"/>
        <v>0.64469566187942107</v>
      </c>
      <c r="N18" s="3">
        <f t="shared" ca="1" si="1"/>
        <v>0.67646368513173794</v>
      </c>
      <c r="O18" s="3">
        <f t="shared" ca="1" si="1"/>
        <v>0.15641068703851291</v>
      </c>
      <c r="P18" s="3">
        <f t="shared" ca="1" si="1"/>
        <v>0.59103183305271023</v>
      </c>
      <c r="Q18" s="3">
        <f t="shared" ca="1" si="1"/>
        <v>0.18427317406825638</v>
      </c>
      <c r="R18" s="3">
        <f t="shared" ca="1" si="1"/>
        <v>0.86754873818842071</v>
      </c>
      <c r="S18" s="3">
        <f t="shared" ref="S18:T47" ca="1" si="2">RAND()</f>
        <v>0.27410632527655587</v>
      </c>
      <c r="T18" s="75">
        <f t="shared" ca="1" si="2"/>
        <v>0.93481055216632725</v>
      </c>
    </row>
    <row r="19" spans="1:22" ht="15.75" x14ac:dyDescent="0.25">
      <c r="A19" s="7" t="s">
        <v>27</v>
      </c>
      <c r="B19" s="5">
        <v>44064</v>
      </c>
      <c r="C19" s="3">
        <f t="shared" ca="1" si="1"/>
        <v>0.41132203259208067</v>
      </c>
      <c r="D19" s="3">
        <f t="shared" ca="1" si="1"/>
        <v>0.39526654880056478</v>
      </c>
      <c r="E19" s="3">
        <f t="shared" ca="1" si="1"/>
        <v>0.42812752461690873</v>
      </c>
      <c r="F19" s="3">
        <f t="shared" ca="1" si="1"/>
        <v>4.468346966129233E-2</v>
      </c>
      <c r="G19" s="3">
        <f t="shared" ca="1" si="1"/>
        <v>6.6187555132181108E-3</v>
      </c>
      <c r="H19" s="3">
        <f t="shared" ca="1" si="1"/>
        <v>0.95729295491305944</v>
      </c>
      <c r="I19" s="3">
        <f t="shared" ca="1" si="1"/>
        <v>0.912211127386931</v>
      </c>
      <c r="J19" s="3">
        <f t="shared" ca="1" si="1"/>
        <v>0.60020020757787962</v>
      </c>
      <c r="K19" s="3">
        <f t="shared" ca="1" si="1"/>
        <v>0.13939886098148213</v>
      </c>
      <c r="L19" s="3">
        <f t="shared" ca="1" si="1"/>
        <v>0.93475475382456508</v>
      </c>
      <c r="M19" s="3">
        <f t="shared" ca="1" si="1"/>
        <v>0.48945412208332295</v>
      </c>
      <c r="N19" s="3">
        <f t="shared" ca="1" si="1"/>
        <v>0.34143586217705124</v>
      </c>
      <c r="O19" s="3">
        <f t="shared" ca="1" si="1"/>
        <v>0.53391044017884082</v>
      </c>
      <c r="P19" s="3">
        <f t="shared" ca="1" si="1"/>
        <v>0.90844502955421613</v>
      </c>
      <c r="Q19" s="3">
        <f t="shared" ca="1" si="1"/>
        <v>0.32772337100644977</v>
      </c>
      <c r="R19" s="3">
        <f t="shared" ca="1" si="1"/>
        <v>0.89000249305244805</v>
      </c>
      <c r="S19" s="3">
        <f t="shared" ca="1" si="2"/>
        <v>0.72066209746849874</v>
      </c>
      <c r="T19" s="75">
        <f t="shared" ca="1" si="2"/>
        <v>0.90390608520352222</v>
      </c>
    </row>
    <row r="20" spans="1:22" s="1" customFormat="1" ht="15.75" x14ac:dyDescent="0.25">
      <c r="A20" s="7" t="s">
        <v>27</v>
      </c>
      <c r="B20" s="5">
        <v>44065</v>
      </c>
      <c r="C20" s="3">
        <f t="shared" ca="1" si="1"/>
        <v>0.75303978980528519</v>
      </c>
      <c r="D20" s="3">
        <f t="shared" ca="1" si="1"/>
        <v>0.87788612219076212</v>
      </c>
      <c r="E20" s="3">
        <f t="shared" ca="1" si="1"/>
        <v>0.29562392680227823</v>
      </c>
      <c r="F20" s="3">
        <f t="shared" ca="1" si="1"/>
        <v>0.49703418074346317</v>
      </c>
      <c r="G20" s="3">
        <f t="shared" ca="1" si="1"/>
        <v>0.94303643390113379</v>
      </c>
      <c r="H20" s="3">
        <f t="shared" ca="1" si="1"/>
        <v>0.106154889463417</v>
      </c>
      <c r="I20" s="3">
        <f t="shared" ca="1" si="1"/>
        <v>0.70271629543371827</v>
      </c>
      <c r="J20" s="3">
        <f t="shared" ca="1" si="1"/>
        <v>8.4036734638886501E-2</v>
      </c>
      <c r="K20" s="3">
        <f t="shared" ca="1" si="1"/>
        <v>0.73645825390182873</v>
      </c>
      <c r="L20" s="3">
        <f t="shared" ca="1" si="1"/>
        <v>8.7195219776705302E-2</v>
      </c>
      <c r="M20" s="3">
        <f t="shared" ca="1" si="1"/>
        <v>0.78695068035557447</v>
      </c>
      <c r="N20" s="3">
        <f t="shared" ca="1" si="1"/>
        <v>0.51236983654458224</v>
      </c>
      <c r="O20" s="3">
        <f t="shared" ca="1" si="1"/>
        <v>0.35636200599477097</v>
      </c>
      <c r="P20" s="3">
        <f t="shared" ca="1" si="1"/>
        <v>0.23172659936559359</v>
      </c>
      <c r="Q20" s="3">
        <f t="shared" ca="1" si="1"/>
        <v>0.1659721184338685</v>
      </c>
      <c r="R20" s="3">
        <f t="shared" ca="1" si="1"/>
        <v>0.39907154431621694</v>
      </c>
      <c r="S20" s="3">
        <f t="shared" ca="1" si="2"/>
        <v>0.50764818052050187</v>
      </c>
      <c r="T20" s="75">
        <f t="shared" ca="1" si="2"/>
        <v>0.3894756134153412</v>
      </c>
      <c r="U20" s="13"/>
    </row>
    <row r="21" spans="1:22" ht="15.75" x14ac:dyDescent="0.25">
      <c r="A21" s="7" t="s">
        <v>27</v>
      </c>
      <c r="B21" s="5">
        <v>44067</v>
      </c>
      <c r="C21" s="3">
        <f t="shared" ca="1" si="1"/>
        <v>0.68179941028373336</v>
      </c>
      <c r="D21" s="3">
        <f t="shared" ca="1" si="1"/>
        <v>0.58523024755561281</v>
      </c>
      <c r="E21" s="3">
        <f t="shared" ca="1" si="1"/>
        <v>0.40813068933862096</v>
      </c>
      <c r="F21" s="3">
        <f t="shared" ca="1" si="1"/>
        <v>0.77274884109625719</v>
      </c>
      <c r="G21" s="3">
        <f t="shared" ca="1" si="1"/>
        <v>0.76170947583219872</v>
      </c>
      <c r="H21" s="3">
        <f t="shared" ca="1" si="1"/>
        <v>8.5881898863871653E-2</v>
      </c>
      <c r="I21" s="3">
        <f t="shared" ca="1" si="1"/>
        <v>0.66785660122813817</v>
      </c>
      <c r="J21" s="3">
        <f t="shared" ca="1" si="1"/>
        <v>0.18131004411109963</v>
      </c>
      <c r="K21" s="3">
        <f t="shared" ca="1" si="1"/>
        <v>0.56071596266805568</v>
      </c>
      <c r="L21" s="3">
        <f t="shared" ca="1" si="1"/>
        <v>0.46679909653577079</v>
      </c>
      <c r="M21" s="3">
        <f t="shared" ca="1" si="1"/>
        <v>0.40751961788109747</v>
      </c>
      <c r="N21" s="3">
        <f t="shared" ca="1" si="1"/>
        <v>0.55878579072441081</v>
      </c>
      <c r="O21" s="3">
        <f t="shared" ca="1" si="1"/>
        <v>0.3963655201796682</v>
      </c>
      <c r="P21" s="3">
        <f t="shared" ca="1" si="1"/>
        <v>0.24123591934338284</v>
      </c>
      <c r="Q21" s="3">
        <f t="shared" ca="1" si="1"/>
        <v>0.99189343012937314</v>
      </c>
      <c r="R21" s="3">
        <f t="shared" ca="1" si="1"/>
        <v>0.49462152849044561</v>
      </c>
      <c r="S21" s="3">
        <f t="shared" ca="1" si="2"/>
        <v>0.68429977898637417</v>
      </c>
      <c r="T21" s="75">
        <f t="shared" ca="1" si="2"/>
        <v>6.4220289790533736E-2</v>
      </c>
    </row>
    <row r="22" spans="1:22" ht="15.75" x14ac:dyDescent="0.25">
      <c r="A22" s="7" t="s">
        <v>27</v>
      </c>
      <c r="B22" s="5">
        <v>44068</v>
      </c>
      <c r="C22" s="3">
        <f t="shared" ca="1" si="1"/>
        <v>0.66947614279577439</v>
      </c>
      <c r="D22" s="3">
        <f t="shared" ca="1" si="1"/>
        <v>3.4099540440351239E-2</v>
      </c>
      <c r="E22" s="3">
        <f t="shared" ca="1" si="1"/>
        <v>0.2951491085902691</v>
      </c>
      <c r="F22" s="3">
        <f t="shared" ca="1" si="1"/>
        <v>0.26601152678492024</v>
      </c>
      <c r="G22" s="3">
        <f t="shared" ca="1" si="1"/>
        <v>0.88778737614770364</v>
      </c>
      <c r="H22" s="3">
        <f t="shared" ca="1" si="1"/>
        <v>0.87831279767354764</v>
      </c>
      <c r="I22" s="3">
        <f t="shared" ca="1" si="1"/>
        <v>0.28715782870274109</v>
      </c>
      <c r="J22" s="3">
        <f t="shared" ca="1" si="1"/>
        <v>0.60517933165961124</v>
      </c>
      <c r="K22" s="3">
        <f t="shared" ca="1" si="1"/>
        <v>0.58458029187308824</v>
      </c>
      <c r="L22" s="3">
        <f t="shared" ca="1" si="1"/>
        <v>0.22812247305644762</v>
      </c>
      <c r="M22" s="3">
        <f t="shared" ca="1" si="1"/>
        <v>0.59006101063176508</v>
      </c>
      <c r="N22" s="3">
        <f t="shared" ca="1" si="1"/>
        <v>0.27167640704177465</v>
      </c>
      <c r="O22" s="3">
        <f t="shared" ca="1" si="1"/>
        <v>0.19170645500821926</v>
      </c>
      <c r="P22" s="3">
        <f t="shared" ca="1" si="1"/>
        <v>0.37632201691823586</v>
      </c>
      <c r="Q22" s="3">
        <f t="shared" ca="1" si="1"/>
        <v>4.7417383269613644E-2</v>
      </c>
      <c r="R22" s="3">
        <f t="shared" ca="1" si="1"/>
        <v>3.871278512884857E-2</v>
      </c>
      <c r="S22" s="3">
        <f t="shared" ca="1" si="2"/>
        <v>0.27667277425902603</v>
      </c>
      <c r="T22" s="75">
        <f t="shared" ca="1" si="2"/>
        <v>0.24102896184218148</v>
      </c>
    </row>
    <row r="23" spans="1:22" ht="15.75" x14ac:dyDescent="0.25">
      <c r="A23" s="7" t="s">
        <v>27</v>
      </c>
      <c r="B23" s="5">
        <v>44069</v>
      </c>
      <c r="C23" s="3">
        <f t="shared" ca="1" si="1"/>
        <v>0.79920034351707703</v>
      </c>
      <c r="D23" s="3">
        <f t="shared" ca="1" si="1"/>
        <v>4.1925999004447156E-2</v>
      </c>
      <c r="E23" s="3">
        <f t="shared" ca="1" si="1"/>
        <v>0.97507144627537357</v>
      </c>
      <c r="F23" s="3">
        <f t="shared" ca="1" si="1"/>
        <v>0.42787305048601332</v>
      </c>
      <c r="G23" s="3">
        <f t="shared" ca="1" si="1"/>
        <v>0.10546591374495906</v>
      </c>
      <c r="H23" s="3">
        <f t="shared" ca="1" si="1"/>
        <v>0.35127254589501822</v>
      </c>
      <c r="I23" s="3">
        <f t="shared" ca="1" si="1"/>
        <v>0.37071665226867723</v>
      </c>
      <c r="J23" s="3">
        <f t="shared" ca="1" si="1"/>
        <v>8.2291987070981509E-2</v>
      </c>
      <c r="K23" s="3">
        <f t="shared" ca="1" si="1"/>
        <v>0.62887113968569286</v>
      </c>
      <c r="L23" s="3">
        <f t="shared" ca="1" si="1"/>
        <v>0.32421028838098309</v>
      </c>
      <c r="M23" s="3">
        <f t="shared" ca="1" si="1"/>
        <v>1.4261312135874782E-3</v>
      </c>
      <c r="N23" s="3">
        <f t="shared" ca="1" si="1"/>
        <v>0.25758209740328264</v>
      </c>
      <c r="O23" s="3">
        <f t="shared" ca="1" si="1"/>
        <v>0.88327653007064588</v>
      </c>
      <c r="P23" s="3">
        <f t="shared" ca="1" si="1"/>
        <v>0.52267365703199786</v>
      </c>
      <c r="Q23" s="3">
        <f t="shared" ca="1" si="1"/>
        <v>0.42642818994572429</v>
      </c>
      <c r="R23" s="3">
        <f t="shared" ca="1" si="1"/>
        <v>6.442111708336451E-2</v>
      </c>
      <c r="S23" s="3">
        <f t="shared" ca="1" si="2"/>
        <v>0.66279754675691516</v>
      </c>
      <c r="T23" s="75">
        <f t="shared" ca="1" si="2"/>
        <v>0.57042510028136706</v>
      </c>
    </row>
    <row r="24" spans="1:22" ht="12.75" customHeight="1" x14ac:dyDescent="0.35">
      <c r="A24" s="7" t="s">
        <v>27</v>
      </c>
      <c r="B24" s="5">
        <v>44070</v>
      </c>
      <c r="C24" s="3">
        <f t="shared" ca="1" si="1"/>
        <v>0.4070019144663739</v>
      </c>
      <c r="D24" s="3">
        <f t="shared" ca="1" si="1"/>
        <v>0.3745439145214905</v>
      </c>
      <c r="E24" s="3">
        <f t="shared" ca="1" si="1"/>
        <v>0.10766109976657656</v>
      </c>
      <c r="F24" s="3">
        <f t="shared" ca="1" si="1"/>
        <v>0.99988132389220141</v>
      </c>
      <c r="G24" s="3">
        <f t="shared" ca="1" si="1"/>
        <v>0.54482866731769941</v>
      </c>
      <c r="H24" s="3">
        <f t="shared" ca="1" si="1"/>
        <v>0.65859764898340656</v>
      </c>
      <c r="I24" s="3">
        <f t="shared" ca="1" si="1"/>
        <v>0.4794953240306179</v>
      </c>
      <c r="J24" s="3">
        <f t="shared" ca="1" si="1"/>
        <v>0.29751554806533209</v>
      </c>
      <c r="K24" s="3">
        <f t="shared" ca="1" si="1"/>
        <v>0.77731152218303134</v>
      </c>
      <c r="L24" s="3">
        <f t="shared" ca="1" si="1"/>
        <v>0.60933192492236976</v>
      </c>
      <c r="M24" s="3">
        <f t="shared" ca="1" si="1"/>
        <v>0.38234062165903182</v>
      </c>
      <c r="N24" s="3">
        <f t="shared" ca="1" si="1"/>
        <v>0.36689617970805999</v>
      </c>
      <c r="O24" s="3">
        <f t="shared" ca="1" si="1"/>
        <v>0.97365015413694544</v>
      </c>
      <c r="P24" s="3">
        <f t="shared" ca="1" si="1"/>
        <v>0.5244993966336583</v>
      </c>
      <c r="Q24" s="3">
        <f t="shared" ca="1" si="1"/>
        <v>0.32852402100337619</v>
      </c>
      <c r="R24" s="3">
        <f t="shared" ca="1" si="1"/>
        <v>9.1454642065411429E-2</v>
      </c>
      <c r="S24" s="3">
        <f t="shared" ca="1" si="2"/>
        <v>0.71017129894842124</v>
      </c>
      <c r="T24" s="75">
        <f t="shared" ca="1" si="2"/>
        <v>0.13414840689555418</v>
      </c>
      <c r="U24" s="16"/>
      <c r="V24" s="6"/>
    </row>
    <row r="25" spans="1:22" s="1" customFormat="1" ht="15.75" x14ac:dyDescent="0.25">
      <c r="A25" s="7" t="s">
        <v>27</v>
      </c>
      <c r="B25" s="5">
        <v>44071</v>
      </c>
      <c r="C25" s="3">
        <f t="shared" ca="1" si="1"/>
        <v>0.98771071010480271</v>
      </c>
      <c r="D25" s="3">
        <f t="shared" ca="1" si="1"/>
        <v>0.80802142019437451</v>
      </c>
      <c r="E25" s="3">
        <f t="shared" ca="1" si="1"/>
        <v>0.56071494022401036</v>
      </c>
      <c r="F25" s="3">
        <f t="shared" ca="1" si="1"/>
        <v>0.84515039703910155</v>
      </c>
      <c r="G25" s="3">
        <f t="shared" ca="1" si="1"/>
        <v>0.56244964888148929</v>
      </c>
      <c r="H25" s="3">
        <f t="shared" ca="1" si="1"/>
        <v>0.97296620900372777</v>
      </c>
      <c r="I25" s="3">
        <f t="shared" ca="1" si="1"/>
        <v>0.26686304659974647</v>
      </c>
      <c r="J25" s="3">
        <f t="shared" ca="1" si="1"/>
        <v>0.57859443234024033</v>
      </c>
      <c r="K25" s="3">
        <f t="shared" ca="1" si="1"/>
        <v>0.45288653544280255</v>
      </c>
      <c r="L25" s="3">
        <f t="shared" ca="1" si="1"/>
        <v>0.49859749577901913</v>
      </c>
      <c r="M25" s="3">
        <f t="shared" ca="1" si="1"/>
        <v>0.18210263472623356</v>
      </c>
      <c r="N25" s="3">
        <f t="shared" ca="1" si="1"/>
        <v>0.79155566523120002</v>
      </c>
      <c r="O25" s="3">
        <f t="shared" ca="1" si="1"/>
        <v>0.80354626657249695</v>
      </c>
      <c r="P25" s="3">
        <f t="shared" ca="1" si="1"/>
        <v>0.68234146568852128</v>
      </c>
      <c r="Q25" s="3">
        <f t="shared" ca="1" si="1"/>
        <v>0.10586377041982842</v>
      </c>
      <c r="R25" s="3">
        <f t="shared" ca="1" si="1"/>
        <v>7.1279529273616804E-2</v>
      </c>
      <c r="S25" s="3">
        <f t="shared" ca="1" si="2"/>
        <v>8.400588692691513E-2</v>
      </c>
      <c r="T25" s="75">
        <f t="shared" ca="1" si="2"/>
        <v>0.4417514995647378</v>
      </c>
      <c r="U25" s="13"/>
    </row>
    <row r="26" spans="1:22" ht="15.75" x14ac:dyDescent="0.25">
      <c r="A26" s="7" t="s">
        <v>27</v>
      </c>
      <c r="B26" s="5">
        <v>44072</v>
      </c>
      <c r="C26" s="3">
        <f t="shared" ca="1" si="1"/>
        <v>0.98371024329327383</v>
      </c>
      <c r="D26" s="3">
        <f t="shared" ca="1" si="1"/>
        <v>0.59925437667516346</v>
      </c>
      <c r="E26" s="3">
        <f t="shared" ca="1" si="1"/>
        <v>6.3136044857094009E-2</v>
      </c>
      <c r="F26" s="3">
        <f t="shared" ca="1" si="1"/>
        <v>4.7816279515208504E-2</v>
      </c>
      <c r="G26" s="3">
        <f t="shared" ca="1" si="1"/>
        <v>0.47848473483920984</v>
      </c>
      <c r="H26" s="3">
        <f t="shared" ca="1" si="1"/>
        <v>0.41000547699467516</v>
      </c>
      <c r="I26" s="3">
        <f t="shared" ca="1" si="1"/>
        <v>0.14147542640393973</v>
      </c>
      <c r="J26" s="3">
        <f t="shared" ca="1" si="1"/>
        <v>0.38258217964858454</v>
      </c>
      <c r="K26" s="3">
        <f t="shared" ca="1" si="1"/>
        <v>0.19298370710404267</v>
      </c>
      <c r="L26" s="3">
        <f t="shared" ca="1" si="1"/>
        <v>0.22741538174624976</v>
      </c>
      <c r="M26" s="3">
        <f t="shared" ca="1" si="1"/>
        <v>0.18777094458122823</v>
      </c>
      <c r="N26" s="3">
        <f t="shared" ca="1" si="1"/>
        <v>0.72750318463631347</v>
      </c>
      <c r="O26" s="3">
        <f t="shared" ca="1" si="1"/>
        <v>8.2036474518937585E-2</v>
      </c>
      <c r="P26" s="3">
        <f t="shared" ca="1" si="1"/>
        <v>0.49723955304562961</v>
      </c>
      <c r="Q26" s="3">
        <f t="shared" ca="1" si="1"/>
        <v>0.91806806920142048</v>
      </c>
      <c r="R26" s="3">
        <f t="shared" ca="1" si="1"/>
        <v>0.48285803844932251</v>
      </c>
      <c r="S26" s="3">
        <f t="shared" ca="1" si="2"/>
        <v>0.87803407030487146</v>
      </c>
      <c r="T26" s="75">
        <f t="shared" ca="1" si="2"/>
        <v>0.47806524916067117</v>
      </c>
    </row>
    <row r="27" spans="1:22" s="1" customFormat="1" ht="15.75" x14ac:dyDescent="0.25">
      <c r="A27" s="7" t="s">
        <v>28</v>
      </c>
      <c r="B27" s="5">
        <v>44044</v>
      </c>
      <c r="C27" s="3">
        <f t="shared" ca="1" si="1"/>
        <v>0.20068701798954924</v>
      </c>
      <c r="D27" s="3">
        <f t="shared" ca="1" si="1"/>
        <v>0.36402873721981144</v>
      </c>
      <c r="E27" s="3">
        <f t="shared" ca="1" si="1"/>
        <v>0.32377250221136555</v>
      </c>
      <c r="F27" s="3">
        <f t="shared" ca="1" si="1"/>
        <v>0.53390575555494424</v>
      </c>
      <c r="G27" s="3">
        <f t="shared" ca="1" si="1"/>
        <v>0.19124537941589792</v>
      </c>
      <c r="H27" s="3">
        <f t="shared" ca="1" si="1"/>
        <v>0.34823786637461152</v>
      </c>
      <c r="I27" s="3">
        <f t="shared" ca="1" si="1"/>
        <v>0.10223750953960276</v>
      </c>
      <c r="J27" s="3">
        <f t="shared" ca="1" si="1"/>
        <v>0.84397490646460349</v>
      </c>
      <c r="K27" s="3">
        <f t="shared" ca="1" si="1"/>
        <v>0.45992924147455871</v>
      </c>
      <c r="L27" s="3">
        <f t="shared" ca="1" si="1"/>
        <v>0.56398232003730564</v>
      </c>
      <c r="M27" s="3">
        <f t="shared" ca="1" si="1"/>
        <v>0.39394222804192991</v>
      </c>
      <c r="N27" s="3">
        <f t="shared" ca="1" si="1"/>
        <v>0.94052503648087404</v>
      </c>
      <c r="O27" s="3">
        <f t="shared" ca="1" si="1"/>
        <v>1.5446399041860515E-2</v>
      </c>
      <c r="P27" s="3">
        <f t="shared" ca="1" si="1"/>
        <v>0.88735783780232291</v>
      </c>
      <c r="Q27" s="3">
        <f t="shared" ca="1" si="1"/>
        <v>0.5199582373542132</v>
      </c>
      <c r="R27" s="3">
        <f t="shared" ca="1" si="1"/>
        <v>0.91963137307001752</v>
      </c>
      <c r="S27" s="3">
        <f t="shared" ca="1" si="2"/>
        <v>0.15947495034327197</v>
      </c>
      <c r="T27" s="75">
        <f t="shared" ca="1" si="2"/>
        <v>0.10627366025799512</v>
      </c>
      <c r="U27" s="13"/>
    </row>
    <row r="28" spans="1:22" s="1" customFormat="1" ht="15.75" x14ac:dyDescent="0.25">
      <c r="A28" s="7" t="s">
        <v>28</v>
      </c>
      <c r="B28" s="5">
        <v>44046</v>
      </c>
      <c r="C28" s="3">
        <f t="shared" ca="1" si="1"/>
        <v>0.2396181657680132</v>
      </c>
      <c r="D28" s="3">
        <f t="shared" ca="1" si="1"/>
        <v>0.37525244383027923</v>
      </c>
      <c r="E28" s="3">
        <f t="shared" ca="1" si="1"/>
        <v>0.65706107527619062</v>
      </c>
      <c r="F28" s="3">
        <f t="shared" ca="1" si="1"/>
        <v>0.50648052883992889</v>
      </c>
      <c r="G28" s="3">
        <f t="shared" ca="1" si="1"/>
        <v>0.44853111678071822</v>
      </c>
      <c r="H28" s="3">
        <f t="shared" ca="1" si="1"/>
        <v>0.63683509306173791</v>
      </c>
      <c r="I28" s="3">
        <f t="shared" ca="1" si="1"/>
        <v>0.158953081249951</v>
      </c>
      <c r="J28" s="3">
        <f t="shared" ca="1" si="1"/>
        <v>0.67277869236635579</v>
      </c>
      <c r="K28" s="3">
        <f t="shared" ca="1" si="1"/>
        <v>0.56798829036444776</v>
      </c>
      <c r="L28" s="3">
        <f t="shared" ca="1" si="1"/>
        <v>0.30760719886350596</v>
      </c>
      <c r="M28" s="3">
        <f t="shared" ca="1" si="1"/>
        <v>0.62735647316436982</v>
      </c>
      <c r="N28" s="3">
        <f t="shared" ca="1" si="1"/>
        <v>0.96561077896565706</v>
      </c>
      <c r="O28" s="3">
        <f t="shared" ca="1" si="1"/>
        <v>0.65636705040500476</v>
      </c>
      <c r="P28" s="3">
        <f t="shared" ca="1" si="1"/>
        <v>0.5080749182521781</v>
      </c>
      <c r="Q28" s="3">
        <f t="shared" ca="1" si="1"/>
        <v>0.93500295145783296</v>
      </c>
      <c r="R28" s="3">
        <f t="shared" ca="1" si="1"/>
        <v>0.47037565108206392</v>
      </c>
      <c r="S28" s="3">
        <f t="shared" ca="1" si="2"/>
        <v>0.56817106582711741</v>
      </c>
      <c r="T28" s="75">
        <f t="shared" ca="1" si="2"/>
        <v>0.57106025969590224</v>
      </c>
      <c r="U28" s="13"/>
    </row>
    <row r="29" spans="1:22" s="1" customFormat="1" ht="15.75" x14ac:dyDescent="0.25">
      <c r="A29" s="7" t="s">
        <v>28</v>
      </c>
      <c r="B29" s="5">
        <v>44047</v>
      </c>
      <c r="C29" s="3">
        <f t="shared" ca="1" si="1"/>
        <v>0.13149939255106358</v>
      </c>
      <c r="D29" s="3">
        <f t="shared" ca="1" si="1"/>
        <v>0.87040949328660455</v>
      </c>
      <c r="E29" s="3">
        <f t="shared" ca="1" si="1"/>
        <v>0.4742594900182403</v>
      </c>
      <c r="F29" s="3">
        <f t="shared" ca="1" si="1"/>
        <v>2.9424222724575788E-2</v>
      </c>
      <c r="G29" s="3">
        <f t="shared" ca="1" si="1"/>
        <v>2.8608454175108822E-2</v>
      </c>
      <c r="H29" s="3">
        <f t="shared" ca="1" si="1"/>
        <v>0.59574422683792416</v>
      </c>
      <c r="I29" s="3">
        <f t="shared" ca="1" si="1"/>
        <v>0.39655730100215836</v>
      </c>
      <c r="J29" s="3">
        <f t="shared" ca="1" si="1"/>
        <v>0.1862933424473322</v>
      </c>
      <c r="K29" s="3">
        <f t="shared" ca="1" si="1"/>
        <v>0.15959813795993405</v>
      </c>
      <c r="L29" s="3">
        <f t="shared" ca="1" si="1"/>
        <v>6.4035766847986952E-2</v>
      </c>
      <c r="M29" s="3">
        <f t="shared" ca="1" si="1"/>
        <v>0.41616708688725523</v>
      </c>
      <c r="N29" s="3">
        <f t="shared" ca="1" si="1"/>
        <v>0.95111893255201962</v>
      </c>
      <c r="O29" s="3">
        <f t="shared" ca="1" si="1"/>
        <v>0.29813015069219617</v>
      </c>
      <c r="P29" s="3">
        <f t="shared" ca="1" si="1"/>
        <v>0.17785950880094026</v>
      </c>
      <c r="Q29" s="3">
        <f t="shared" ca="1" si="1"/>
        <v>0.56484039048269696</v>
      </c>
      <c r="R29" s="3">
        <f t="shared" ca="1" si="1"/>
        <v>0.62153564535359629</v>
      </c>
      <c r="S29" s="3">
        <f t="shared" ca="1" si="2"/>
        <v>0.65775255896043638</v>
      </c>
      <c r="T29" s="75">
        <f t="shared" ca="1" si="2"/>
        <v>0.856060699395919</v>
      </c>
      <c r="U29" s="13"/>
    </row>
    <row r="30" spans="1:22" s="1" customFormat="1" ht="15.75" x14ac:dyDescent="0.25">
      <c r="A30" s="7" t="s">
        <v>28</v>
      </c>
      <c r="B30" s="5">
        <v>44048</v>
      </c>
      <c r="C30" s="3">
        <f t="shared" ca="1" si="1"/>
        <v>0.39087898803863796</v>
      </c>
      <c r="D30" s="3">
        <f t="shared" ca="1" si="1"/>
        <v>0.62854820034343994</v>
      </c>
      <c r="E30" s="3">
        <f t="shared" ca="1" si="1"/>
        <v>0.76832134604048075</v>
      </c>
      <c r="F30" s="3">
        <f t="shared" ca="1" si="1"/>
        <v>0.14994896793801005</v>
      </c>
      <c r="G30" s="3">
        <f t="shared" ca="1" si="1"/>
        <v>0.4088053314226745</v>
      </c>
      <c r="H30" s="3">
        <f t="shared" ca="1" si="1"/>
        <v>0.50603996315767485</v>
      </c>
      <c r="I30" s="3">
        <f t="shared" ca="1" si="1"/>
        <v>0.83759226332251424</v>
      </c>
      <c r="J30" s="3">
        <f t="shared" ca="1" si="1"/>
        <v>4.8627067081985498E-2</v>
      </c>
      <c r="K30" s="3">
        <f t="shared" ca="1" si="1"/>
        <v>0.15111202517158451</v>
      </c>
      <c r="L30" s="3">
        <f t="shared" ca="1" si="1"/>
        <v>0.3001235504904709</v>
      </c>
      <c r="M30" s="3">
        <f t="shared" ca="1" si="1"/>
        <v>0.68036260355879508</v>
      </c>
      <c r="N30" s="3">
        <f t="shared" ca="1" si="1"/>
        <v>0.46824833603423421</v>
      </c>
      <c r="O30" s="3">
        <f t="shared" ca="1" si="1"/>
        <v>0.1447166132420562</v>
      </c>
      <c r="P30" s="3">
        <f t="shared" ca="1" si="1"/>
        <v>0.84742219139933062</v>
      </c>
      <c r="Q30" s="3">
        <f t="shared" ca="1" si="1"/>
        <v>5.3818050383739768E-2</v>
      </c>
      <c r="R30" s="3">
        <f t="shared" ca="1" si="1"/>
        <v>0.64173851604522647</v>
      </c>
      <c r="S30" s="3">
        <f t="shared" ca="1" si="2"/>
        <v>0.87124359736012602</v>
      </c>
      <c r="T30" s="75">
        <f t="shared" ca="1" si="2"/>
        <v>0.21711231353462168</v>
      </c>
      <c r="U30" s="13"/>
    </row>
    <row r="31" spans="1:22" s="1" customFormat="1" ht="15.75" x14ac:dyDescent="0.25">
      <c r="A31" s="7" t="s">
        <v>28</v>
      </c>
      <c r="B31" s="5">
        <v>44049</v>
      </c>
      <c r="C31" s="3">
        <f t="shared" ca="1" si="1"/>
        <v>0.35755319173316402</v>
      </c>
      <c r="D31" s="3">
        <f t="shared" ca="1" si="1"/>
        <v>0.24398242369428635</v>
      </c>
      <c r="E31" s="3">
        <f t="shared" ca="1" si="1"/>
        <v>0.6842205372415826</v>
      </c>
      <c r="F31" s="3">
        <f t="shared" ca="1" si="1"/>
        <v>0.94097465729282537</v>
      </c>
      <c r="G31" s="3">
        <f t="shared" ca="1" si="1"/>
        <v>0.38041111437867381</v>
      </c>
      <c r="H31" s="3">
        <f t="shared" ca="1" si="1"/>
        <v>0.26186986336218909</v>
      </c>
      <c r="I31" s="3">
        <f t="shared" ca="1" si="1"/>
        <v>0.43103691310451275</v>
      </c>
      <c r="J31" s="3">
        <f t="shared" ca="1" si="1"/>
        <v>0.99364214912781357</v>
      </c>
      <c r="K31" s="3">
        <f t="shared" ca="1" si="1"/>
        <v>0.33009560697766882</v>
      </c>
      <c r="L31" s="3">
        <f t="shared" ca="1" si="1"/>
        <v>0.78711037328590394</v>
      </c>
      <c r="M31" s="3">
        <f t="shared" ca="1" si="1"/>
        <v>0.45362115343021436</v>
      </c>
      <c r="N31" s="3">
        <f t="shared" ca="1" si="1"/>
        <v>0.67835569294977605</v>
      </c>
      <c r="O31" s="3">
        <f t="shared" ca="1" si="1"/>
        <v>0.15895768045524317</v>
      </c>
      <c r="P31" s="3">
        <f t="shared" ca="1" si="1"/>
        <v>0.22772473661144921</v>
      </c>
      <c r="Q31" s="3">
        <f t="shared" ca="1" si="1"/>
        <v>0.97132683511068185</v>
      </c>
      <c r="R31" s="3">
        <f t="shared" ca="1" si="1"/>
        <v>0.92005490685379809</v>
      </c>
      <c r="S31" s="3">
        <f t="shared" ca="1" si="2"/>
        <v>0.37416754600168778</v>
      </c>
      <c r="T31" s="75">
        <f t="shared" ca="1" si="2"/>
        <v>0.77066659978502938</v>
      </c>
      <c r="U31" s="13"/>
    </row>
    <row r="32" spans="1:22" s="1" customFormat="1" ht="15.75" x14ac:dyDescent="0.25">
      <c r="A32" s="7" t="s">
        <v>28</v>
      </c>
      <c r="B32" s="5">
        <v>44050</v>
      </c>
      <c r="C32" s="3">
        <f t="shared" ca="1" si="1"/>
        <v>0.37134285530250455</v>
      </c>
      <c r="D32" s="3">
        <f t="shared" ca="1" si="1"/>
        <v>0.10477486755123788</v>
      </c>
      <c r="E32" s="3">
        <f t="shared" ca="1" si="1"/>
        <v>0.88678442787498746</v>
      </c>
      <c r="F32" s="3">
        <f t="shared" ca="1" si="1"/>
        <v>0.93066781456168102</v>
      </c>
      <c r="G32" s="3">
        <f t="shared" ca="1" si="1"/>
        <v>0.75639865400829764</v>
      </c>
      <c r="H32" s="3">
        <f t="shared" ca="1" si="1"/>
        <v>0.94104572801516084</v>
      </c>
      <c r="I32" s="3">
        <f t="shared" ca="1" si="1"/>
        <v>0.46609619154363569</v>
      </c>
      <c r="J32" s="3">
        <f t="shared" ca="1" si="1"/>
        <v>0.32269764565658654</v>
      </c>
      <c r="K32" s="3">
        <f t="shared" ca="1" si="1"/>
        <v>0.88634156538889208</v>
      </c>
      <c r="L32" s="3">
        <f t="shared" ca="1" si="1"/>
        <v>0.84773973081959408</v>
      </c>
      <c r="M32" s="3">
        <f t="shared" ca="1" si="1"/>
        <v>0.45099022660379751</v>
      </c>
      <c r="N32" s="3">
        <f t="shared" ca="1" si="1"/>
        <v>2.2815248948370614E-2</v>
      </c>
      <c r="O32" s="3">
        <f t="shared" ca="1" si="1"/>
        <v>0.7098213680558495</v>
      </c>
      <c r="P32" s="3">
        <f t="shared" ca="1" si="1"/>
        <v>0.29991769955239156</v>
      </c>
      <c r="Q32" s="3">
        <f t="shared" ca="1" si="1"/>
        <v>0.11798460791124921</v>
      </c>
      <c r="R32" s="3">
        <f t="shared" ca="1" si="1"/>
        <v>0.63268068615140904</v>
      </c>
      <c r="S32" s="3">
        <f t="shared" ca="1" si="2"/>
        <v>0.59166066791811567</v>
      </c>
      <c r="T32" s="75">
        <f t="shared" ca="1" si="2"/>
        <v>0.6802568449606734</v>
      </c>
      <c r="U32" s="13"/>
    </row>
    <row r="33" spans="1:21" s="1" customFormat="1" ht="15.75" x14ac:dyDescent="0.25">
      <c r="A33" s="7" t="s">
        <v>28</v>
      </c>
      <c r="B33" s="5">
        <v>44051</v>
      </c>
      <c r="C33" s="3">
        <f t="shared" ca="1" si="1"/>
        <v>9.5941559494081341E-2</v>
      </c>
      <c r="D33" s="3">
        <f t="shared" ref="D33:S48" ca="1" si="3">RAND()</f>
        <v>0.81826785791953716</v>
      </c>
      <c r="E33" s="3">
        <f t="shared" ca="1" si="3"/>
        <v>0.47085142509138678</v>
      </c>
      <c r="F33" s="3">
        <f t="shared" ca="1" si="3"/>
        <v>0.19049873086833846</v>
      </c>
      <c r="G33" s="3">
        <f t="shared" ca="1" si="3"/>
        <v>0.54591063282766972</v>
      </c>
      <c r="H33" s="3">
        <f t="shared" ca="1" si="3"/>
        <v>0.86810083115503212</v>
      </c>
      <c r="I33" s="3">
        <f t="shared" ca="1" si="3"/>
        <v>0.75817866851708693</v>
      </c>
      <c r="J33" s="3">
        <f t="shared" ca="1" si="3"/>
        <v>0.99903650563059632</v>
      </c>
      <c r="K33" s="3">
        <f t="shared" ca="1" si="3"/>
        <v>0.97905756367838781</v>
      </c>
      <c r="L33" s="3">
        <f t="shared" ca="1" si="3"/>
        <v>0.20283999803168828</v>
      </c>
      <c r="M33" s="3">
        <f t="shared" ca="1" si="3"/>
        <v>0.16609709668896855</v>
      </c>
      <c r="N33" s="3">
        <f t="shared" ca="1" si="3"/>
        <v>0.45765267723910141</v>
      </c>
      <c r="O33" s="3">
        <f t="shared" ca="1" si="3"/>
        <v>7.3736095630699272E-2</v>
      </c>
      <c r="P33" s="3">
        <f t="shared" ca="1" si="3"/>
        <v>0.10198515803625241</v>
      </c>
      <c r="Q33" s="3">
        <f t="shared" ca="1" si="3"/>
        <v>0.55395538730801308</v>
      </c>
      <c r="R33" s="3">
        <f t="shared" ca="1" si="3"/>
        <v>0.25359737054146714</v>
      </c>
      <c r="S33" s="3">
        <f t="shared" ca="1" si="3"/>
        <v>0.10929668630727074</v>
      </c>
      <c r="T33" s="75">
        <f t="shared" ca="1" si="2"/>
        <v>0.39415895664606149</v>
      </c>
      <c r="U33" s="13"/>
    </row>
    <row r="34" spans="1:21" s="1" customFormat="1" ht="15.75" x14ac:dyDescent="0.25">
      <c r="A34" s="7" t="s">
        <v>28</v>
      </c>
      <c r="B34" s="5">
        <v>44053</v>
      </c>
      <c r="C34" s="3">
        <f t="shared" ref="C34:R63" ca="1" si="4">RAND()</f>
        <v>0.12112098163135032</v>
      </c>
      <c r="D34" s="3">
        <f t="shared" ca="1" si="3"/>
        <v>0.81405460224860204</v>
      </c>
      <c r="E34" s="3">
        <f t="shared" ca="1" si="3"/>
        <v>0.8337324087146385</v>
      </c>
      <c r="F34" s="3">
        <f t="shared" ca="1" si="3"/>
        <v>0.64415543698098354</v>
      </c>
      <c r="G34" s="3">
        <f t="shared" ca="1" si="3"/>
        <v>0.20642693396174283</v>
      </c>
      <c r="H34" s="3">
        <f t="shared" ca="1" si="3"/>
        <v>0.64594100451298531</v>
      </c>
      <c r="I34" s="3">
        <f t="shared" ca="1" si="3"/>
        <v>0.92043527179247497</v>
      </c>
      <c r="J34" s="3">
        <f t="shared" ca="1" si="3"/>
        <v>0.52260572574021269</v>
      </c>
      <c r="K34" s="3">
        <f t="shared" ca="1" si="3"/>
        <v>0.97903794423260004</v>
      </c>
      <c r="L34" s="3">
        <f t="shared" ca="1" si="3"/>
        <v>0.53102066866695752</v>
      </c>
      <c r="M34" s="3">
        <f t="shared" ca="1" si="3"/>
        <v>0.27915349794383559</v>
      </c>
      <c r="N34" s="3">
        <f t="shared" ca="1" si="3"/>
        <v>0.31622911596410763</v>
      </c>
      <c r="O34" s="3">
        <f t="shared" ca="1" si="3"/>
        <v>0.94938767346334985</v>
      </c>
      <c r="P34" s="3">
        <f t="shared" ca="1" si="3"/>
        <v>5.5496322036354129E-2</v>
      </c>
      <c r="Q34" s="3">
        <f t="shared" ca="1" si="3"/>
        <v>0.40319585003947001</v>
      </c>
      <c r="R34" s="3">
        <f t="shared" ca="1" si="3"/>
        <v>0.10436392521031435</v>
      </c>
      <c r="S34" s="3">
        <f t="shared" ca="1" si="3"/>
        <v>0.82184312521075964</v>
      </c>
      <c r="T34" s="75">
        <f t="shared" ca="1" si="2"/>
        <v>0.93417469977732837</v>
      </c>
      <c r="U34" s="13"/>
    </row>
    <row r="35" spans="1:21" s="1" customFormat="1" ht="15.75" x14ac:dyDescent="0.25">
      <c r="A35" s="7" t="s">
        <v>28</v>
      </c>
      <c r="B35" s="5">
        <v>44054</v>
      </c>
      <c r="C35" s="3">
        <f t="shared" ca="1" si="4"/>
        <v>0.13728753816248296</v>
      </c>
      <c r="D35" s="3">
        <f t="shared" ca="1" si="3"/>
        <v>0.12738594604993336</v>
      </c>
      <c r="E35" s="3">
        <f t="shared" ca="1" si="3"/>
        <v>0.85820098440621617</v>
      </c>
      <c r="F35" s="3">
        <f t="shared" ca="1" si="3"/>
        <v>0.47164986889580096</v>
      </c>
      <c r="G35" s="3">
        <f t="shared" ca="1" si="3"/>
        <v>0.97773640092924885</v>
      </c>
      <c r="H35" s="3">
        <f t="shared" ca="1" si="3"/>
        <v>0.79676593635267812</v>
      </c>
      <c r="I35" s="3">
        <f t="shared" ca="1" si="3"/>
        <v>0.92850759690059381</v>
      </c>
      <c r="J35" s="3">
        <f t="shared" ca="1" si="3"/>
        <v>0.81604109601252672</v>
      </c>
      <c r="K35" s="3">
        <f t="shared" ca="1" si="3"/>
        <v>0.22620089931147391</v>
      </c>
      <c r="L35" s="3">
        <f t="shared" ca="1" si="3"/>
        <v>0.40315878960795659</v>
      </c>
      <c r="M35" s="3">
        <f t="shared" ca="1" si="3"/>
        <v>0.66001447760882925</v>
      </c>
      <c r="N35" s="3">
        <f t="shared" ca="1" si="3"/>
        <v>0.71740090970239512</v>
      </c>
      <c r="O35" s="3">
        <f t="shared" ca="1" si="3"/>
        <v>0.81395552597036724</v>
      </c>
      <c r="P35" s="3">
        <f t="shared" ca="1" si="3"/>
        <v>9.0736647693538952E-3</v>
      </c>
      <c r="Q35" s="3">
        <f t="shared" ca="1" si="3"/>
        <v>0.49377820472177847</v>
      </c>
      <c r="R35" s="3">
        <f t="shared" ca="1" si="3"/>
        <v>0.14086648343153529</v>
      </c>
      <c r="S35" s="3">
        <f t="shared" ca="1" si="3"/>
        <v>0.92483470046527005</v>
      </c>
      <c r="T35" s="75">
        <f t="shared" ca="1" si="2"/>
        <v>0.77221254404479578</v>
      </c>
      <c r="U35" s="13"/>
    </row>
    <row r="36" spans="1:21" s="1" customFormat="1" ht="15.75" x14ac:dyDescent="0.25">
      <c r="A36" s="7" t="s">
        <v>28</v>
      </c>
      <c r="B36" s="5">
        <v>44055</v>
      </c>
      <c r="C36" s="3">
        <f t="shared" ca="1" si="4"/>
        <v>0.56473075873658474</v>
      </c>
      <c r="D36" s="3">
        <f t="shared" ca="1" si="3"/>
        <v>0.81187219297448121</v>
      </c>
      <c r="E36" s="3">
        <f t="shared" ca="1" si="3"/>
        <v>0.50347172878974711</v>
      </c>
      <c r="F36" s="3">
        <f t="shared" ca="1" si="3"/>
        <v>0.49610203044144574</v>
      </c>
      <c r="G36" s="3">
        <f t="shared" ca="1" si="3"/>
        <v>0.55245811110667831</v>
      </c>
      <c r="H36" s="3">
        <f t="shared" ca="1" si="3"/>
        <v>0.91957160045422703</v>
      </c>
      <c r="I36" s="3">
        <f t="shared" ca="1" si="3"/>
        <v>0.96378123316225528</v>
      </c>
      <c r="J36" s="3">
        <f t="shared" ca="1" si="3"/>
        <v>0.74897290451373466</v>
      </c>
      <c r="K36" s="3">
        <f t="shared" ca="1" si="3"/>
        <v>0.96505028743482946</v>
      </c>
      <c r="L36" s="3">
        <f t="shared" ca="1" si="3"/>
        <v>1.9940983043994387E-2</v>
      </c>
      <c r="M36" s="3">
        <f t="shared" ca="1" si="3"/>
        <v>0.6224962668353835</v>
      </c>
      <c r="N36" s="3">
        <f t="shared" ca="1" si="3"/>
        <v>0.46112974891557246</v>
      </c>
      <c r="O36" s="3">
        <f t="shared" ca="1" si="3"/>
        <v>0.57024262023035754</v>
      </c>
      <c r="P36" s="3">
        <f t="shared" ca="1" si="3"/>
        <v>0.74039459940559116</v>
      </c>
      <c r="Q36" s="3">
        <f t="shared" ca="1" si="3"/>
        <v>0.78716500497448749</v>
      </c>
      <c r="R36" s="3">
        <f t="shared" ca="1" si="3"/>
        <v>0.50472308787602882</v>
      </c>
      <c r="S36" s="3">
        <f t="shared" ca="1" si="3"/>
        <v>0.89262723044385439</v>
      </c>
      <c r="T36" s="75">
        <f t="shared" ca="1" si="2"/>
        <v>0.48543906605747034</v>
      </c>
      <c r="U36" s="13"/>
    </row>
    <row r="37" spans="1:21" s="1" customFormat="1" ht="15.75" x14ac:dyDescent="0.25">
      <c r="A37" s="7" t="s">
        <v>28</v>
      </c>
      <c r="B37" s="5">
        <v>44056</v>
      </c>
      <c r="C37" s="3">
        <f t="shared" ca="1" si="4"/>
        <v>0.81276302238989018</v>
      </c>
      <c r="D37" s="3">
        <f t="shared" ca="1" si="3"/>
        <v>0.37984390719789185</v>
      </c>
      <c r="E37" s="3">
        <f t="shared" ca="1" si="3"/>
        <v>0.95805860630652118</v>
      </c>
      <c r="F37" s="3">
        <f t="shared" ca="1" si="3"/>
        <v>0.1002341715729248</v>
      </c>
      <c r="G37" s="3">
        <f t="shared" ca="1" si="3"/>
        <v>0.94731912110265559</v>
      </c>
      <c r="H37" s="3">
        <f t="shared" ca="1" si="3"/>
        <v>0.31651724256053948</v>
      </c>
      <c r="I37" s="3">
        <f t="shared" ca="1" si="3"/>
        <v>0.9523043976195531</v>
      </c>
      <c r="J37" s="3">
        <f t="shared" ca="1" si="3"/>
        <v>0.88480745758901203</v>
      </c>
      <c r="K37" s="3">
        <f t="shared" ca="1" si="3"/>
        <v>0.65415428208444926</v>
      </c>
      <c r="L37" s="3">
        <f t="shared" ca="1" si="3"/>
        <v>0.73651239346966235</v>
      </c>
      <c r="M37" s="3">
        <f t="shared" ca="1" si="3"/>
        <v>0.91281240293899202</v>
      </c>
      <c r="N37" s="3">
        <f t="shared" ca="1" si="3"/>
        <v>0.502714299184849</v>
      </c>
      <c r="O37" s="3">
        <f t="shared" ca="1" si="3"/>
        <v>0.10526056162665698</v>
      </c>
      <c r="P37" s="3">
        <f t="shared" ca="1" si="3"/>
        <v>0.26941072321399828</v>
      </c>
      <c r="Q37" s="3">
        <f t="shared" ca="1" si="3"/>
        <v>0.37940848063672061</v>
      </c>
      <c r="R37" s="3">
        <f t="shared" ca="1" si="3"/>
        <v>0.85077301443250397</v>
      </c>
      <c r="S37" s="3">
        <f t="shared" ca="1" si="3"/>
        <v>0.62915318270172826</v>
      </c>
      <c r="T37" s="75">
        <f t="shared" ca="1" si="2"/>
        <v>0.21477275936904039</v>
      </c>
      <c r="U37" s="13"/>
    </row>
    <row r="38" spans="1:21" s="1" customFormat="1" ht="15.75" x14ac:dyDescent="0.25">
      <c r="A38" s="7" t="s">
        <v>28</v>
      </c>
      <c r="B38" s="5">
        <v>44057</v>
      </c>
      <c r="C38" s="3">
        <f t="shared" ca="1" si="4"/>
        <v>0.5670972932497913</v>
      </c>
      <c r="D38" s="3">
        <f t="shared" ca="1" si="3"/>
        <v>0.93970163114145533</v>
      </c>
      <c r="E38" s="3">
        <f t="shared" ca="1" si="3"/>
        <v>0.76033727426766862</v>
      </c>
      <c r="F38" s="3">
        <f t="shared" ca="1" si="3"/>
        <v>0.32540921476619833</v>
      </c>
      <c r="G38" s="3">
        <f t="shared" ca="1" si="3"/>
        <v>0.91756751333172404</v>
      </c>
      <c r="H38" s="3">
        <f t="shared" ca="1" si="3"/>
        <v>0.97486628999657166</v>
      </c>
      <c r="I38" s="3">
        <f t="shared" ca="1" si="3"/>
        <v>0.64616586188078362</v>
      </c>
      <c r="J38" s="3">
        <f t="shared" ca="1" si="3"/>
        <v>0.88994377985975026</v>
      </c>
      <c r="K38" s="3">
        <f t="shared" ca="1" si="3"/>
        <v>0.3233392397998136</v>
      </c>
      <c r="L38" s="3">
        <f t="shared" ca="1" si="3"/>
        <v>0.68556292395934226</v>
      </c>
      <c r="M38" s="3">
        <f t="shared" ca="1" si="3"/>
        <v>0.14603597342044961</v>
      </c>
      <c r="N38" s="3">
        <f t="shared" ca="1" si="3"/>
        <v>0.86966031377985376</v>
      </c>
      <c r="O38" s="3">
        <f t="shared" ca="1" si="3"/>
        <v>0.91734511475496627</v>
      </c>
      <c r="P38" s="3">
        <f t="shared" ca="1" si="3"/>
        <v>0.73471472155765072</v>
      </c>
      <c r="Q38" s="3">
        <f t="shared" ca="1" si="3"/>
        <v>0.76041775892221908</v>
      </c>
      <c r="R38" s="3">
        <f t="shared" ca="1" si="3"/>
        <v>0.65491577968296721</v>
      </c>
      <c r="S38" s="3">
        <f t="shared" ca="1" si="3"/>
        <v>0.34897675158747099</v>
      </c>
      <c r="T38" s="75">
        <f t="shared" ca="1" si="2"/>
        <v>0.27223636225782621</v>
      </c>
      <c r="U38" s="13"/>
    </row>
    <row r="39" spans="1:21" s="1" customFormat="1" ht="15.75" x14ac:dyDescent="0.25">
      <c r="A39" s="7" t="s">
        <v>28</v>
      </c>
      <c r="B39" s="5">
        <v>44060</v>
      </c>
      <c r="C39" s="3">
        <f t="shared" ca="1" si="4"/>
        <v>0.23815392826493909</v>
      </c>
      <c r="D39" s="3">
        <f t="shared" ca="1" si="3"/>
        <v>0.50546158788817941</v>
      </c>
      <c r="E39" s="3">
        <f t="shared" ca="1" si="3"/>
        <v>0.97570868400038302</v>
      </c>
      <c r="F39" s="3">
        <f t="shared" ca="1" si="3"/>
        <v>0.70088004514309432</v>
      </c>
      <c r="G39" s="3">
        <f t="shared" ca="1" si="3"/>
        <v>0.11041481682264487</v>
      </c>
      <c r="H39" s="3">
        <f t="shared" ca="1" si="3"/>
        <v>0.52298640640960015</v>
      </c>
      <c r="I39" s="3">
        <f t="shared" ca="1" si="3"/>
        <v>0.88544266519673442</v>
      </c>
      <c r="J39" s="3">
        <f t="shared" ca="1" si="3"/>
        <v>0.19881015883644337</v>
      </c>
      <c r="K39" s="3">
        <f t="shared" ca="1" si="3"/>
        <v>0.53899609256732606</v>
      </c>
      <c r="L39" s="3">
        <f t="shared" ca="1" si="3"/>
        <v>0.28469350452869158</v>
      </c>
      <c r="M39" s="3">
        <f t="shared" ca="1" si="3"/>
        <v>0.11318616457993713</v>
      </c>
      <c r="N39" s="3">
        <f t="shared" ca="1" si="3"/>
        <v>0.63141161442554683</v>
      </c>
      <c r="O39" s="3">
        <f t="shared" ca="1" si="3"/>
        <v>0.61851490529451603</v>
      </c>
      <c r="P39" s="3">
        <f t="shared" ca="1" si="3"/>
        <v>0.24272140590121516</v>
      </c>
      <c r="Q39" s="3">
        <f t="shared" ca="1" si="3"/>
        <v>0.87531070849282999</v>
      </c>
      <c r="R39" s="3">
        <f t="shared" ca="1" si="3"/>
        <v>0.95866371920436622</v>
      </c>
      <c r="S39" s="3">
        <f t="shared" ca="1" si="3"/>
        <v>0.55600626636900752</v>
      </c>
      <c r="T39" s="75">
        <f t="shared" ca="1" si="2"/>
        <v>0.87399749459332454</v>
      </c>
      <c r="U39" s="13"/>
    </row>
    <row r="40" spans="1:21" s="1" customFormat="1" ht="15.75" x14ac:dyDescent="0.25">
      <c r="A40" s="7" t="s">
        <v>28</v>
      </c>
      <c r="B40" s="5">
        <v>44061</v>
      </c>
      <c r="C40" s="3">
        <f t="shared" ca="1" si="4"/>
        <v>0.26636755177203753</v>
      </c>
      <c r="D40" s="3">
        <f t="shared" ca="1" si="3"/>
        <v>0.20108145462780802</v>
      </c>
      <c r="E40" s="3">
        <f t="shared" ca="1" si="3"/>
        <v>0.61729198733613622</v>
      </c>
      <c r="F40" s="3">
        <f t="shared" ca="1" si="3"/>
        <v>0.78356478888721615</v>
      </c>
      <c r="G40" s="3">
        <f t="shared" ca="1" si="3"/>
        <v>6.8745210890737152E-3</v>
      </c>
      <c r="H40" s="3">
        <f t="shared" ca="1" si="3"/>
        <v>0.28501903736905898</v>
      </c>
      <c r="I40" s="3">
        <f t="shared" ca="1" si="3"/>
        <v>0.63328026092925038</v>
      </c>
      <c r="J40" s="3">
        <f t="shared" ca="1" si="3"/>
        <v>0.14814229021446212</v>
      </c>
      <c r="K40" s="3">
        <f t="shared" ca="1" si="3"/>
        <v>0.29870212716444233</v>
      </c>
      <c r="L40" s="3">
        <f t="shared" ca="1" si="3"/>
        <v>0.43703812532970299</v>
      </c>
      <c r="M40" s="3">
        <f t="shared" ca="1" si="3"/>
        <v>0.18985147181107775</v>
      </c>
      <c r="N40" s="3">
        <f t="shared" ca="1" si="3"/>
        <v>0.44930865256794272</v>
      </c>
      <c r="O40" s="3">
        <f t="shared" ca="1" si="3"/>
        <v>0.14459476301209961</v>
      </c>
      <c r="P40" s="3">
        <f t="shared" ca="1" si="3"/>
        <v>0.74716470242941524</v>
      </c>
      <c r="Q40" s="3">
        <f t="shared" ca="1" si="3"/>
        <v>0.78112504989291631</v>
      </c>
      <c r="R40" s="3">
        <f t="shared" ca="1" si="3"/>
        <v>0.99322392480641786</v>
      </c>
      <c r="S40" s="3">
        <f t="shared" ca="1" si="3"/>
        <v>0.19372086494278995</v>
      </c>
      <c r="T40" s="75">
        <f t="shared" ca="1" si="2"/>
        <v>0.14748033422600693</v>
      </c>
      <c r="U40" s="13"/>
    </row>
    <row r="41" spans="1:21" s="1" customFormat="1" ht="15.75" x14ac:dyDescent="0.25">
      <c r="A41" s="7" t="s">
        <v>28</v>
      </c>
      <c r="B41" s="5">
        <v>44062</v>
      </c>
      <c r="C41" s="3">
        <f t="shared" ca="1" si="4"/>
        <v>0.7860106898009922</v>
      </c>
      <c r="D41" s="3">
        <f t="shared" ca="1" si="3"/>
        <v>0.76144861453403301</v>
      </c>
      <c r="E41" s="3">
        <f t="shared" ca="1" si="3"/>
        <v>6.434811477221003E-2</v>
      </c>
      <c r="F41" s="3">
        <f t="shared" ca="1" si="3"/>
        <v>0.75478445030179286</v>
      </c>
      <c r="G41" s="3">
        <f t="shared" ca="1" si="3"/>
        <v>0.1170054016312031</v>
      </c>
      <c r="H41" s="3">
        <f t="shared" ca="1" si="3"/>
        <v>0.93538913075504238</v>
      </c>
      <c r="I41" s="3">
        <f t="shared" ca="1" si="3"/>
        <v>0.45431787286495462</v>
      </c>
      <c r="J41" s="3">
        <f t="shared" ca="1" si="3"/>
        <v>0.8457311135625829</v>
      </c>
      <c r="K41" s="3">
        <f t="shared" ca="1" si="3"/>
        <v>0.27864929308716369</v>
      </c>
      <c r="L41" s="3">
        <f t="shared" ca="1" si="3"/>
        <v>0.78937226435691332</v>
      </c>
      <c r="M41" s="3">
        <f t="shared" ca="1" si="3"/>
        <v>0.45236348481266331</v>
      </c>
      <c r="N41" s="3">
        <f t="shared" ca="1" si="3"/>
        <v>0.22137251070490427</v>
      </c>
      <c r="O41" s="3">
        <f t="shared" ca="1" si="3"/>
        <v>0.70091538278600707</v>
      </c>
      <c r="P41" s="3">
        <f t="shared" ca="1" si="3"/>
        <v>0.37908707594157454</v>
      </c>
      <c r="Q41" s="3">
        <f t="shared" ca="1" si="3"/>
        <v>0.15954924376354651</v>
      </c>
      <c r="R41" s="3">
        <f t="shared" ca="1" si="3"/>
        <v>0.13693447148850724</v>
      </c>
      <c r="S41" s="3">
        <f t="shared" ca="1" si="3"/>
        <v>0.42722123272419466</v>
      </c>
      <c r="T41" s="75">
        <f t="shared" ca="1" si="2"/>
        <v>0.99008615042341908</v>
      </c>
      <c r="U41" s="13"/>
    </row>
    <row r="42" spans="1:21" s="1" customFormat="1" ht="15.75" x14ac:dyDescent="0.25">
      <c r="A42" s="7" t="s">
        <v>28</v>
      </c>
      <c r="B42" s="5">
        <v>44063</v>
      </c>
      <c r="C42" s="3">
        <f t="shared" ca="1" si="4"/>
        <v>0.20231990914747611</v>
      </c>
      <c r="D42" s="3">
        <f t="shared" ca="1" si="3"/>
        <v>0.33019314582043047</v>
      </c>
      <c r="E42" s="3">
        <f t="shared" ca="1" si="3"/>
        <v>4.7014910566169466E-2</v>
      </c>
      <c r="F42" s="3">
        <f t="shared" ca="1" si="3"/>
        <v>0.29767249323003309</v>
      </c>
      <c r="G42" s="3">
        <f t="shared" ca="1" si="3"/>
        <v>0.67423024622843641</v>
      </c>
      <c r="H42" s="3">
        <f t="shared" ca="1" si="3"/>
        <v>0.25611159068772094</v>
      </c>
      <c r="I42" s="3">
        <f t="shared" ca="1" si="3"/>
        <v>0.42344141099480359</v>
      </c>
      <c r="J42" s="3">
        <f t="shared" ca="1" si="3"/>
        <v>0.36385237976152329</v>
      </c>
      <c r="K42" s="3">
        <f t="shared" ca="1" si="3"/>
        <v>0.29405665254749935</v>
      </c>
      <c r="L42" s="3">
        <f t="shared" ca="1" si="3"/>
        <v>0.58412900119200906</v>
      </c>
      <c r="M42" s="3">
        <f t="shared" ca="1" si="3"/>
        <v>7.1017779251788538E-3</v>
      </c>
      <c r="N42" s="3">
        <f t="shared" ca="1" si="3"/>
        <v>0.92439481266821288</v>
      </c>
      <c r="O42" s="3">
        <f t="shared" ca="1" si="3"/>
        <v>0.33077659165199202</v>
      </c>
      <c r="P42" s="3">
        <f t="shared" ca="1" si="3"/>
        <v>0.13734137593388651</v>
      </c>
      <c r="Q42" s="3">
        <f t="shared" ca="1" si="3"/>
        <v>0.60468432327242749</v>
      </c>
      <c r="R42" s="3">
        <f t="shared" ca="1" si="3"/>
        <v>5.6032162416838838E-2</v>
      </c>
      <c r="S42" s="3">
        <f t="shared" ca="1" si="3"/>
        <v>5.9491552277865289E-2</v>
      </c>
      <c r="T42" s="75">
        <f t="shared" ca="1" si="2"/>
        <v>0.75040763017499934</v>
      </c>
      <c r="U42" s="13"/>
    </row>
    <row r="43" spans="1:21" s="1" customFormat="1" ht="15.75" x14ac:dyDescent="0.25">
      <c r="A43" s="7" t="s">
        <v>28</v>
      </c>
      <c r="B43" s="5">
        <v>44064</v>
      </c>
      <c r="C43" s="3">
        <f t="shared" ca="1" si="4"/>
        <v>0.4555520589141997</v>
      </c>
      <c r="D43" s="3">
        <f t="shared" ca="1" si="3"/>
        <v>0.33502289098318083</v>
      </c>
      <c r="E43" s="3">
        <f t="shared" ca="1" si="3"/>
        <v>0.38898320532751685</v>
      </c>
      <c r="F43" s="3">
        <f t="shared" ca="1" si="3"/>
        <v>3.3125182354272198E-3</v>
      </c>
      <c r="G43" s="3">
        <f t="shared" ca="1" si="3"/>
        <v>7.9095506538640059E-3</v>
      </c>
      <c r="H43" s="3">
        <f t="shared" ca="1" si="3"/>
        <v>0.61775829068772137</v>
      </c>
      <c r="I43" s="3">
        <f t="shared" ca="1" si="3"/>
        <v>0.3474327483795514</v>
      </c>
      <c r="J43" s="3">
        <f t="shared" ca="1" si="3"/>
        <v>0.18620456715343492</v>
      </c>
      <c r="K43" s="3">
        <f t="shared" ca="1" si="3"/>
        <v>0.51316802493873392</v>
      </c>
      <c r="L43" s="3">
        <f t="shared" ca="1" si="3"/>
        <v>0.52469627620373216</v>
      </c>
      <c r="M43" s="3">
        <f t="shared" ca="1" si="3"/>
        <v>0.79984601857781101</v>
      </c>
      <c r="N43" s="3">
        <f t="shared" ca="1" si="3"/>
        <v>0.48437122470103311</v>
      </c>
      <c r="O43" s="3">
        <f t="shared" ca="1" si="3"/>
        <v>0.18174036930994264</v>
      </c>
      <c r="P43" s="3">
        <f t="shared" ca="1" si="3"/>
        <v>0.32373270454781589</v>
      </c>
      <c r="Q43" s="3">
        <f t="shared" ca="1" si="3"/>
        <v>0.37748551295071198</v>
      </c>
      <c r="R43" s="3">
        <f t="shared" ca="1" si="3"/>
        <v>2.7890501739998075E-2</v>
      </c>
      <c r="S43" s="3">
        <f t="shared" ca="1" si="3"/>
        <v>0.91493042083054421</v>
      </c>
      <c r="T43" s="75">
        <f t="shared" ca="1" si="2"/>
        <v>0.25153682535436328</v>
      </c>
      <c r="U43" s="13"/>
    </row>
    <row r="44" spans="1:21" s="1" customFormat="1" ht="15.75" x14ac:dyDescent="0.25">
      <c r="A44" s="7" t="s">
        <v>28</v>
      </c>
      <c r="B44" s="5">
        <v>44065</v>
      </c>
      <c r="C44" s="3">
        <f t="shared" ca="1" si="4"/>
        <v>7.1399809442289408E-2</v>
      </c>
      <c r="D44" s="3">
        <f t="shared" ca="1" si="3"/>
        <v>0.11176360488062631</v>
      </c>
      <c r="E44" s="3">
        <f t="shared" ca="1" si="3"/>
        <v>0.19050650550526604</v>
      </c>
      <c r="F44" s="3">
        <f t="shared" ca="1" si="3"/>
        <v>0.33376909401175581</v>
      </c>
      <c r="G44" s="3">
        <f t="shared" ca="1" si="3"/>
        <v>1.7061783277588893E-2</v>
      </c>
      <c r="H44" s="3">
        <f t="shared" ca="1" si="3"/>
        <v>0.24064854015165205</v>
      </c>
      <c r="I44" s="3">
        <f t="shared" ca="1" si="3"/>
        <v>0.30719544448269909</v>
      </c>
      <c r="J44" s="3">
        <f t="shared" ca="1" si="3"/>
        <v>0.31845144121022251</v>
      </c>
      <c r="K44" s="3">
        <f t="shared" ca="1" si="3"/>
        <v>2.3054237240218489E-2</v>
      </c>
      <c r="L44" s="3">
        <f t="shared" ca="1" si="3"/>
        <v>0.80422362969080285</v>
      </c>
      <c r="M44" s="3">
        <f t="shared" ca="1" si="3"/>
        <v>0.47277918116727846</v>
      </c>
      <c r="N44" s="3">
        <f t="shared" ca="1" si="3"/>
        <v>0.6249499680808227</v>
      </c>
      <c r="O44" s="3">
        <f t="shared" ca="1" si="3"/>
        <v>0.85191456283175038</v>
      </c>
      <c r="P44" s="3">
        <f t="shared" ca="1" si="3"/>
        <v>0.65383494430522637</v>
      </c>
      <c r="Q44" s="3">
        <f t="shared" ca="1" si="3"/>
        <v>0.45877080550046878</v>
      </c>
      <c r="R44" s="3">
        <f t="shared" ca="1" si="3"/>
        <v>0.42439902981446032</v>
      </c>
      <c r="S44" s="3">
        <f t="shared" ca="1" si="3"/>
        <v>0.14512435442595284</v>
      </c>
      <c r="T44" s="75">
        <f t="shared" ca="1" si="2"/>
        <v>0.46489509400853068</v>
      </c>
      <c r="U44" s="13"/>
    </row>
    <row r="45" spans="1:21" s="1" customFormat="1" ht="15.75" x14ac:dyDescent="0.25">
      <c r="A45" s="7" t="s">
        <v>28</v>
      </c>
      <c r="B45" s="5">
        <v>44067</v>
      </c>
      <c r="C45" s="3">
        <f t="shared" ca="1" si="4"/>
        <v>0.80297195982842851</v>
      </c>
      <c r="D45" s="3">
        <f t="shared" ca="1" si="3"/>
        <v>0.16189831146390232</v>
      </c>
      <c r="E45" s="3">
        <f t="shared" ca="1" si="3"/>
        <v>0.77969533176957484</v>
      </c>
      <c r="F45" s="3">
        <f t="shared" ca="1" si="3"/>
        <v>0.68673653279709512</v>
      </c>
      <c r="G45" s="3">
        <f t="shared" ca="1" si="3"/>
        <v>0.55012267591637454</v>
      </c>
      <c r="H45" s="3">
        <f t="shared" ca="1" si="3"/>
        <v>0.89973861704845248</v>
      </c>
      <c r="I45" s="3">
        <f t="shared" ca="1" si="3"/>
        <v>0.62481204188819739</v>
      </c>
      <c r="J45" s="3">
        <f t="shared" ca="1" si="3"/>
        <v>0.96733367559491212</v>
      </c>
      <c r="K45" s="3">
        <f t="shared" ca="1" si="3"/>
        <v>0.1288104568216174</v>
      </c>
      <c r="L45" s="3">
        <f t="shared" ca="1" si="3"/>
        <v>0.12947135388676323</v>
      </c>
      <c r="M45" s="3">
        <f t="shared" ca="1" si="3"/>
        <v>0.43224281486477101</v>
      </c>
      <c r="N45" s="3">
        <f t="shared" ca="1" si="3"/>
        <v>0.61584721868892855</v>
      </c>
      <c r="O45" s="3">
        <f t="shared" ca="1" si="3"/>
        <v>0.7575646985944714</v>
      </c>
      <c r="P45" s="3">
        <f t="shared" ca="1" si="3"/>
        <v>2.3212716081497664E-3</v>
      </c>
      <c r="Q45" s="3">
        <f t="shared" ca="1" si="3"/>
        <v>0.22427570830413435</v>
      </c>
      <c r="R45" s="3">
        <f t="shared" ca="1" si="3"/>
        <v>0.73705603076118076</v>
      </c>
      <c r="S45" s="3">
        <f t="shared" ca="1" si="3"/>
        <v>0.67229398935845963</v>
      </c>
      <c r="T45" s="75">
        <f t="shared" ca="1" si="2"/>
        <v>6.144273059248917E-3</v>
      </c>
      <c r="U45" s="13"/>
    </row>
    <row r="46" spans="1:21" s="1" customFormat="1" ht="15.75" x14ac:dyDescent="0.25">
      <c r="A46" s="7" t="s">
        <v>28</v>
      </c>
      <c r="B46" s="5">
        <v>44068</v>
      </c>
      <c r="C46" s="3">
        <f t="shared" ca="1" si="4"/>
        <v>0.67086533418508021</v>
      </c>
      <c r="D46" s="3">
        <f t="shared" ca="1" si="3"/>
        <v>0.70931708975202179</v>
      </c>
      <c r="E46" s="3">
        <f t="shared" ca="1" si="3"/>
        <v>0.93608360413098723</v>
      </c>
      <c r="F46" s="3">
        <f t="shared" ca="1" si="3"/>
        <v>0.33732732214422934</v>
      </c>
      <c r="G46" s="3">
        <f t="shared" ca="1" si="3"/>
        <v>0.30375660420946982</v>
      </c>
      <c r="H46" s="3">
        <f t="shared" ca="1" si="3"/>
        <v>0.29234254572943275</v>
      </c>
      <c r="I46" s="3">
        <f t="shared" ca="1" si="3"/>
        <v>0.63454400085649321</v>
      </c>
      <c r="J46" s="3">
        <f t="shared" ca="1" si="3"/>
        <v>0.25905242789720451</v>
      </c>
      <c r="K46" s="3">
        <f t="shared" ca="1" si="3"/>
        <v>0.59918520009010656</v>
      </c>
      <c r="L46" s="3">
        <f t="shared" ca="1" si="3"/>
        <v>0.92433768645495717</v>
      </c>
      <c r="M46" s="3">
        <f t="shared" ca="1" si="3"/>
        <v>0.47251547424973939</v>
      </c>
      <c r="N46" s="3">
        <f t="shared" ca="1" si="3"/>
        <v>0.70260475403633016</v>
      </c>
      <c r="O46" s="3">
        <f t="shared" ca="1" si="3"/>
        <v>0.93671343526106887</v>
      </c>
      <c r="P46" s="3">
        <f t="shared" ca="1" si="3"/>
        <v>0.50352615343331208</v>
      </c>
      <c r="Q46" s="3">
        <f t="shared" ca="1" si="3"/>
        <v>0.24621226698300835</v>
      </c>
      <c r="R46" s="3">
        <f t="shared" ca="1" si="3"/>
        <v>0.31434970659446726</v>
      </c>
      <c r="S46" s="3">
        <f t="shared" ca="1" si="3"/>
        <v>0.78827102037633001</v>
      </c>
      <c r="T46" s="75">
        <f t="shared" ca="1" si="2"/>
        <v>0.93967800876753982</v>
      </c>
      <c r="U46" s="13"/>
    </row>
    <row r="47" spans="1:21" s="1" customFormat="1" ht="15.75" x14ac:dyDescent="0.25">
      <c r="A47" s="7" t="s">
        <v>28</v>
      </c>
      <c r="B47" s="5">
        <v>44069</v>
      </c>
      <c r="C47" s="3">
        <f t="shared" ca="1" si="4"/>
        <v>0.62084979095565684</v>
      </c>
      <c r="D47" s="3">
        <f t="shared" ca="1" si="3"/>
        <v>0.31324851965045364</v>
      </c>
      <c r="E47" s="3">
        <f t="shared" ca="1" si="3"/>
        <v>0.25107378266039571</v>
      </c>
      <c r="F47" s="3">
        <f t="shared" ca="1" si="3"/>
        <v>0.83393316208365731</v>
      </c>
      <c r="G47" s="3">
        <f t="shared" ca="1" si="3"/>
        <v>0.7901981637625809</v>
      </c>
      <c r="H47" s="3">
        <f t="shared" ca="1" si="3"/>
        <v>0.59129137005239085</v>
      </c>
      <c r="I47" s="3">
        <f t="shared" ca="1" si="3"/>
        <v>0.80718162077095845</v>
      </c>
      <c r="J47" s="3">
        <f t="shared" ca="1" si="3"/>
        <v>0.94068669871267807</v>
      </c>
      <c r="K47" s="3">
        <f t="shared" ca="1" si="3"/>
        <v>0.29660094391105818</v>
      </c>
      <c r="L47" s="3">
        <f t="shared" ca="1" si="3"/>
        <v>0.89116517117327632</v>
      </c>
      <c r="M47" s="3">
        <f t="shared" ca="1" si="3"/>
        <v>0.21453671343950997</v>
      </c>
      <c r="N47" s="3">
        <f t="shared" ca="1" si="3"/>
        <v>0.63016288820677901</v>
      </c>
      <c r="O47" s="3">
        <f t="shared" ca="1" si="3"/>
        <v>0.42119844216379931</v>
      </c>
      <c r="P47" s="3">
        <f t="shared" ca="1" si="3"/>
        <v>0.74792672543935135</v>
      </c>
      <c r="Q47" s="3">
        <f t="shared" ca="1" si="3"/>
        <v>2.5948868862903929E-3</v>
      </c>
      <c r="R47" s="3">
        <f t="shared" ca="1" si="3"/>
        <v>0.56554590265875215</v>
      </c>
      <c r="S47" s="3">
        <f t="shared" ca="1" si="3"/>
        <v>5.0761873515658751E-2</v>
      </c>
      <c r="T47" s="75">
        <f t="shared" ca="1" si="2"/>
        <v>0.69831846238402218</v>
      </c>
      <c r="U47" s="13"/>
    </row>
    <row r="48" spans="1:21" s="1" customFormat="1" ht="15.75" x14ac:dyDescent="0.25">
      <c r="A48" s="7" t="s">
        <v>28</v>
      </c>
      <c r="B48" s="5">
        <v>44070</v>
      </c>
      <c r="C48" s="3">
        <f t="shared" ca="1" si="4"/>
        <v>0.64661528198773977</v>
      </c>
      <c r="D48" s="3">
        <f t="shared" ca="1" si="3"/>
        <v>0.94703829924786376</v>
      </c>
      <c r="E48" s="3">
        <f t="shared" ca="1" si="3"/>
        <v>0.493998004432458</v>
      </c>
      <c r="F48" s="3">
        <f t="shared" ca="1" si="3"/>
        <v>0.39052491123753064</v>
      </c>
      <c r="G48" s="3">
        <f t="shared" ca="1" si="3"/>
        <v>0.5321655623593905</v>
      </c>
      <c r="H48" s="3">
        <f t="shared" ca="1" si="3"/>
        <v>0.20187675935393568</v>
      </c>
      <c r="I48" s="3">
        <f t="shared" ca="1" si="3"/>
        <v>0.72083890937696582</v>
      </c>
      <c r="J48" s="3">
        <f t="shared" ca="1" si="3"/>
        <v>0.23776389015969368</v>
      </c>
      <c r="K48" s="3">
        <f t="shared" ca="1" si="3"/>
        <v>0.93692265958686027</v>
      </c>
      <c r="L48" s="3">
        <f t="shared" ca="1" si="3"/>
        <v>0.70335762579786443</v>
      </c>
      <c r="M48" s="3">
        <f t="shared" ca="1" si="3"/>
        <v>0.23965263011637206</v>
      </c>
      <c r="N48" s="3">
        <f t="shared" ca="1" si="3"/>
        <v>0.8276273608343383</v>
      </c>
      <c r="O48" s="3">
        <f t="shared" ca="1" si="3"/>
        <v>0.87444220420847529</v>
      </c>
      <c r="P48" s="3">
        <f t="shared" ca="1" si="3"/>
        <v>0.76095402257530043</v>
      </c>
      <c r="Q48" s="3">
        <f t="shared" ca="1" si="3"/>
        <v>0.38827167128184092</v>
      </c>
      <c r="R48" s="3">
        <f t="shared" ca="1" si="3"/>
        <v>0.43872351855452107</v>
      </c>
      <c r="S48" s="3">
        <f t="shared" ref="S48:T74" ca="1" si="5">RAND()</f>
        <v>0.7328531972493898</v>
      </c>
      <c r="T48" s="75">
        <f t="shared" ca="1" si="5"/>
        <v>3.3648987387562501E-2</v>
      </c>
      <c r="U48" s="13"/>
    </row>
    <row r="49" spans="1:21" s="1" customFormat="1" ht="15.75" x14ac:dyDescent="0.25">
      <c r="A49" s="7" t="s">
        <v>28</v>
      </c>
      <c r="B49" s="5">
        <v>44071</v>
      </c>
      <c r="C49" s="3">
        <f t="shared" ca="1" si="4"/>
        <v>0.88322421560980813</v>
      </c>
      <c r="D49" s="3">
        <f t="shared" ca="1" si="4"/>
        <v>0.9540459457412187</v>
      </c>
      <c r="E49" s="3">
        <f t="shared" ca="1" si="4"/>
        <v>0.73158062932587242</v>
      </c>
      <c r="F49" s="3">
        <f t="shared" ca="1" si="4"/>
        <v>0.96165409731489493</v>
      </c>
      <c r="G49" s="3">
        <f t="shared" ca="1" si="4"/>
        <v>7.8694060268537869E-2</v>
      </c>
      <c r="H49" s="3">
        <f t="shared" ca="1" si="4"/>
        <v>0.25763527941126907</v>
      </c>
      <c r="I49" s="3">
        <f t="shared" ca="1" si="4"/>
        <v>0.1074823241653865</v>
      </c>
      <c r="J49" s="3">
        <f t="shared" ca="1" si="4"/>
        <v>0.98902886016388947</v>
      </c>
      <c r="K49" s="3">
        <f t="shared" ca="1" si="4"/>
        <v>0.92725053577869965</v>
      </c>
      <c r="L49" s="3">
        <f t="shared" ca="1" si="4"/>
        <v>0.527778892036183</v>
      </c>
      <c r="M49" s="3">
        <f t="shared" ca="1" si="4"/>
        <v>0.93944413881388544</v>
      </c>
      <c r="N49" s="3">
        <f t="shared" ca="1" si="4"/>
        <v>4.1021434408043178E-2</v>
      </c>
      <c r="O49" s="3">
        <f t="shared" ca="1" si="4"/>
        <v>0.65088576225565165</v>
      </c>
      <c r="P49" s="3">
        <f t="shared" ca="1" si="4"/>
        <v>0.36722361800479231</v>
      </c>
      <c r="Q49" s="3">
        <f t="shared" ca="1" si="4"/>
        <v>0.52759633203283207</v>
      </c>
      <c r="R49" s="3">
        <f t="shared" ca="1" si="4"/>
        <v>0.23833178336495431</v>
      </c>
      <c r="S49" s="3">
        <f t="shared" ca="1" si="5"/>
        <v>0.49252507225561337</v>
      </c>
      <c r="T49" s="75">
        <f t="shared" ca="1" si="5"/>
        <v>0.51709343598497093</v>
      </c>
      <c r="U49" s="13"/>
    </row>
    <row r="50" spans="1:21" s="1" customFormat="1" ht="15.75" x14ac:dyDescent="0.25">
      <c r="A50" s="7" t="s">
        <v>28</v>
      </c>
      <c r="B50" s="5">
        <v>44072</v>
      </c>
      <c r="C50" s="3">
        <f t="shared" ca="1" si="4"/>
        <v>4.9481000560771649E-2</v>
      </c>
      <c r="D50" s="3">
        <f t="shared" ca="1" si="4"/>
        <v>0.5546300145246742</v>
      </c>
      <c r="E50" s="3">
        <f t="shared" ca="1" si="4"/>
        <v>0.15281417518165985</v>
      </c>
      <c r="F50" s="3">
        <f t="shared" ca="1" si="4"/>
        <v>3.2031300653418748E-2</v>
      </c>
      <c r="G50" s="3">
        <f t="shared" ca="1" si="4"/>
        <v>1.7626474346543741E-2</v>
      </c>
      <c r="H50" s="3">
        <f t="shared" ca="1" si="4"/>
        <v>0.95721849407223025</v>
      </c>
      <c r="I50" s="3">
        <f t="shared" ca="1" si="4"/>
        <v>0.81535373378403142</v>
      </c>
      <c r="J50" s="3">
        <f t="shared" ca="1" si="4"/>
        <v>0.10652028559395643</v>
      </c>
      <c r="K50" s="3">
        <f t="shared" ca="1" si="4"/>
        <v>0.41781534591722469</v>
      </c>
      <c r="L50" s="3">
        <f t="shared" ca="1" si="4"/>
        <v>0.42000653970450408</v>
      </c>
      <c r="M50" s="3">
        <f t="shared" ca="1" si="4"/>
        <v>0.63745100675885902</v>
      </c>
      <c r="N50" s="3">
        <f t="shared" ca="1" si="4"/>
        <v>1.8588489823111454E-3</v>
      </c>
      <c r="O50" s="3">
        <f t="shared" ca="1" si="4"/>
        <v>0.35188573782876442</v>
      </c>
      <c r="P50" s="3">
        <f t="shared" ca="1" si="4"/>
        <v>0.7475425523608068</v>
      </c>
      <c r="Q50" s="3">
        <f t="shared" ca="1" si="4"/>
        <v>0.3396682292618225</v>
      </c>
      <c r="R50" s="3">
        <f t="shared" ca="1" si="4"/>
        <v>0.25941367505801272</v>
      </c>
      <c r="S50" s="3">
        <f t="shared" ca="1" si="5"/>
        <v>0.39398412241147418</v>
      </c>
      <c r="T50" s="75">
        <f t="shared" ca="1" si="5"/>
        <v>0.95651675887630216</v>
      </c>
      <c r="U50" s="13"/>
    </row>
    <row r="51" spans="1:21" s="1" customFormat="1" ht="15.75" x14ac:dyDescent="0.25">
      <c r="A51" s="7" t="s">
        <v>29</v>
      </c>
      <c r="B51" s="5">
        <v>44044</v>
      </c>
      <c r="C51" s="3">
        <f t="shared" ca="1" si="4"/>
        <v>0.22154695374395894</v>
      </c>
      <c r="D51" s="3">
        <f t="shared" ca="1" si="4"/>
        <v>0.35453293192446234</v>
      </c>
      <c r="E51" s="3">
        <f t="shared" ca="1" si="4"/>
        <v>0.68998262520518705</v>
      </c>
      <c r="F51" s="3">
        <f t="shared" ca="1" si="4"/>
        <v>0.85334195798950063</v>
      </c>
      <c r="G51" s="3">
        <f t="shared" ca="1" si="4"/>
        <v>0.41294554909800862</v>
      </c>
      <c r="H51" s="3">
        <f t="shared" ca="1" si="4"/>
        <v>0.82220999372943704</v>
      </c>
      <c r="I51" s="3">
        <f t="shared" ca="1" si="4"/>
        <v>0.38760628416546083</v>
      </c>
      <c r="J51" s="3">
        <f t="shared" ca="1" si="4"/>
        <v>0.76816310756228035</v>
      </c>
      <c r="K51" s="3">
        <f t="shared" ca="1" si="4"/>
        <v>0.46138602750117053</v>
      </c>
      <c r="L51" s="3">
        <f t="shared" ca="1" si="4"/>
        <v>0.85931181418010172</v>
      </c>
      <c r="M51" s="3">
        <f t="shared" ca="1" si="4"/>
        <v>0.79036194239603874</v>
      </c>
      <c r="N51" s="3">
        <f t="shared" ca="1" si="4"/>
        <v>0.23178031239695573</v>
      </c>
      <c r="O51" s="3">
        <f t="shared" ca="1" si="4"/>
        <v>0.99529659243331403</v>
      </c>
      <c r="P51" s="3">
        <f t="shared" ca="1" si="4"/>
        <v>0.46421798935380076</v>
      </c>
      <c r="Q51" s="3">
        <f t="shared" ca="1" si="4"/>
        <v>3.7286678107933957E-3</v>
      </c>
      <c r="R51" s="3">
        <f t="shared" ca="1" si="4"/>
        <v>0.97443389787372259</v>
      </c>
      <c r="S51" s="3">
        <f t="shared" ca="1" si="5"/>
        <v>0.39921568137929309</v>
      </c>
      <c r="T51" s="75">
        <f t="shared" ca="1" si="5"/>
        <v>0.30429138672980793</v>
      </c>
      <c r="U51" s="13"/>
    </row>
    <row r="52" spans="1:21" s="1" customFormat="1" ht="15.75" x14ac:dyDescent="0.25">
      <c r="A52" s="7" t="s">
        <v>29</v>
      </c>
      <c r="B52" s="5">
        <v>44046</v>
      </c>
      <c r="C52" s="3">
        <f t="shared" ca="1" si="4"/>
        <v>0.58948284385150251</v>
      </c>
      <c r="D52" s="3">
        <f t="shared" ca="1" si="4"/>
        <v>0.86667717660041954</v>
      </c>
      <c r="E52" s="3">
        <f t="shared" ca="1" si="4"/>
        <v>2.4477340834228367E-2</v>
      </c>
      <c r="F52" s="3">
        <f t="shared" ca="1" si="4"/>
        <v>0.89232920702086971</v>
      </c>
      <c r="G52" s="3">
        <f t="shared" ca="1" si="4"/>
        <v>0.29761832505832986</v>
      </c>
      <c r="H52" s="3">
        <f t="shared" ca="1" si="4"/>
        <v>0.47273058207843799</v>
      </c>
      <c r="I52" s="3">
        <f t="shared" ca="1" si="4"/>
        <v>0.77533991768514532</v>
      </c>
      <c r="J52" s="3">
        <f t="shared" ca="1" si="4"/>
        <v>0.53347905989114108</v>
      </c>
      <c r="K52" s="3">
        <f t="shared" ca="1" si="4"/>
        <v>0.65078454047745737</v>
      </c>
      <c r="L52" s="3">
        <f t="shared" ca="1" si="4"/>
        <v>0.67555587743962808</v>
      </c>
      <c r="M52" s="3">
        <f t="shared" ca="1" si="4"/>
        <v>0.77663689409324299</v>
      </c>
      <c r="N52" s="3">
        <f t="shared" ca="1" si="4"/>
        <v>0.38662352149163104</v>
      </c>
      <c r="O52" s="3">
        <f t="shared" ca="1" si="4"/>
        <v>8.3424332157662429E-2</v>
      </c>
      <c r="P52" s="3">
        <f t="shared" ca="1" si="4"/>
        <v>0.63915228221046172</v>
      </c>
      <c r="Q52" s="3">
        <f t="shared" ca="1" si="4"/>
        <v>0.894338657613587</v>
      </c>
      <c r="R52" s="3">
        <f t="shared" ca="1" si="4"/>
        <v>0.36382705314292496</v>
      </c>
      <c r="S52" s="3">
        <f t="shared" ca="1" si="5"/>
        <v>0.66302074459432392</v>
      </c>
      <c r="T52" s="75">
        <f t="shared" ca="1" si="5"/>
        <v>0.30122296208584487</v>
      </c>
      <c r="U52" s="13"/>
    </row>
    <row r="53" spans="1:21" s="1" customFormat="1" ht="15.75" x14ac:dyDescent="0.25">
      <c r="A53" s="7" t="s">
        <v>29</v>
      </c>
      <c r="B53" s="5">
        <v>44047</v>
      </c>
      <c r="C53" s="3">
        <f t="shared" ca="1" si="4"/>
        <v>0.44758397735739031</v>
      </c>
      <c r="D53" s="3">
        <f t="shared" ca="1" si="4"/>
        <v>0.62659961502852457</v>
      </c>
      <c r="E53" s="3">
        <f t="shared" ca="1" si="4"/>
        <v>0.77486475407286737</v>
      </c>
      <c r="F53" s="3">
        <f t="shared" ca="1" si="4"/>
        <v>0.25732024156005773</v>
      </c>
      <c r="G53" s="3">
        <f t="shared" ca="1" si="4"/>
        <v>4.0332775143658517E-2</v>
      </c>
      <c r="H53" s="3">
        <f t="shared" ca="1" si="4"/>
        <v>0.65754629455908431</v>
      </c>
      <c r="I53" s="3">
        <f t="shared" ca="1" si="4"/>
        <v>0.86810204850082151</v>
      </c>
      <c r="J53" s="3">
        <f t="shared" ca="1" si="4"/>
        <v>0.44007194043276332</v>
      </c>
      <c r="K53" s="3">
        <f t="shared" ca="1" si="4"/>
        <v>0.85970429519411273</v>
      </c>
      <c r="L53" s="3">
        <f t="shared" ca="1" si="4"/>
        <v>0.66080859432871675</v>
      </c>
      <c r="M53" s="3">
        <f t="shared" ca="1" si="4"/>
        <v>0.60390317713065422</v>
      </c>
      <c r="N53" s="3">
        <f t="shared" ca="1" si="4"/>
        <v>0.73567301987811995</v>
      </c>
      <c r="O53" s="3">
        <f t="shared" ca="1" si="4"/>
        <v>0.21738588495874311</v>
      </c>
      <c r="P53" s="3">
        <f t="shared" ca="1" si="4"/>
        <v>0.40734437268802759</v>
      </c>
      <c r="Q53" s="3">
        <f t="shared" ca="1" si="4"/>
        <v>5.2025638888928305E-2</v>
      </c>
      <c r="R53" s="3">
        <f t="shared" ca="1" si="4"/>
        <v>0.56705649756727317</v>
      </c>
      <c r="S53" s="3">
        <f t="shared" ca="1" si="5"/>
        <v>6.5123648578679472E-2</v>
      </c>
      <c r="T53" s="75">
        <f t="shared" ca="1" si="5"/>
        <v>4.5767521265280164E-2</v>
      </c>
      <c r="U53" s="13"/>
    </row>
    <row r="54" spans="1:21" s="1" customFormat="1" ht="15.75" x14ac:dyDescent="0.25">
      <c r="A54" s="7" t="s">
        <v>29</v>
      </c>
      <c r="B54" s="5">
        <v>44048</v>
      </c>
      <c r="C54" s="3">
        <f t="shared" ca="1" si="4"/>
        <v>8.70004981578687E-2</v>
      </c>
      <c r="D54" s="3">
        <f t="shared" ca="1" si="4"/>
        <v>0.62513197207463544</v>
      </c>
      <c r="E54" s="3">
        <f t="shared" ca="1" si="4"/>
        <v>0.83485336218777584</v>
      </c>
      <c r="F54" s="3">
        <f t="shared" ca="1" si="4"/>
        <v>0.54861190280812333</v>
      </c>
      <c r="G54" s="3">
        <f t="shared" ca="1" si="4"/>
        <v>0.11981389238067719</v>
      </c>
      <c r="H54" s="3">
        <f t="shared" ca="1" si="4"/>
        <v>1.3212126265934043E-2</v>
      </c>
      <c r="I54" s="3">
        <f t="shared" ca="1" si="4"/>
        <v>0.34114928370836839</v>
      </c>
      <c r="J54" s="3">
        <f t="shared" ca="1" si="4"/>
        <v>4.5155695980323096E-2</v>
      </c>
      <c r="K54" s="3">
        <f t="shared" ca="1" si="4"/>
        <v>0.44941690510527654</v>
      </c>
      <c r="L54" s="3">
        <f t="shared" ca="1" si="4"/>
        <v>0.95124819286503415</v>
      </c>
      <c r="M54" s="3">
        <f t="shared" ca="1" si="4"/>
        <v>0.33945331923378919</v>
      </c>
      <c r="N54" s="3">
        <f t="shared" ca="1" si="4"/>
        <v>0.31276899534556124</v>
      </c>
      <c r="O54" s="3">
        <f t="shared" ca="1" si="4"/>
        <v>0.6555582715422581</v>
      </c>
      <c r="P54" s="3">
        <f t="shared" ca="1" si="4"/>
        <v>0.28458813731316168</v>
      </c>
      <c r="Q54" s="3">
        <f t="shared" ca="1" si="4"/>
        <v>9.5994776435560314E-2</v>
      </c>
      <c r="R54" s="3">
        <f t="shared" ca="1" si="4"/>
        <v>0.24593710522840129</v>
      </c>
      <c r="S54" s="3">
        <f t="shared" ca="1" si="5"/>
        <v>0.7799931147374799</v>
      </c>
      <c r="T54" s="75">
        <f t="shared" ca="1" si="5"/>
        <v>0.67751164488643079</v>
      </c>
      <c r="U54" s="13"/>
    </row>
    <row r="55" spans="1:21" s="1" customFormat="1" ht="15.75" x14ac:dyDescent="0.25">
      <c r="A55" s="7" t="s">
        <v>29</v>
      </c>
      <c r="B55" s="5">
        <v>44049</v>
      </c>
      <c r="C55" s="3">
        <f t="shared" ca="1" si="4"/>
        <v>0.17698624323189838</v>
      </c>
      <c r="D55" s="3">
        <f t="shared" ca="1" si="4"/>
        <v>8.0453120545071588E-2</v>
      </c>
      <c r="E55" s="3">
        <f t="shared" ca="1" si="4"/>
        <v>0.73015737735857722</v>
      </c>
      <c r="F55" s="3">
        <f t="shared" ca="1" si="4"/>
        <v>4.5139842796723673E-2</v>
      </c>
      <c r="G55" s="3">
        <f t="shared" ca="1" si="4"/>
        <v>0.55890100201790016</v>
      </c>
      <c r="H55" s="3">
        <f t="shared" ca="1" si="4"/>
        <v>0.16468646454239189</v>
      </c>
      <c r="I55" s="3">
        <f t="shared" ca="1" si="4"/>
        <v>0.80049635071166825</v>
      </c>
      <c r="J55" s="3">
        <f t="shared" ca="1" si="4"/>
        <v>0.40788662772301643</v>
      </c>
      <c r="K55" s="3">
        <f t="shared" ca="1" si="4"/>
        <v>0.62139733990221635</v>
      </c>
      <c r="L55" s="3">
        <f t="shared" ca="1" si="4"/>
        <v>3.8324622877755732E-2</v>
      </c>
      <c r="M55" s="3">
        <f t="shared" ca="1" si="4"/>
        <v>0.11929195785456759</v>
      </c>
      <c r="N55" s="3">
        <f t="shared" ca="1" si="4"/>
        <v>0.80200467846769818</v>
      </c>
      <c r="O55" s="3">
        <f t="shared" ca="1" si="4"/>
        <v>0.96287964060860887</v>
      </c>
      <c r="P55" s="3">
        <f t="shared" ca="1" si="4"/>
        <v>0.43073852897022058</v>
      </c>
      <c r="Q55" s="3">
        <f t="shared" ca="1" si="4"/>
        <v>0.52005260847107981</v>
      </c>
      <c r="R55" s="3">
        <f t="shared" ca="1" si="4"/>
        <v>0.51476015471830072</v>
      </c>
      <c r="S55" s="3">
        <f t="shared" ca="1" si="5"/>
        <v>0.60798309218280178</v>
      </c>
      <c r="T55" s="75">
        <f t="shared" ca="1" si="5"/>
        <v>0.7480652537462984</v>
      </c>
      <c r="U55" s="13"/>
    </row>
    <row r="56" spans="1:21" s="1" customFormat="1" ht="15.75" x14ac:dyDescent="0.25">
      <c r="A56" s="7" t="s">
        <v>29</v>
      </c>
      <c r="B56" s="5">
        <v>44050</v>
      </c>
      <c r="C56" s="3">
        <f t="shared" ca="1" si="4"/>
        <v>4.2251661153016484E-2</v>
      </c>
      <c r="D56" s="3">
        <f t="shared" ca="1" si="4"/>
        <v>8.8276728841830909E-2</v>
      </c>
      <c r="E56" s="3">
        <f t="shared" ca="1" si="4"/>
        <v>0.5368686681143594</v>
      </c>
      <c r="F56" s="3">
        <f t="shared" ca="1" si="4"/>
        <v>0.43669572262267664</v>
      </c>
      <c r="G56" s="3">
        <f t="shared" ca="1" si="4"/>
        <v>0.15286688392969006</v>
      </c>
      <c r="H56" s="3">
        <f t="shared" ca="1" si="4"/>
        <v>0.46588720645971893</v>
      </c>
      <c r="I56" s="3">
        <f t="shared" ca="1" si="4"/>
        <v>0.96032471121860663</v>
      </c>
      <c r="J56" s="3">
        <f t="shared" ca="1" si="4"/>
        <v>0.42068708991024251</v>
      </c>
      <c r="K56" s="3">
        <f t="shared" ca="1" si="4"/>
        <v>0.6130505839731264</v>
      </c>
      <c r="L56" s="3">
        <f t="shared" ca="1" si="4"/>
        <v>0.88324653833467837</v>
      </c>
      <c r="M56" s="3">
        <f t="shared" ca="1" si="4"/>
        <v>0.59926934425028544</v>
      </c>
      <c r="N56" s="3">
        <f t="shared" ca="1" si="4"/>
        <v>0.83113898456646618</v>
      </c>
      <c r="O56" s="3">
        <f t="shared" ca="1" si="4"/>
        <v>2.8751300009228098E-2</v>
      </c>
      <c r="P56" s="3">
        <f t="shared" ca="1" si="4"/>
        <v>0.56887326301946595</v>
      </c>
      <c r="Q56" s="3">
        <f t="shared" ca="1" si="4"/>
        <v>0.47599350016100717</v>
      </c>
      <c r="R56" s="3">
        <f t="shared" ca="1" si="4"/>
        <v>0.23789441915690424</v>
      </c>
      <c r="S56" s="3">
        <f t="shared" ca="1" si="5"/>
        <v>0.28000351637889231</v>
      </c>
      <c r="T56" s="75">
        <f t="shared" ca="1" si="5"/>
        <v>0.8619813940277109</v>
      </c>
      <c r="U56" s="13"/>
    </row>
    <row r="57" spans="1:21" s="1" customFormat="1" ht="15.75" x14ac:dyDescent="0.25">
      <c r="A57" s="7" t="s">
        <v>29</v>
      </c>
      <c r="B57" s="5">
        <v>44051</v>
      </c>
      <c r="C57" s="3">
        <f t="shared" ca="1" si="4"/>
        <v>0.2658951693399525</v>
      </c>
      <c r="D57" s="3">
        <f t="shared" ca="1" si="4"/>
        <v>0.9631648708021272</v>
      </c>
      <c r="E57" s="3">
        <f t="shared" ca="1" si="4"/>
        <v>0.12518295553040015</v>
      </c>
      <c r="F57" s="3">
        <f t="shared" ca="1" si="4"/>
        <v>0.4888591444869087</v>
      </c>
      <c r="G57" s="3">
        <f t="shared" ca="1" si="4"/>
        <v>0.98033518823534893</v>
      </c>
      <c r="H57" s="3">
        <f t="shared" ca="1" si="4"/>
        <v>0.80474954431403012</v>
      </c>
      <c r="I57" s="3">
        <f t="shared" ca="1" si="4"/>
        <v>0.10459423843423477</v>
      </c>
      <c r="J57" s="3">
        <f t="shared" ca="1" si="4"/>
        <v>0.59484480399775208</v>
      </c>
      <c r="K57" s="3">
        <f t="shared" ca="1" si="4"/>
        <v>0.42558833266224183</v>
      </c>
      <c r="L57" s="3">
        <f t="shared" ca="1" si="4"/>
        <v>0.16865544465430959</v>
      </c>
      <c r="M57" s="3">
        <f t="shared" ca="1" si="4"/>
        <v>0.67035910197861814</v>
      </c>
      <c r="N57" s="3">
        <f t="shared" ca="1" si="4"/>
        <v>0.54267467321540208</v>
      </c>
      <c r="O57" s="3">
        <f t="shared" ca="1" si="4"/>
        <v>0.37284694567372512</v>
      </c>
      <c r="P57" s="3">
        <f t="shared" ca="1" si="4"/>
        <v>0.91423009467176175</v>
      </c>
      <c r="Q57" s="3">
        <f t="shared" ca="1" si="4"/>
        <v>4.5403388496715991E-2</v>
      </c>
      <c r="R57" s="3">
        <f t="shared" ca="1" si="4"/>
        <v>0.37873065744408496</v>
      </c>
      <c r="S57" s="3">
        <f t="shared" ca="1" si="5"/>
        <v>0.84787347535603608</v>
      </c>
      <c r="T57" s="75">
        <f t="shared" ca="1" si="5"/>
        <v>0.43404141437504939</v>
      </c>
      <c r="U57" s="13"/>
    </row>
    <row r="58" spans="1:21" s="1" customFormat="1" ht="15.75" x14ac:dyDescent="0.25">
      <c r="A58" s="7" t="s">
        <v>29</v>
      </c>
      <c r="B58" s="5">
        <v>44053</v>
      </c>
      <c r="C58" s="3">
        <f t="shared" ca="1" si="4"/>
        <v>0.12747347463341074</v>
      </c>
      <c r="D58" s="3">
        <f t="shared" ca="1" si="4"/>
        <v>0.72588777834914786</v>
      </c>
      <c r="E58" s="3">
        <f t="shared" ca="1" si="4"/>
        <v>0.28526788289411931</v>
      </c>
      <c r="F58" s="3">
        <f t="shared" ca="1" si="4"/>
        <v>0.48259771603270141</v>
      </c>
      <c r="G58" s="3">
        <f t="shared" ca="1" si="4"/>
        <v>0.18757111743754085</v>
      </c>
      <c r="H58" s="3">
        <f t="shared" ca="1" si="4"/>
        <v>0.48850490197504048</v>
      </c>
      <c r="I58" s="3">
        <f t="shared" ca="1" si="4"/>
        <v>0.16176002068815454</v>
      </c>
      <c r="J58" s="3">
        <f t="shared" ca="1" si="4"/>
        <v>0.29479794533977688</v>
      </c>
      <c r="K58" s="3">
        <f t="shared" ca="1" si="4"/>
        <v>0.38941859356471142</v>
      </c>
      <c r="L58" s="3">
        <f t="shared" ca="1" si="4"/>
        <v>0.20127560001821421</v>
      </c>
      <c r="M58" s="3">
        <f t="shared" ca="1" si="4"/>
        <v>0.11727113848062121</v>
      </c>
      <c r="N58" s="3">
        <f t="shared" ca="1" si="4"/>
        <v>0.56410312603592394</v>
      </c>
      <c r="O58" s="3">
        <f t="shared" ca="1" si="4"/>
        <v>0.23178787981760418</v>
      </c>
      <c r="P58" s="3">
        <f t="shared" ca="1" si="4"/>
        <v>0.93829697767798714</v>
      </c>
      <c r="Q58" s="3">
        <f t="shared" ca="1" si="4"/>
        <v>0.89503723223995602</v>
      </c>
      <c r="R58" s="3">
        <f t="shared" ca="1" si="4"/>
        <v>0.9178321587249515</v>
      </c>
      <c r="S58" s="3">
        <f t="shared" ca="1" si="5"/>
        <v>0.92965374504214826</v>
      </c>
      <c r="T58" s="75">
        <f t="shared" ca="1" si="5"/>
        <v>6.0313696095987135E-2</v>
      </c>
      <c r="U58" s="13"/>
    </row>
    <row r="59" spans="1:21" s="1" customFormat="1" ht="15.75" x14ac:dyDescent="0.25">
      <c r="A59" s="7" t="s">
        <v>29</v>
      </c>
      <c r="B59" s="5">
        <v>44054</v>
      </c>
      <c r="C59" s="3">
        <f t="shared" ca="1" si="4"/>
        <v>0.2954261579243298</v>
      </c>
      <c r="D59" s="3">
        <f t="shared" ca="1" si="4"/>
        <v>0.43088711550549585</v>
      </c>
      <c r="E59" s="3">
        <f t="shared" ca="1" si="4"/>
        <v>0.4138379979360608</v>
      </c>
      <c r="F59" s="3">
        <f t="shared" ca="1" si="4"/>
        <v>0.82046022119292095</v>
      </c>
      <c r="G59" s="3">
        <f t="shared" ca="1" si="4"/>
        <v>5.3791921944835952E-2</v>
      </c>
      <c r="H59" s="3">
        <f t="shared" ca="1" si="4"/>
        <v>0.4886778997557415</v>
      </c>
      <c r="I59" s="3">
        <f t="shared" ca="1" si="4"/>
        <v>0.64059217258378753</v>
      </c>
      <c r="J59" s="3">
        <f t="shared" ca="1" si="4"/>
        <v>0.97258064670123645</v>
      </c>
      <c r="K59" s="3">
        <f t="shared" ca="1" si="4"/>
        <v>0.43212908673173145</v>
      </c>
      <c r="L59" s="3">
        <f t="shared" ca="1" si="4"/>
        <v>0.79446261139062013</v>
      </c>
      <c r="M59" s="3">
        <f t="shared" ca="1" si="4"/>
        <v>0.10573875527527543</v>
      </c>
      <c r="N59" s="3">
        <f t="shared" ca="1" si="4"/>
        <v>0.69236126352995508</v>
      </c>
      <c r="O59" s="3">
        <f t="shared" ca="1" si="4"/>
        <v>0.273193657056085</v>
      </c>
      <c r="P59" s="3">
        <f t="shared" ca="1" si="4"/>
        <v>9.8040342134241287E-3</v>
      </c>
      <c r="Q59" s="3">
        <f t="shared" ca="1" si="4"/>
        <v>4.3459653618934335E-2</v>
      </c>
      <c r="R59" s="3">
        <f t="shared" ca="1" si="4"/>
        <v>9.7330364673497427E-2</v>
      </c>
      <c r="S59" s="3">
        <f t="shared" ca="1" si="5"/>
        <v>0.87534764855101621</v>
      </c>
      <c r="T59" s="75">
        <f t="shared" ca="1" si="5"/>
        <v>2.7648318786309578E-2</v>
      </c>
      <c r="U59" s="13"/>
    </row>
    <row r="60" spans="1:21" s="1" customFormat="1" ht="15.75" x14ac:dyDescent="0.25">
      <c r="A60" s="7" t="s">
        <v>29</v>
      </c>
      <c r="B60" s="5">
        <v>44055</v>
      </c>
      <c r="C60" s="3">
        <f t="shared" ca="1" si="4"/>
        <v>0.95227738944734897</v>
      </c>
      <c r="D60" s="3">
        <f t="shared" ca="1" si="4"/>
        <v>0.84388953053043236</v>
      </c>
      <c r="E60" s="3">
        <f t="shared" ca="1" si="4"/>
        <v>0.26457491519184706</v>
      </c>
      <c r="F60" s="3">
        <f t="shared" ca="1" si="4"/>
        <v>0.10355127943121578</v>
      </c>
      <c r="G60" s="3">
        <f t="shared" ca="1" si="4"/>
        <v>0.66947771403343304</v>
      </c>
      <c r="H60" s="3">
        <f t="shared" ca="1" si="4"/>
        <v>0.86951553434297013</v>
      </c>
      <c r="I60" s="3">
        <f t="shared" ca="1" si="4"/>
        <v>0.47098153159913569</v>
      </c>
      <c r="J60" s="3">
        <f t="shared" ca="1" si="4"/>
        <v>0.61292764793804555</v>
      </c>
      <c r="K60" s="3">
        <f t="shared" ca="1" si="4"/>
        <v>0.10122888710164446</v>
      </c>
      <c r="L60" s="3">
        <f t="shared" ca="1" si="4"/>
        <v>2.0454686014738988E-2</v>
      </c>
      <c r="M60" s="3">
        <f t="shared" ca="1" si="4"/>
        <v>0.69656399826236737</v>
      </c>
      <c r="N60" s="3">
        <f t="shared" ca="1" si="4"/>
        <v>0.52224836971562727</v>
      </c>
      <c r="O60" s="3">
        <f t="shared" ca="1" si="4"/>
        <v>0.73994747759422907</v>
      </c>
      <c r="P60" s="3">
        <f t="shared" ca="1" si="4"/>
        <v>0.9252368153672611</v>
      </c>
      <c r="Q60" s="3">
        <f t="shared" ca="1" si="4"/>
        <v>0.98532781733019636</v>
      </c>
      <c r="R60" s="3">
        <f t="shared" ca="1" si="4"/>
        <v>2.1925055900038903E-2</v>
      </c>
      <c r="S60" s="3">
        <f t="shared" ca="1" si="5"/>
        <v>0.40736881711577666</v>
      </c>
      <c r="T60" s="75">
        <f t="shared" ca="1" si="5"/>
        <v>0.32214160292325322</v>
      </c>
      <c r="U60" s="13"/>
    </row>
    <row r="61" spans="1:21" s="1" customFormat="1" ht="15.75" x14ac:dyDescent="0.25">
      <c r="A61" s="7" t="s">
        <v>29</v>
      </c>
      <c r="B61" s="5">
        <v>44056</v>
      </c>
      <c r="C61" s="3">
        <f t="shared" ca="1" si="4"/>
        <v>1.7782247654162697E-2</v>
      </c>
      <c r="D61" s="3">
        <f t="shared" ca="1" si="4"/>
        <v>0.37256030190528289</v>
      </c>
      <c r="E61" s="3">
        <f t="shared" ca="1" si="4"/>
        <v>0.56395973811695144</v>
      </c>
      <c r="F61" s="3">
        <f t="shared" ca="1" si="4"/>
        <v>0.35911132816254276</v>
      </c>
      <c r="G61" s="3">
        <f t="shared" ca="1" si="4"/>
        <v>0.21024949983232222</v>
      </c>
      <c r="H61" s="3">
        <f t="shared" ca="1" si="4"/>
        <v>0.72079512777626298</v>
      </c>
      <c r="I61" s="3">
        <f t="shared" ca="1" si="4"/>
        <v>0.64591942200672825</v>
      </c>
      <c r="J61" s="3">
        <f t="shared" ca="1" si="4"/>
        <v>0.62577466663372849</v>
      </c>
      <c r="K61" s="3">
        <f t="shared" ca="1" si="4"/>
        <v>0.23852200303242499</v>
      </c>
      <c r="L61" s="3">
        <f t="shared" ca="1" si="4"/>
        <v>0.89796717544916782</v>
      </c>
      <c r="M61" s="3">
        <f t="shared" ca="1" si="4"/>
        <v>0.43005702105662247</v>
      </c>
      <c r="N61" s="3">
        <f t="shared" ca="1" si="4"/>
        <v>0.89961390306632216</v>
      </c>
      <c r="O61" s="3">
        <f t="shared" ca="1" si="4"/>
        <v>0.83001898992956402</v>
      </c>
      <c r="P61" s="3">
        <f t="shared" ca="1" si="4"/>
        <v>0.36182967422174794</v>
      </c>
      <c r="Q61" s="3">
        <f t="shared" ca="1" si="4"/>
        <v>8.1121748163276663E-2</v>
      </c>
      <c r="R61" s="3">
        <f t="shared" ca="1" si="4"/>
        <v>5.5035396997551445E-2</v>
      </c>
      <c r="S61" s="3">
        <f t="shared" ca="1" si="5"/>
        <v>5.4099885721202834E-2</v>
      </c>
      <c r="T61" s="75">
        <f t="shared" ca="1" si="5"/>
        <v>0.78118437659357798</v>
      </c>
      <c r="U61" s="13"/>
    </row>
    <row r="62" spans="1:21" s="1" customFormat="1" ht="15.75" x14ac:dyDescent="0.25">
      <c r="A62" s="7" t="s">
        <v>29</v>
      </c>
      <c r="B62" s="5">
        <v>44057</v>
      </c>
      <c r="C62" s="3">
        <f t="shared" ca="1" si="4"/>
        <v>0.82957810931689369</v>
      </c>
      <c r="D62" s="3">
        <f t="shared" ca="1" si="4"/>
        <v>0.5969749115906795</v>
      </c>
      <c r="E62" s="3">
        <f t="shared" ca="1" si="4"/>
        <v>0.26740476302365834</v>
      </c>
      <c r="F62" s="3">
        <f t="shared" ca="1" si="4"/>
        <v>0.27056587436325619</v>
      </c>
      <c r="G62" s="3">
        <f t="shared" ca="1" si="4"/>
        <v>0.49387129395755991</v>
      </c>
      <c r="H62" s="3">
        <f t="shared" ca="1" si="4"/>
        <v>0.11258764043573932</v>
      </c>
      <c r="I62" s="3">
        <f t="shared" ca="1" si="4"/>
        <v>0.8593825964299231</v>
      </c>
      <c r="J62" s="3">
        <f t="shared" ca="1" si="4"/>
        <v>0.93361470328797669</v>
      </c>
      <c r="K62" s="3">
        <f t="shared" ca="1" si="4"/>
        <v>0.73439607757472125</v>
      </c>
      <c r="L62" s="3">
        <f t="shared" ca="1" si="4"/>
        <v>0.56893859479825215</v>
      </c>
      <c r="M62" s="3">
        <f t="shared" ca="1" si="4"/>
        <v>0.23255783780283124</v>
      </c>
      <c r="N62" s="3">
        <f t="shared" ca="1" si="4"/>
        <v>0.32294411984643123</v>
      </c>
      <c r="O62" s="3">
        <f t="shared" ca="1" si="4"/>
        <v>0.82228481568928435</v>
      </c>
      <c r="P62" s="3">
        <f t="shared" ca="1" si="4"/>
        <v>0.53787652781078632</v>
      </c>
      <c r="Q62" s="3">
        <f t="shared" ca="1" si="4"/>
        <v>0.73892751393949141</v>
      </c>
      <c r="R62" s="3">
        <f t="shared" ca="1" si="4"/>
        <v>3.3925710925262531E-2</v>
      </c>
      <c r="S62" s="3">
        <f t="shared" ca="1" si="5"/>
        <v>3.5110682902363077E-2</v>
      </c>
      <c r="T62" s="75">
        <f t="shared" ca="1" si="5"/>
        <v>0.70651969702031203</v>
      </c>
      <c r="U62" s="13"/>
    </row>
    <row r="63" spans="1:21" s="1" customFormat="1" ht="15.75" x14ac:dyDescent="0.25">
      <c r="A63" s="7" t="s">
        <v>29</v>
      </c>
      <c r="B63" s="5">
        <v>44060</v>
      </c>
      <c r="C63" s="3">
        <f t="shared" ca="1" si="4"/>
        <v>0.68419416487460649</v>
      </c>
      <c r="D63" s="3">
        <f t="shared" ca="1" si="4"/>
        <v>0.40374636066889902</v>
      </c>
      <c r="E63" s="3">
        <f t="shared" ca="1" si="4"/>
        <v>0.43373911213955851</v>
      </c>
      <c r="F63" s="3">
        <f t="shared" ca="1" si="4"/>
        <v>0.65890718128490811</v>
      </c>
      <c r="G63" s="3">
        <f t="shared" ca="1" si="4"/>
        <v>0.97205447384336363</v>
      </c>
      <c r="H63" s="3">
        <f t="shared" ca="1" si="4"/>
        <v>1.8290996721996855E-3</v>
      </c>
      <c r="I63" s="3">
        <f t="shared" ca="1" si="4"/>
        <v>0.8978881067192428</v>
      </c>
      <c r="J63" s="3">
        <f t="shared" ca="1" si="4"/>
        <v>0.24444139261478581</v>
      </c>
      <c r="K63" s="3">
        <f t="shared" ca="1" si="4"/>
        <v>0.20550727868424745</v>
      </c>
      <c r="L63" s="3">
        <f t="shared" ca="1" si="4"/>
        <v>0.11727785895838549</v>
      </c>
      <c r="M63" s="3">
        <f t="shared" ca="1" si="4"/>
        <v>0.9753533338557665</v>
      </c>
      <c r="N63" s="3">
        <f t="shared" ca="1" si="4"/>
        <v>0.74295827187016028</v>
      </c>
      <c r="O63" s="3">
        <f t="shared" ca="1" si="4"/>
        <v>0.74370635151301079</v>
      </c>
      <c r="P63" s="3">
        <f t="shared" ca="1" si="4"/>
        <v>0.35240398994722399</v>
      </c>
      <c r="Q63" s="3">
        <f t="shared" ca="1" si="4"/>
        <v>0.74380206425826245</v>
      </c>
      <c r="R63" s="3">
        <f t="shared" ca="1" si="4"/>
        <v>0.67785982458829541</v>
      </c>
      <c r="S63" s="3">
        <f t="shared" ca="1" si="5"/>
        <v>0.53773243108150892</v>
      </c>
      <c r="T63" s="75">
        <f t="shared" ca="1" si="5"/>
        <v>0.80990287619006607</v>
      </c>
      <c r="U63" s="13"/>
    </row>
    <row r="64" spans="1:21" s="1" customFormat="1" ht="15.75" x14ac:dyDescent="0.25">
      <c r="A64" s="7" t="s">
        <v>29</v>
      </c>
      <c r="B64" s="5">
        <v>44061</v>
      </c>
      <c r="C64" s="3">
        <f t="shared" ref="C64:R74" ca="1" si="6">RAND()</f>
        <v>0.81136791084089255</v>
      </c>
      <c r="D64" s="3">
        <f t="shared" ca="1" si="6"/>
        <v>0.70726843733330302</v>
      </c>
      <c r="E64" s="3">
        <f t="shared" ca="1" si="6"/>
        <v>0.74143611458437353</v>
      </c>
      <c r="F64" s="3">
        <f t="shared" ca="1" si="6"/>
        <v>0.14583750837301268</v>
      </c>
      <c r="G64" s="3">
        <f t="shared" ca="1" si="6"/>
        <v>0.6978236032828804</v>
      </c>
      <c r="H64" s="3">
        <f t="shared" ca="1" si="6"/>
        <v>0.87088662720238397</v>
      </c>
      <c r="I64" s="3">
        <f t="shared" ca="1" si="6"/>
        <v>0.12710477393020403</v>
      </c>
      <c r="J64" s="3">
        <f t="shared" ca="1" si="6"/>
        <v>0.20522068289120954</v>
      </c>
      <c r="K64" s="3">
        <f t="shared" ca="1" si="6"/>
        <v>0.11256581420150336</v>
      </c>
      <c r="L64" s="3">
        <f t="shared" ca="1" si="6"/>
        <v>0.15593979111593748</v>
      </c>
      <c r="M64" s="3">
        <f t="shared" ca="1" si="6"/>
        <v>0.51260207261484714</v>
      </c>
      <c r="N64" s="3">
        <f t="shared" ca="1" si="6"/>
        <v>0.78582909799404388</v>
      </c>
      <c r="O64" s="3">
        <f t="shared" ca="1" si="6"/>
        <v>0.64875140553486876</v>
      </c>
      <c r="P64" s="3">
        <f t="shared" ca="1" si="6"/>
        <v>0.32796558072209303</v>
      </c>
      <c r="Q64" s="3">
        <f t="shared" ca="1" si="6"/>
        <v>0.48396541257528003</v>
      </c>
      <c r="R64" s="3">
        <f t="shared" ca="1" si="6"/>
        <v>0.14849123415346821</v>
      </c>
      <c r="S64" s="3">
        <f t="shared" ca="1" si="5"/>
        <v>0.10861371025451372</v>
      </c>
      <c r="T64" s="75">
        <f t="shared" ca="1" si="5"/>
        <v>0.83891087135930464</v>
      </c>
      <c r="U64" s="13"/>
    </row>
    <row r="65" spans="1:21" s="1" customFormat="1" ht="15.75" x14ac:dyDescent="0.25">
      <c r="A65" s="7" t="s">
        <v>29</v>
      </c>
      <c r="B65" s="5">
        <v>44062</v>
      </c>
      <c r="C65" s="3">
        <f t="shared" ca="1" si="6"/>
        <v>0.32330060102109759</v>
      </c>
      <c r="D65" s="3">
        <f t="shared" ca="1" si="6"/>
        <v>0.48941000202354423</v>
      </c>
      <c r="E65" s="3">
        <f t="shared" ca="1" si="6"/>
        <v>0.95143449984871853</v>
      </c>
      <c r="F65" s="3">
        <f t="shared" ca="1" si="6"/>
        <v>0.83288968398370056</v>
      </c>
      <c r="G65" s="3">
        <f t="shared" ca="1" si="6"/>
        <v>0.98994352879403835</v>
      </c>
      <c r="H65" s="3">
        <f t="shared" ca="1" si="6"/>
        <v>0.21988039397327497</v>
      </c>
      <c r="I65" s="3">
        <f t="shared" ca="1" si="6"/>
        <v>0.17535401754557201</v>
      </c>
      <c r="J65" s="3">
        <f t="shared" ca="1" si="6"/>
        <v>0.67038920590137274</v>
      </c>
      <c r="K65" s="3">
        <f t="shared" ca="1" si="6"/>
        <v>0.70498757689327385</v>
      </c>
      <c r="L65" s="3">
        <f t="shared" ca="1" si="6"/>
        <v>0.77221780796131534</v>
      </c>
      <c r="M65" s="3">
        <f t="shared" ca="1" si="6"/>
        <v>0.171314849557614</v>
      </c>
      <c r="N65" s="3">
        <f t="shared" ca="1" si="6"/>
        <v>0.44345463623882031</v>
      </c>
      <c r="O65" s="3">
        <f t="shared" ca="1" si="6"/>
        <v>0.49304567910705543</v>
      </c>
      <c r="P65" s="3">
        <f t="shared" ca="1" si="6"/>
        <v>0.96822571460844931</v>
      </c>
      <c r="Q65" s="3">
        <f t="shared" ca="1" si="6"/>
        <v>6.9295316171773425E-2</v>
      </c>
      <c r="R65" s="3">
        <f t="shared" ca="1" si="6"/>
        <v>0.99521710775605698</v>
      </c>
      <c r="S65" s="3">
        <f t="shared" ca="1" si="5"/>
        <v>0.20409835142771815</v>
      </c>
      <c r="T65" s="75">
        <f t="shared" ca="1" si="5"/>
        <v>0.84437681198303627</v>
      </c>
      <c r="U65" s="13"/>
    </row>
    <row r="66" spans="1:21" s="1" customFormat="1" ht="15.75" x14ac:dyDescent="0.25">
      <c r="A66" s="7" t="s">
        <v>29</v>
      </c>
      <c r="B66" s="5">
        <v>44063</v>
      </c>
      <c r="C66" s="3">
        <f t="shared" ca="1" si="6"/>
        <v>0.7286528957376569</v>
      </c>
      <c r="D66" s="3">
        <f t="shared" ca="1" si="6"/>
        <v>0.16071044617487495</v>
      </c>
      <c r="E66" s="3">
        <f t="shared" ca="1" si="6"/>
        <v>0.67360884803588605</v>
      </c>
      <c r="F66" s="3">
        <f t="shared" ca="1" si="6"/>
        <v>0.25033820534306983</v>
      </c>
      <c r="G66" s="3">
        <f t="shared" ca="1" si="6"/>
        <v>0.8828394330080146</v>
      </c>
      <c r="H66" s="3">
        <f t="shared" ca="1" si="6"/>
        <v>0.7509109857148204</v>
      </c>
      <c r="I66" s="3">
        <f t="shared" ca="1" si="6"/>
        <v>0.45458911960058479</v>
      </c>
      <c r="J66" s="3">
        <f t="shared" ca="1" si="6"/>
        <v>0.47070040988697004</v>
      </c>
      <c r="K66" s="3">
        <f t="shared" ca="1" si="6"/>
        <v>0.91538424234128457</v>
      </c>
      <c r="L66" s="3">
        <f t="shared" ca="1" si="6"/>
        <v>0.27496507096578571</v>
      </c>
      <c r="M66" s="3">
        <f t="shared" ca="1" si="6"/>
        <v>0.97212710263030711</v>
      </c>
      <c r="N66" s="3">
        <f t="shared" ca="1" si="6"/>
        <v>6.9445836119538251E-2</v>
      </c>
      <c r="O66" s="3">
        <f t="shared" ca="1" si="6"/>
        <v>0.88106966410247689</v>
      </c>
      <c r="P66" s="3">
        <f t="shared" ca="1" si="6"/>
        <v>3.0557076403380123E-2</v>
      </c>
      <c r="Q66" s="3">
        <f t="shared" ca="1" si="6"/>
        <v>0.9172235044529915</v>
      </c>
      <c r="R66" s="3">
        <f t="shared" ca="1" si="6"/>
        <v>0.40115005329270803</v>
      </c>
      <c r="S66" s="3">
        <f t="shared" ca="1" si="5"/>
        <v>0.77763359422668143</v>
      </c>
      <c r="T66" s="75">
        <f t="shared" ca="1" si="5"/>
        <v>0.51006159054870104</v>
      </c>
      <c r="U66" s="13"/>
    </row>
    <row r="67" spans="1:21" s="1" customFormat="1" ht="15.75" x14ac:dyDescent="0.25">
      <c r="A67" s="7" t="s">
        <v>29</v>
      </c>
      <c r="B67" s="5">
        <v>44064</v>
      </c>
      <c r="C67" s="3">
        <f t="shared" ca="1" si="6"/>
        <v>0.67470658903489222</v>
      </c>
      <c r="D67" s="3">
        <f t="shared" ca="1" si="6"/>
        <v>0.398367439349265</v>
      </c>
      <c r="E67" s="3">
        <f t="shared" ca="1" si="6"/>
        <v>0.79913989746031711</v>
      </c>
      <c r="F67" s="3">
        <f t="shared" ca="1" si="6"/>
        <v>0.65094596748483669</v>
      </c>
      <c r="G67" s="3">
        <f t="shared" ca="1" si="6"/>
        <v>0.89188754259987135</v>
      </c>
      <c r="H67" s="3">
        <f t="shared" ca="1" si="6"/>
        <v>0.44783970527337769</v>
      </c>
      <c r="I67" s="3">
        <f t="shared" ca="1" si="6"/>
        <v>0.73898536779087332</v>
      </c>
      <c r="J67" s="3">
        <f t="shared" ca="1" si="6"/>
        <v>0.6717260946771606</v>
      </c>
      <c r="K67" s="3">
        <f t="shared" ca="1" si="6"/>
        <v>0.22888365901522478</v>
      </c>
      <c r="L67" s="3">
        <f t="shared" ca="1" si="6"/>
        <v>0.89690394346669766</v>
      </c>
      <c r="M67" s="3">
        <f t="shared" ca="1" si="6"/>
        <v>0.22134982518879609</v>
      </c>
      <c r="N67" s="3">
        <f t="shared" ca="1" si="6"/>
        <v>7.3822272912425824E-2</v>
      </c>
      <c r="O67" s="3">
        <f t="shared" ca="1" si="6"/>
        <v>0.89764522715435213</v>
      </c>
      <c r="P67" s="3">
        <f t="shared" ca="1" si="6"/>
        <v>0.70199905199457135</v>
      </c>
      <c r="Q67" s="3">
        <f t="shared" ca="1" si="6"/>
        <v>0.46940292958222407</v>
      </c>
      <c r="R67" s="3">
        <f t="shared" ca="1" si="6"/>
        <v>0.50699787781214212</v>
      </c>
      <c r="S67" s="3">
        <f t="shared" ca="1" si="5"/>
        <v>0.14937345959253245</v>
      </c>
      <c r="T67" s="75">
        <f t="shared" ca="1" si="5"/>
        <v>0.24275666471558233</v>
      </c>
      <c r="U67" s="13"/>
    </row>
    <row r="68" spans="1:21" s="1" customFormat="1" ht="15.75" x14ac:dyDescent="0.25">
      <c r="A68" s="7" t="s">
        <v>29</v>
      </c>
      <c r="B68" s="5">
        <v>44065</v>
      </c>
      <c r="C68" s="3">
        <f t="shared" ca="1" si="6"/>
        <v>0.9481807555171009</v>
      </c>
      <c r="D68" s="3">
        <f t="shared" ca="1" si="6"/>
        <v>0.22808570634605163</v>
      </c>
      <c r="E68" s="3">
        <f t="shared" ca="1" si="6"/>
        <v>0.10324799267831453</v>
      </c>
      <c r="F68" s="3">
        <f t="shared" ca="1" si="6"/>
        <v>0.65672821084359534</v>
      </c>
      <c r="G68" s="3">
        <f t="shared" ca="1" si="6"/>
        <v>0.48180654374319443</v>
      </c>
      <c r="H68" s="3">
        <f t="shared" ca="1" si="6"/>
        <v>0.34686744277147585</v>
      </c>
      <c r="I68" s="3">
        <f t="shared" ca="1" si="6"/>
        <v>0.93106810981247146</v>
      </c>
      <c r="J68" s="3">
        <f t="shared" ca="1" si="6"/>
        <v>0.40297540066265336</v>
      </c>
      <c r="K68" s="3">
        <f t="shared" ca="1" si="6"/>
        <v>0.8059678132149114</v>
      </c>
      <c r="L68" s="3">
        <f t="shared" ca="1" si="6"/>
        <v>0.83488816334631955</v>
      </c>
      <c r="M68" s="3">
        <f t="shared" ca="1" si="6"/>
        <v>9.2101861424932485E-2</v>
      </c>
      <c r="N68" s="3">
        <f t="shared" ca="1" si="6"/>
        <v>0.851480454643188</v>
      </c>
      <c r="O68" s="3">
        <f t="shared" ca="1" si="6"/>
        <v>0.21974390971097213</v>
      </c>
      <c r="P68" s="3">
        <f t="shared" ca="1" si="6"/>
        <v>0.66171230210688592</v>
      </c>
      <c r="Q68" s="3">
        <f t="shared" ca="1" si="6"/>
        <v>0.70565239503951338</v>
      </c>
      <c r="R68" s="3">
        <f t="shared" ca="1" si="6"/>
        <v>0.62058692377255842</v>
      </c>
      <c r="S68" s="3">
        <f t="shared" ca="1" si="5"/>
        <v>0.2594283822509188</v>
      </c>
      <c r="T68" s="75">
        <f t="shared" ca="1" si="5"/>
        <v>0.72805197097932495</v>
      </c>
      <c r="U68" s="13"/>
    </row>
    <row r="69" spans="1:21" s="1" customFormat="1" ht="15.75" x14ac:dyDescent="0.25">
      <c r="A69" s="7" t="s">
        <v>29</v>
      </c>
      <c r="B69" s="5">
        <v>44067</v>
      </c>
      <c r="C69" s="3">
        <f t="shared" ca="1" si="6"/>
        <v>0.88141459664748201</v>
      </c>
      <c r="D69" s="3">
        <f t="shared" ca="1" si="6"/>
        <v>0.27941455695806727</v>
      </c>
      <c r="E69" s="3">
        <f t="shared" ca="1" si="6"/>
        <v>0.16127502095697233</v>
      </c>
      <c r="F69" s="3">
        <f t="shared" ca="1" si="6"/>
        <v>0.98709129752808578</v>
      </c>
      <c r="G69" s="3">
        <f t="shared" ca="1" si="6"/>
        <v>0.48071544958111945</v>
      </c>
      <c r="H69" s="3">
        <f t="shared" ca="1" si="6"/>
        <v>0.32025270609716594</v>
      </c>
      <c r="I69" s="3">
        <f t="shared" ca="1" si="6"/>
        <v>0.73478958538160288</v>
      </c>
      <c r="J69" s="3">
        <f t="shared" ca="1" si="6"/>
        <v>0.88020829882016127</v>
      </c>
      <c r="K69" s="3">
        <f t="shared" ca="1" si="6"/>
        <v>0.85315567859765229</v>
      </c>
      <c r="L69" s="3">
        <f t="shared" ca="1" si="6"/>
        <v>5.7497757296688601E-2</v>
      </c>
      <c r="M69" s="3">
        <f t="shared" ca="1" si="6"/>
        <v>0.19571687557513795</v>
      </c>
      <c r="N69" s="3">
        <f t="shared" ca="1" si="6"/>
        <v>0.98068676736605698</v>
      </c>
      <c r="O69" s="3">
        <f t="shared" ca="1" si="6"/>
        <v>0.62559631448779318</v>
      </c>
      <c r="P69" s="3">
        <f t="shared" ca="1" si="6"/>
        <v>0.719953898726853</v>
      </c>
      <c r="Q69" s="3">
        <f t="shared" ca="1" si="6"/>
        <v>0.19945312783227231</v>
      </c>
      <c r="R69" s="3">
        <f t="shared" ca="1" si="6"/>
        <v>0.65979441559607566</v>
      </c>
      <c r="S69" s="3">
        <f t="shared" ca="1" si="5"/>
        <v>0.32622734493852545</v>
      </c>
      <c r="T69" s="75">
        <f t="shared" ca="1" si="5"/>
        <v>0.68391389044398454</v>
      </c>
      <c r="U69" s="13"/>
    </row>
    <row r="70" spans="1:21" s="1" customFormat="1" ht="15.75" x14ac:dyDescent="0.25">
      <c r="A70" s="7" t="s">
        <v>29</v>
      </c>
      <c r="B70" s="5">
        <v>44068</v>
      </c>
      <c r="C70" s="3">
        <f t="shared" ca="1" si="6"/>
        <v>0.6667620517757713</v>
      </c>
      <c r="D70" s="3">
        <f t="shared" ca="1" si="6"/>
        <v>9.5887698844326019E-2</v>
      </c>
      <c r="E70" s="3">
        <f t="shared" ca="1" si="6"/>
        <v>0.19903444285780947</v>
      </c>
      <c r="F70" s="3">
        <f t="shared" ca="1" si="6"/>
        <v>0.42651541995042763</v>
      </c>
      <c r="G70" s="3">
        <f t="shared" ca="1" si="6"/>
        <v>0.46237485987513982</v>
      </c>
      <c r="H70" s="3">
        <f t="shared" ca="1" si="6"/>
        <v>0.61165040869919196</v>
      </c>
      <c r="I70" s="3">
        <f t="shared" ca="1" si="6"/>
        <v>0.77102897514337465</v>
      </c>
      <c r="J70" s="3">
        <f t="shared" ca="1" si="6"/>
        <v>0.85102878304036944</v>
      </c>
      <c r="K70" s="3">
        <f t="shared" ca="1" si="6"/>
        <v>0.87759894394045312</v>
      </c>
      <c r="L70" s="3">
        <f t="shared" ca="1" si="6"/>
        <v>0.31791155214251565</v>
      </c>
      <c r="M70" s="3">
        <f t="shared" ca="1" si="6"/>
        <v>0.51946048204313999</v>
      </c>
      <c r="N70" s="3">
        <f t="shared" ca="1" si="6"/>
        <v>0.69339723348245941</v>
      </c>
      <c r="O70" s="3">
        <f t="shared" ca="1" si="6"/>
        <v>0.67265384615784518</v>
      </c>
      <c r="P70" s="3">
        <f t="shared" ca="1" si="6"/>
        <v>0.4843404253389002</v>
      </c>
      <c r="Q70" s="3">
        <f t="shared" ca="1" si="6"/>
        <v>0.6489065480789703</v>
      </c>
      <c r="R70" s="3">
        <f t="shared" ca="1" si="6"/>
        <v>0.34371364297724838</v>
      </c>
      <c r="S70" s="3">
        <f t="shared" ca="1" si="5"/>
        <v>0.85979548906948489</v>
      </c>
      <c r="T70" s="75">
        <f t="shared" ca="1" si="5"/>
        <v>0.91043885221825227</v>
      </c>
      <c r="U70" s="13"/>
    </row>
    <row r="71" spans="1:21" s="1" customFormat="1" ht="15.75" x14ac:dyDescent="0.25">
      <c r="A71" s="7" t="s">
        <v>29</v>
      </c>
      <c r="B71" s="5">
        <v>44069</v>
      </c>
      <c r="C71" s="3">
        <f t="shared" ca="1" si="6"/>
        <v>4.2684081141520891E-2</v>
      </c>
      <c r="D71" s="3">
        <f t="shared" ca="1" si="6"/>
        <v>0.28782533866985882</v>
      </c>
      <c r="E71" s="3">
        <f t="shared" ca="1" si="6"/>
        <v>0.10864047454498671</v>
      </c>
      <c r="F71" s="3">
        <f t="shared" ca="1" si="6"/>
        <v>0.3570549134326978</v>
      </c>
      <c r="G71" s="3">
        <f t="shared" ca="1" si="6"/>
        <v>0.28512077524735668</v>
      </c>
      <c r="H71" s="3">
        <f t="shared" ca="1" si="6"/>
        <v>0.2818511405658688</v>
      </c>
      <c r="I71" s="3">
        <f t="shared" ca="1" si="6"/>
        <v>0.48272813551763794</v>
      </c>
      <c r="J71" s="3">
        <f t="shared" ca="1" si="6"/>
        <v>0.98442897495489612</v>
      </c>
      <c r="K71" s="3">
        <f t="shared" ca="1" si="6"/>
        <v>3.2676386915939437E-2</v>
      </c>
      <c r="L71" s="3">
        <f t="shared" ca="1" si="6"/>
        <v>0.78919638397597058</v>
      </c>
      <c r="M71" s="3">
        <f t="shared" ca="1" si="6"/>
        <v>0.56399414487996069</v>
      </c>
      <c r="N71" s="3">
        <f t="shared" ca="1" si="6"/>
        <v>0.93917153525854424</v>
      </c>
      <c r="O71" s="3">
        <f t="shared" ca="1" si="6"/>
        <v>0.54417213233379846</v>
      </c>
      <c r="P71" s="3">
        <f t="shared" ca="1" si="6"/>
        <v>0.2153507373734066</v>
      </c>
      <c r="Q71" s="3">
        <f t="shared" ca="1" si="6"/>
        <v>0.88875469778267591</v>
      </c>
      <c r="R71" s="3">
        <f t="shared" ca="1" si="6"/>
        <v>0.9759781550597374</v>
      </c>
      <c r="S71" s="3">
        <f t="shared" ca="1" si="5"/>
        <v>0.11610723175442483</v>
      </c>
      <c r="T71" s="75">
        <f t="shared" ca="1" si="5"/>
        <v>0.93108611777664252</v>
      </c>
      <c r="U71" s="13"/>
    </row>
    <row r="72" spans="1:21" s="1" customFormat="1" ht="15.75" x14ac:dyDescent="0.25">
      <c r="A72" s="7" t="s">
        <v>29</v>
      </c>
      <c r="B72" s="5">
        <v>44070</v>
      </c>
      <c r="C72" s="3">
        <f t="shared" ca="1" si="6"/>
        <v>0.99090673746838565</v>
      </c>
      <c r="D72" s="3">
        <f t="shared" ca="1" si="6"/>
        <v>0.32698807628462401</v>
      </c>
      <c r="E72" s="3">
        <f t="shared" ca="1" si="6"/>
        <v>6.6733536101557855E-2</v>
      </c>
      <c r="F72" s="3">
        <f t="shared" ca="1" si="6"/>
        <v>5.1563993239508443E-3</v>
      </c>
      <c r="G72" s="3">
        <f t="shared" ca="1" si="6"/>
        <v>0.67284692139956359</v>
      </c>
      <c r="H72" s="3">
        <f t="shared" ca="1" si="6"/>
        <v>1.688534180395318E-2</v>
      </c>
      <c r="I72" s="3">
        <f t="shared" ca="1" si="6"/>
        <v>0.36743267436090965</v>
      </c>
      <c r="J72" s="3">
        <f t="shared" ca="1" si="6"/>
        <v>0.5188001377310183</v>
      </c>
      <c r="K72" s="3">
        <f t="shared" ca="1" si="6"/>
        <v>0.71415155470403091</v>
      </c>
      <c r="L72" s="3">
        <f t="shared" ca="1" si="6"/>
        <v>0.1972320655945603</v>
      </c>
      <c r="M72" s="3">
        <f t="shared" ca="1" si="6"/>
        <v>0.97130629982518346</v>
      </c>
      <c r="N72" s="3">
        <f t="shared" ca="1" si="6"/>
        <v>0.14426863350319652</v>
      </c>
      <c r="O72" s="3">
        <f t="shared" ca="1" si="6"/>
        <v>0.59800410985885699</v>
      </c>
      <c r="P72" s="3">
        <f t="shared" ca="1" si="6"/>
        <v>0.8012884145577116</v>
      </c>
      <c r="Q72" s="3">
        <f t="shared" ca="1" si="6"/>
        <v>0.92133681317334126</v>
      </c>
      <c r="R72" s="3">
        <f t="shared" ca="1" si="6"/>
        <v>0.27811761841828575</v>
      </c>
      <c r="S72" s="3">
        <f t="shared" ca="1" si="5"/>
        <v>0.81323409358893883</v>
      </c>
      <c r="T72" s="75">
        <f t="shared" ca="1" si="5"/>
        <v>0.70375354636297338</v>
      </c>
      <c r="U72" s="13"/>
    </row>
    <row r="73" spans="1:21" s="1" customFormat="1" ht="15.75" x14ac:dyDescent="0.25">
      <c r="A73" s="7" t="s">
        <v>29</v>
      </c>
      <c r="B73" s="5">
        <v>44071</v>
      </c>
      <c r="C73" s="3">
        <f t="shared" ca="1" si="6"/>
        <v>0.29082217569512503</v>
      </c>
      <c r="D73" s="3">
        <f t="shared" ca="1" si="6"/>
        <v>0.68672408041475241</v>
      </c>
      <c r="E73" s="3">
        <f t="shared" ca="1" si="6"/>
        <v>0.18401711526348596</v>
      </c>
      <c r="F73" s="3">
        <f t="shared" ca="1" si="6"/>
        <v>0.68437717081798166</v>
      </c>
      <c r="G73" s="3">
        <f t="shared" ca="1" si="6"/>
        <v>0.84873188274715083</v>
      </c>
      <c r="H73" s="3">
        <f t="shared" ca="1" si="6"/>
        <v>0.30892587920040659</v>
      </c>
      <c r="I73" s="3">
        <f t="shared" ca="1" si="6"/>
        <v>0.33275446138184894</v>
      </c>
      <c r="J73" s="3">
        <f t="shared" ca="1" si="6"/>
        <v>5.4665566966066725E-3</v>
      </c>
      <c r="K73" s="3">
        <f t="shared" ca="1" si="6"/>
        <v>0.33346138676839521</v>
      </c>
      <c r="L73" s="3">
        <f t="shared" ca="1" si="6"/>
        <v>0.79444747372450308</v>
      </c>
      <c r="M73" s="3">
        <f t="shared" ca="1" si="6"/>
        <v>0.88318252221992788</v>
      </c>
      <c r="N73" s="3">
        <f t="shared" ca="1" si="6"/>
        <v>0.74918774550816669</v>
      </c>
      <c r="O73" s="3">
        <f t="shared" ca="1" si="6"/>
        <v>0.84170502077329867</v>
      </c>
      <c r="P73" s="3">
        <f t="shared" ca="1" si="6"/>
        <v>0.13291059723128751</v>
      </c>
      <c r="Q73" s="3">
        <f t="shared" ca="1" si="6"/>
        <v>0.26223908324215661</v>
      </c>
      <c r="R73" s="3">
        <f t="shared" ca="1" si="6"/>
        <v>0.47113358193786792</v>
      </c>
      <c r="S73" s="3">
        <f t="shared" ca="1" si="5"/>
        <v>0.58072507253828765</v>
      </c>
      <c r="T73" s="75">
        <f t="shared" ca="1" si="5"/>
        <v>0.69403513616478552</v>
      </c>
      <c r="U73" s="13"/>
    </row>
    <row r="74" spans="1:21" s="1" customFormat="1" ht="15.75" x14ac:dyDescent="0.25">
      <c r="A74" s="7" t="s">
        <v>29</v>
      </c>
      <c r="B74" s="5">
        <v>44072</v>
      </c>
      <c r="C74" s="3">
        <f t="shared" ca="1" si="6"/>
        <v>0.85959398643169316</v>
      </c>
      <c r="D74" s="3">
        <f t="shared" ca="1" si="6"/>
        <v>0.76676436277967264</v>
      </c>
      <c r="E74" s="3">
        <f t="shared" ca="1" si="6"/>
        <v>0.61892722150988255</v>
      </c>
      <c r="F74" s="3">
        <f t="shared" ca="1" si="6"/>
        <v>0.51876111979342787</v>
      </c>
      <c r="G74" s="3">
        <f t="shared" ca="1" si="6"/>
        <v>1.2124966165967699E-2</v>
      </c>
      <c r="H74" s="3">
        <f t="shared" ca="1" si="6"/>
        <v>0.80610787522820926</v>
      </c>
      <c r="I74" s="3">
        <f t="shared" ca="1" si="6"/>
        <v>0.99915073522878672</v>
      </c>
      <c r="J74" s="3">
        <f t="shared" ca="1" si="6"/>
        <v>0.22764586316794189</v>
      </c>
      <c r="K74" s="3">
        <f t="shared" ca="1" si="6"/>
        <v>0.26689577822687738</v>
      </c>
      <c r="L74" s="3">
        <f t="shared" ca="1" si="6"/>
        <v>5.0678258360523865E-2</v>
      </c>
      <c r="M74" s="3">
        <f t="shared" ca="1" si="6"/>
        <v>0.45989428139615585</v>
      </c>
      <c r="N74" s="3">
        <f t="shared" ca="1" si="6"/>
        <v>0.95963942110283718</v>
      </c>
      <c r="O74" s="3">
        <f t="shared" ca="1" si="6"/>
        <v>0.85150884129613724</v>
      </c>
      <c r="P74" s="3">
        <f t="shared" ca="1" si="6"/>
        <v>0.77132645111688203</v>
      </c>
      <c r="Q74" s="3">
        <f t="shared" ca="1" si="6"/>
        <v>0.46388714101239914</v>
      </c>
      <c r="R74" s="3">
        <f t="shared" ca="1" si="6"/>
        <v>0.14788429756526567</v>
      </c>
      <c r="S74" s="3">
        <f t="shared" ca="1" si="5"/>
        <v>0.5363775219608129</v>
      </c>
      <c r="T74" s="75">
        <f t="shared" ca="1" si="5"/>
        <v>0.77547978419924801</v>
      </c>
      <c r="U74" s="13"/>
    </row>
  </sheetData>
  <mergeCells count="6">
    <mergeCell ref="P1:R1"/>
    <mergeCell ref="S1:T1"/>
    <mergeCell ref="C1:E1"/>
    <mergeCell ref="F1:G1"/>
    <mergeCell ref="I1:J1"/>
    <mergeCell ref="L1:O1"/>
  </mergeCells>
  <pageMargins left="0.7" right="0.7" top="0.75" bottom="0.75" header="0.3" footer="0.3"/>
  <pageSetup paperSize="8" scale="14" orientation="landscape"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J20"/>
  <sheetViews>
    <sheetView zoomScale="60" zoomScaleNormal="60" workbookViewId="0">
      <pane ySplit="2" topLeftCell="A3" activePane="bottomLeft" state="frozen"/>
      <selection pane="bottomLeft" activeCell="I10" sqref="I10"/>
    </sheetView>
  </sheetViews>
  <sheetFormatPr defaultColWidth="11.42578125" defaultRowHeight="23.25" x14ac:dyDescent="0.35"/>
  <cols>
    <col min="1" max="1" width="24.28515625" style="30" bestFit="1" customWidth="1"/>
    <col min="2" max="6" width="22.28515625" style="30" customWidth="1"/>
    <col min="7" max="7" width="27.42578125" style="30" bestFit="1" customWidth="1"/>
    <col min="8" max="8" width="22.85546875" style="30" customWidth="1"/>
    <col min="9" max="9" width="22.28515625" style="30" customWidth="1"/>
    <col min="10" max="16384" width="11.42578125" style="30"/>
  </cols>
  <sheetData>
    <row r="1" spans="1:10" ht="24" thickBot="1" x14ac:dyDescent="0.4">
      <c r="A1" s="28" t="s">
        <v>26</v>
      </c>
      <c r="B1" s="17" t="s">
        <v>27</v>
      </c>
      <c r="C1" s="29"/>
      <c r="D1" s="29"/>
      <c r="E1" s="29"/>
      <c r="F1" s="29"/>
      <c r="G1" s="29"/>
      <c r="H1" s="29"/>
      <c r="I1" s="29"/>
    </row>
    <row r="2" spans="1:10" ht="24" thickTop="1" x14ac:dyDescent="0.35">
      <c r="A2" s="31" t="s">
        <v>30</v>
      </c>
      <c r="B2" s="18">
        <v>44049</v>
      </c>
      <c r="D2" s="32"/>
    </row>
    <row r="4" spans="1:10" ht="24" thickBot="1" x14ac:dyDescent="0.4">
      <c r="A4" s="33"/>
      <c r="B4" s="34" t="s">
        <v>32</v>
      </c>
      <c r="C4" s="34" t="s">
        <v>33</v>
      </c>
      <c r="D4" s="34" t="s">
        <v>34</v>
      </c>
      <c r="E4" s="35" t="s">
        <v>35</v>
      </c>
      <c r="F4" s="29"/>
    </row>
    <row r="5" spans="1:10" ht="24.75" thickTop="1" thickBot="1" x14ac:dyDescent="0.4">
      <c r="A5" s="36" t="s">
        <v>31</v>
      </c>
      <c r="B5" s="19">
        <f t="array" aca="1" ref="B5" ca="1">INDEX(BDD!$A$3:$T$1000,MATCH(1,(BDD!$A$3:$A$1000=$B$1)*(BDD!$B$3:$B$1000=$B$2),0),12)</f>
        <v>0.10632283925571506</v>
      </c>
      <c r="C5" s="20">
        <f t="array" aca="1" ref="C5" ca="1">INDEX(BDD!$A$3:$T$1000,MATCH(1,(BDD!$A$3:$A$1000=$B$1)*(BDD!$B$3:$B$1000=$B$2),0),13)</f>
        <v>0.85399443026580146</v>
      </c>
      <c r="D5" s="20">
        <f t="array" aca="1" ref="D5" ca="1">INDEX(BDD!$A$3:$T$1000,MATCH(1,(BDD!$A$3:$A$1000=$B$1)*(BDD!$B$3:$B$1000=$B$2),0),14)</f>
        <v>0.45532840993735058</v>
      </c>
      <c r="E5" s="21">
        <f t="array" aca="1" ref="E5" ca="1">INDEX(BDD!$A$3:$T$1000,MATCH(1,(BDD!$A$3:$A$1000=$B$1)*(BDD!$B$3:$B$1000=$B$2),0),15)</f>
        <v>0.49311006364515297</v>
      </c>
      <c r="F5" s="29"/>
      <c r="G5" s="72" t="s">
        <v>50</v>
      </c>
      <c r="H5" s="73"/>
    </row>
    <row r="6" spans="1:10" ht="24" thickTop="1" x14ac:dyDescent="0.35">
      <c r="A6" s="37"/>
      <c r="B6" s="38"/>
      <c r="C6" s="38"/>
      <c r="D6" s="38"/>
      <c r="E6" s="39"/>
      <c r="G6" s="40" t="s">
        <v>51</v>
      </c>
      <c r="H6" s="27">
        <f ca="1">SUM(B5:E5,B8:C8,B11,B18,B20,E18)</f>
        <v>5.5885956610580454</v>
      </c>
      <c r="J6" s="41"/>
    </row>
    <row r="7" spans="1:10" ht="24" thickBot="1" x14ac:dyDescent="0.4">
      <c r="A7" s="37"/>
      <c r="B7" s="42" t="s">
        <v>32</v>
      </c>
      <c r="C7" s="42" t="s">
        <v>35</v>
      </c>
      <c r="D7" s="43"/>
      <c r="E7" s="39"/>
      <c r="G7" s="37"/>
      <c r="H7" s="39"/>
    </row>
    <row r="8" spans="1:10" ht="24.75" thickTop="1" thickBot="1" x14ac:dyDescent="0.4">
      <c r="A8" s="36" t="s">
        <v>36</v>
      </c>
      <c r="B8" s="22">
        <f t="array" aca="1" ref="B8" ca="1">INDEX(BDD!$A$3:$T$1000,MATCH(1,(BDD!$A$3:$A$1000=$B$1)*(BDD!$B$3:$B$1000=$B$2),0),16)</f>
        <v>0.9204906618240567</v>
      </c>
      <c r="C8" s="23">
        <f t="array" aca="1" ref="C8" ca="1">INDEX(BDD!$A$3:$T$1000,MATCH(1,(BDD!$A$3:$A$1000=$B$1)*(BDD!$B$3:$B$1000=$B$2),0),18)</f>
        <v>0.86061848326741308</v>
      </c>
      <c r="D8" s="43"/>
      <c r="E8" s="39"/>
      <c r="G8" s="40" t="s">
        <v>52</v>
      </c>
      <c r="H8" s="25">
        <f ca="1">SUM(C11:D11)</f>
        <v>0.30961137415409878</v>
      </c>
    </row>
    <row r="9" spans="1:10" ht="24.75" thickTop="1" thickBot="1" x14ac:dyDescent="0.4">
      <c r="A9" s="37"/>
      <c r="B9" s="38"/>
      <c r="C9" s="38"/>
      <c r="D9" s="38"/>
      <c r="E9" s="39"/>
      <c r="G9" s="37"/>
      <c r="H9" s="39"/>
    </row>
    <row r="10" spans="1:10" ht="24.75" thickTop="1" thickBot="1" x14ac:dyDescent="0.4">
      <c r="A10" s="37"/>
      <c r="B10" s="42" t="s">
        <v>10</v>
      </c>
      <c r="C10" s="42" t="s">
        <v>38</v>
      </c>
      <c r="D10" s="42" t="s">
        <v>39</v>
      </c>
      <c r="E10" s="44" t="s">
        <v>40</v>
      </c>
      <c r="G10" s="45" t="s">
        <v>53</v>
      </c>
      <c r="H10" s="25">
        <f ca="1">SUM(H18,E11)</f>
        <v>0.58349900264916432</v>
      </c>
    </row>
    <row r="11" spans="1:10" ht="24.75" thickTop="1" thickBot="1" x14ac:dyDescent="0.4">
      <c r="A11" s="36" t="s">
        <v>37</v>
      </c>
      <c r="B11" s="22">
        <f t="array" aca="1" ref="B11" ca="1">INDEX(BDD!$A$3:$T$1000,MATCH(1,(BDD!$A$3:$A$1000=$B$1)*(BDD!$B$3:$B$1000=$B$2),0),7)</f>
        <v>0.50786458799101752</v>
      </c>
      <c r="C11" s="23">
        <f t="array" aca="1" ref="C11" ca="1">INDEX(BDD!$A$3:$T$1000,MATCH(1,(BDD!$A$3:$A$1000=$B$1)*(BDD!$B$3:$B$1000=$B$2),0),9)</f>
        <v>0.12321443886162342</v>
      </c>
      <c r="D11" s="23">
        <f t="array" aca="1" ref="D11" ca="1">INDEX(BDD!$A$3:$T$1000,MATCH(1,(BDD!$A$3:$A$1000=$B$1)*(BDD!$B$3:$B$1000=$B$2),0),10)</f>
        <v>0.18639693529247536</v>
      </c>
      <c r="E11" s="24">
        <f t="array" aca="1" ref="E11" ca="1">INDEX(BDD!$A$3:$T$1000,MATCH(1,(BDD!$A$3:$A$1000=$B$1)*(BDD!$B$3:$B$1000=$B$2),0),20)</f>
        <v>0.29921006922892635</v>
      </c>
    </row>
    <row r="12" spans="1:10" ht="24" thickTop="1" x14ac:dyDescent="0.35">
      <c r="A12" s="37"/>
      <c r="B12" s="38"/>
      <c r="C12" s="38"/>
      <c r="D12" s="38"/>
      <c r="E12" s="39"/>
    </row>
    <row r="13" spans="1:10" ht="24" thickBot="1" x14ac:dyDescent="0.4">
      <c r="A13" s="37"/>
      <c r="B13" s="42" t="s">
        <v>42</v>
      </c>
      <c r="C13" s="42" t="s">
        <v>43</v>
      </c>
      <c r="D13" s="38"/>
      <c r="E13" s="39"/>
    </row>
    <row r="14" spans="1:10" ht="24" thickTop="1" x14ac:dyDescent="0.35">
      <c r="A14" s="46" t="s">
        <v>41</v>
      </c>
      <c r="B14" s="47"/>
      <c r="C14" s="47"/>
      <c r="D14" s="48"/>
      <c r="E14" s="49"/>
    </row>
    <row r="17" spans="1:8" ht="24" thickBot="1" x14ac:dyDescent="0.4">
      <c r="A17" s="70" t="s">
        <v>44</v>
      </c>
      <c r="B17" s="71"/>
      <c r="D17" s="70" t="s">
        <v>46</v>
      </c>
      <c r="E17" s="71"/>
      <c r="G17" s="70" t="s">
        <v>48</v>
      </c>
      <c r="H17" s="71"/>
    </row>
    <row r="18" spans="1:8" ht="24" thickTop="1" x14ac:dyDescent="0.35">
      <c r="A18" s="40" t="s">
        <v>45</v>
      </c>
      <c r="B18" s="25">
        <f t="array" aca="1" ref="B18" ca="1">INDEX(BDD!$A$3:$T$1000,MATCH(1,(BDD!$A$3:$A$1000=$B$1)*(BDD!$B$3:$B$1000=$B$2),0),11)</f>
        <v>0.20993289627771838</v>
      </c>
      <c r="D18" s="45" t="s">
        <v>47</v>
      </c>
      <c r="E18" s="26">
        <f t="array" aca="1" ref="E18" ca="1">INDEX(BDD!$A$3:$T$1000,MATCH(1,(BDD!$A$3:$A$1000=$B$1)*(BDD!$B$3:$B$1000=$B$2),0),5)</f>
        <v>0.59065029598460084</v>
      </c>
      <c r="G18" s="45" t="s">
        <v>49</v>
      </c>
      <c r="H18" s="26">
        <f t="array" aca="1" ref="H18" ca="1">INDEX(BDD!$A$3:$T$1000,MATCH(1,(BDD!$A$3:$A$1000=$B$1)*(BDD!$B$3:$B$1000=$B$2),0),19)</f>
        <v>0.28428893342023798</v>
      </c>
    </row>
    <row r="19" spans="1:8" ht="24" thickBot="1" x14ac:dyDescent="0.4">
      <c r="A19" s="37"/>
      <c r="B19" s="39"/>
    </row>
    <row r="20" spans="1:8" ht="24" thickTop="1" x14ac:dyDescent="0.35">
      <c r="A20" s="45" t="s">
        <v>23</v>
      </c>
      <c r="B20" s="26">
        <f t="array" aca="1" ref="B20" ca="1">INDEX(BDD!$A$3:$T$1000,MATCH(1,(BDD!$A$3:$A$1000=$B$1)*(BDD!$B$3:$B$1000=$B$2),0),17)</f>
        <v>0.59028299260921957</v>
      </c>
    </row>
  </sheetData>
  <mergeCells count="4">
    <mergeCell ref="A17:B17"/>
    <mergeCell ref="D17:E17"/>
    <mergeCell ref="G17:H17"/>
    <mergeCell ref="G5:H5"/>
  </mergeCells>
  <dataValidations count="2">
    <dataValidation type="date" operator="greaterThanOrEqual" allowBlank="1" showInputMessage="1" showErrorMessage="1" sqref="B2" xr:uid="{00000000-0002-0000-0100-000000000000}">
      <formula1>44044</formula1>
    </dataValidation>
    <dataValidation type="list" allowBlank="1" showInputMessage="1" showErrorMessage="1" sqref="B1" xr:uid="{00000000-0002-0000-0100-000001000000}">
      <formula1>"GAZERAN,HOUDAN,LE PERRAY"</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J20"/>
  <sheetViews>
    <sheetView zoomScale="80" zoomScaleNormal="80" workbookViewId="0">
      <selection activeCell="F7" sqref="F7"/>
    </sheetView>
  </sheetViews>
  <sheetFormatPr defaultColWidth="11.42578125" defaultRowHeight="23.25" x14ac:dyDescent="0.35"/>
  <cols>
    <col min="1" max="1" width="24.28515625" style="30" bestFit="1" customWidth="1"/>
    <col min="2" max="5" width="22.28515625" style="30" customWidth="1"/>
    <col min="6" max="6" width="25.5703125" style="30" customWidth="1"/>
    <col min="7" max="7" width="27.42578125" style="30" bestFit="1" customWidth="1"/>
    <col min="8" max="8" width="22.85546875" style="30" customWidth="1"/>
    <col min="9" max="9" width="22.28515625" style="30" customWidth="1"/>
    <col min="10" max="16384" width="11.42578125" style="30"/>
  </cols>
  <sheetData>
    <row r="1" spans="1:10" ht="24" thickBot="1" x14ac:dyDescent="0.4">
      <c r="A1" s="28" t="s">
        <v>26</v>
      </c>
      <c r="B1" s="17" t="s">
        <v>27</v>
      </c>
      <c r="C1" s="29"/>
      <c r="D1" s="29"/>
      <c r="E1" s="29"/>
      <c r="F1" s="53"/>
      <c r="G1" s="29"/>
      <c r="H1" s="29"/>
      <c r="I1" s="29"/>
    </row>
    <row r="2" spans="1:10" ht="24" thickTop="1" x14ac:dyDescent="0.35">
      <c r="A2" s="31" t="s">
        <v>55</v>
      </c>
      <c r="B2" s="18">
        <v>44044</v>
      </c>
      <c r="C2" s="31" t="s">
        <v>56</v>
      </c>
      <c r="D2" s="18">
        <v>44051</v>
      </c>
      <c r="F2" s="54"/>
    </row>
    <row r="4" spans="1:10" ht="24" thickBot="1" x14ac:dyDescent="0.4">
      <c r="A4" s="33"/>
      <c r="B4" s="34" t="s">
        <v>32</v>
      </c>
      <c r="C4" s="34" t="s">
        <v>33</v>
      </c>
      <c r="D4" s="34" t="s">
        <v>34</v>
      </c>
      <c r="E4" s="35" t="s">
        <v>35</v>
      </c>
      <c r="F4" s="29"/>
    </row>
    <row r="5" spans="1:10" ht="24.75" thickTop="1" thickBot="1" x14ac:dyDescent="0.4">
      <c r="A5" s="36" t="s">
        <v>31</v>
      </c>
      <c r="B5" s="19">
        <f t="array" aca="1" ref="B5" ca="1">INDEX(BDD!$A$3:$T$1000,MATCH(1,(BDD!$A$3:$A$1000=$B$1)*(BDD!$B$3:$B$1000=$B$2),0),12)</f>
        <v>0.20326729714826652</v>
      </c>
      <c r="C5" s="20">
        <f t="array" aca="1" ref="C5" ca="1">INDEX(BDD!$A$3:$T$1000,MATCH(1,(BDD!$A$3:$A$1000=$B$1)*(BDD!$B$3:$B$1000=$B$2),0),13)</f>
        <v>0.3163397656373218</v>
      </c>
      <c r="D5" s="20">
        <f t="array" aca="1" ref="D5" ca="1">INDEX(BDD!$A$3:$T$1000,MATCH(1,(BDD!$A$3:$A$1000=$B$1)*(BDD!$B$3:$B$1000=$B$2),0),14)</f>
        <v>0.63130403290703063</v>
      </c>
      <c r="E5" s="21">
        <f t="array" aca="1" ref="E5" ca="1">INDEX(BDD!$A$3:$T$1000,MATCH(1,(BDD!$A$3:$A$1000=$B$1)*(BDD!$B$3:$B$1000=$B$2),0),15)</f>
        <v>0.89110512976675238</v>
      </c>
      <c r="F5" s="29"/>
      <c r="G5" s="72" t="s">
        <v>50</v>
      </c>
      <c r="H5" s="73"/>
    </row>
    <row r="6" spans="1:10" ht="24" thickTop="1" x14ac:dyDescent="0.35">
      <c r="A6" s="37"/>
      <c r="C6" s="38"/>
      <c r="D6" s="38"/>
      <c r="E6" s="39"/>
      <c r="G6" s="40" t="s">
        <v>51</v>
      </c>
      <c r="H6" s="27">
        <f ca="1">SUM(B5:E5,B8:C8,B11,B18,B20,E18)</f>
        <v>3.6133682527822133</v>
      </c>
      <c r="J6" s="41"/>
    </row>
    <row r="7" spans="1:10" ht="24" thickBot="1" x14ac:dyDescent="0.4">
      <c r="A7" s="37"/>
      <c r="B7" s="42" t="s">
        <v>32</v>
      </c>
      <c r="C7" s="42" t="s">
        <v>35</v>
      </c>
      <c r="D7" s="43"/>
      <c r="E7" s="39"/>
      <c r="G7" s="37"/>
      <c r="H7" s="39"/>
    </row>
    <row r="8" spans="1:10" ht="24.75" thickTop="1" thickBot="1" x14ac:dyDescent="0.4">
      <c r="A8" s="36" t="s">
        <v>36</v>
      </c>
      <c r="B8" s="22">
        <f t="array" aca="1" ref="B8" ca="1">INDEX(BDD!$A$3:$T$1000,MATCH(1,(BDD!$A$3:$A$1000=$B$1)*(BDD!$B$3:$B$1000=$B$2),0),16)</f>
        <v>0.79567631440624731</v>
      </c>
      <c r="C8" s="23">
        <f t="array" aca="1" ref="C8" ca="1">INDEX(BDD!$A$3:$T$1000,MATCH(1,(BDD!$A$3:$A$1000=$B$1)*(BDD!$B$3:$B$1000=$B$2),0),18)</f>
        <v>9.2727629169532033E-2</v>
      </c>
      <c r="D8" s="43"/>
      <c r="E8" s="39"/>
      <c r="G8" s="40" t="s">
        <v>52</v>
      </c>
      <c r="H8" s="25">
        <f ca="1">SUM(C11:D11)</f>
        <v>0.97979839818949555</v>
      </c>
    </row>
    <row r="9" spans="1:10" ht="24.75" thickTop="1" thickBot="1" x14ac:dyDescent="0.4">
      <c r="A9" s="37"/>
      <c r="B9" s="38"/>
      <c r="C9" s="38"/>
      <c r="D9" s="38"/>
      <c r="E9" s="39"/>
      <c r="G9" s="37"/>
      <c r="H9" s="39"/>
    </row>
    <row r="10" spans="1:10" ht="24.75" thickTop="1" thickBot="1" x14ac:dyDescent="0.4">
      <c r="A10" s="37"/>
      <c r="B10" s="42" t="s">
        <v>10</v>
      </c>
      <c r="C10" s="42" t="s">
        <v>38</v>
      </c>
      <c r="D10" s="42" t="s">
        <v>39</v>
      </c>
      <c r="E10" s="44" t="s">
        <v>40</v>
      </c>
      <c r="G10" s="45" t="s">
        <v>53</v>
      </c>
      <c r="H10" s="25">
        <f ca="1">SUM(H18,E11)</f>
        <v>1.8100046915068448</v>
      </c>
    </row>
    <row r="11" spans="1:10" ht="24.75" thickTop="1" thickBot="1" x14ac:dyDescent="0.4">
      <c r="A11" s="36" t="s">
        <v>37</v>
      </c>
      <c r="B11" s="22">
        <f t="array" aca="1" ref="B11" ca="1">INDEX(BDD!$A$3:$T$1000,MATCH(1,(BDD!$A$3:$A$1000=$B$1)*(BDD!$B$3:$B$1000=$B$2),0),7)</f>
        <v>0.22287258984375047</v>
      </c>
      <c r="C11" s="23">
        <f t="array" aca="1" ref="C11" ca="1">INDEX(BDD!$A$3:$T$1000,MATCH(1,(BDD!$A$3:$A$1000=$B$1)*(BDD!$B$3:$B$1000=$B$2),0),9)</f>
        <v>0.30698925593055582</v>
      </c>
      <c r="D11" s="23">
        <f t="array" aca="1" ref="D11" ca="1">INDEX(BDD!$A$3:$T$1000,MATCH(1,(BDD!$A$3:$A$1000=$B$1)*(BDD!$B$3:$B$1000=$B$2),0),10)</f>
        <v>0.67280914225893973</v>
      </c>
      <c r="E11" s="24">
        <f t="array" aca="1" ref="E11" ca="1">INDEX(BDD!$A$3:$T$1000,MATCH(1,(BDD!$A$3:$A$1000=$B$1)*(BDD!$B$3:$B$1000=$B$2),0),20)</f>
        <v>0.85188369950661191</v>
      </c>
    </row>
    <row r="12" spans="1:10" ht="24" thickTop="1" x14ac:dyDescent="0.35">
      <c r="A12" s="37"/>
      <c r="B12" s="38"/>
      <c r="C12" s="38"/>
      <c r="D12" s="38"/>
      <c r="E12" s="39"/>
    </row>
    <row r="13" spans="1:10" ht="24" thickBot="1" x14ac:dyDescent="0.4">
      <c r="A13" s="37"/>
      <c r="B13" s="42" t="s">
        <v>42</v>
      </c>
      <c r="C13" s="42" t="s">
        <v>43</v>
      </c>
      <c r="D13" s="38"/>
      <c r="E13" s="39"/>
    </row>
    <row r="14" spans="1:10" ht="24" thickTop="1" x14ac:dyDescent="0.35">
      <c r="A14" s="46" t="s">
        <v>41</v>
      </c>
      <c r="B14" s="47"/>
      <c r="C14" s="47"/>
      <c r="D14" s="48"/>
      <c r="E14" s="49"/>
    </row>
    <row r="17" spans="1:8" ht="24" thickBot="1" x14ac:dyDescent="0.4">
      <c r="A17" s="70" t="s">
        <v>44</v>
      </c>
      <c r="B17" s="71"/>
      <c r="D17" s="70" t="s">
        <v>46</v>
      </c>
      <c r="E17" s="71"/>
      <c r="G17" s="70" t="s">
        <v>48</v>
      </c>
      <c r="H17" s="71"/>
    </row>
    <row r="18" spans="1:8" ht="24" thickTop="1" x14ac:dyDescent="0.35">
      <c r="A18" s="40" t="s">
        <v>45</v>
      </c>
      <c r="B18" s="25">
        <f t="array" aca="1" ref="B18" ca="1">INDEX(BDD!$A$3:$T$1000,MATCH(1,(BDD!$A$3:$A$1000=$B$1)*(BDD!$B$3:$B$1000=$B$2),0),11)</f>
        <v>3.8643261720757827E-2</v>
      </c>
      <c r="D18" s="45" t="s">
        <v>47</v>
      </c>
      <c r="E18" s="26">
        <f t="array" aca="1" ref="E18" ca="1">INDEX(BDD!$A$3:$T$1000,MATCH(1,(BDD!$A$3:$A$1000=$B$1)*(BDD!$B$3:$B$1000=$B$2),0),5)</f>
        <v>0.34552972072346311</v>
      </c>
      <c r="G18" s="45" t="s">
        <v>49</v>
      </c>
      <c r="H18" s="26">
        <f t="array" aca="1" ref="H18" ca="1">INDEX(BDD!$A$3:$T$1000,MATCH(1,(BDD!$A$3:$A$1000=$B$1)*(BDD!$B$3:$B$1000=$B$2),0),19)</f>
        <v>0.95812099200023293</v>
      </c>
    </row>
    <row r="19" spans="1:8" ht="24" thickBot="1" x14ac:dyDescent="0.4">
      <c r="A19" s="37"/>
      <c r="B19" s="39"/>
    </row>
    <row r="20" spans="1:8" ht="24" thickTop="1" x14ac:dyDescent="0.35">
      <c r="A20" s="45" t="s">
        <v>23</v>
      </c>
      <c r="B20" s="26">
        <f t="array" aca="1" ref="B20" ca="1">INDEX(BDD!$A$3:$T$1000,MATCH(1,(BDD!$A$3:$A$1000=$B$1)*(BDD!$B$3:$B$1000=$B$2),0),17)</f>
        <v>7.5902511459090993E-2</v>
      </c>
    </row>
  </sheetData>
  <mergeCells count="4">
    <mergeCell ref="G5:H5"/>
    <mergeCell ref="A17:B17"/>
    <mergeCell ref="D17:E17"/>
    <mergeCell ref="G17:H17"/>
  </mergeCells>
  <dataValidations disablePrompts="1" count="2">
    <dataValidation type="list" allowBlank="1" showInputMessage="1" showErrorMessage="1" sqref="B1" xr:uid="{00000000-0002-0000-0200-000000000000}">
      <formula1>"GAZERAN,HOUDAN,LE PERRAY"</formula1>
    </dataValidation>
    <dataValidation type="date" operator="greaterThanOrEqual" allowBlank="1" showInputMessage="1" showErrorMessage="1" sqref="B2" xr:uid="{00000000-0002-0000-0200-000001000000}">
      <formula1>43831</formula1>
    </dataValidation>
  </dataValidation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03B9D86-ED32-46BE-AD78-ED4255382A0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4</vt:i4>
      </vt:variant>
    </vt:vector>
  </HeadingPairs>
  <TitlesOfParts>
    <vt:vector size="8" baseType="lpstr">
      <vt:lpstr>tableau</vt:lpstr>
      <vt:lpstr>BDD</vt:lpstr>
      <vt:lpstr>DONNEES JOURNALIERES</vt:lpstr>
      <vt:lpstr>DONNEES PAR PERIODE</vt:lpstr>
      <vt:lpstr>BDD</vt:lpstr>
      <vt:lpstr>données</vt:lpstr>
      <vt:lpstr>BDD!Print_Area</vt:lpstr>
      <vt:lpstr>sites</vt:lpstr>
    </vt:vector>
  </TitlesOfParts>
  <Company>La Poste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FRANCK EVRARD</dc:creator>
  <cp:lastModifiedBy>h2so4</cp:lastModifiedBy>
  <cp:lastPrinted>2020-08-31T06:49:40Z</cp:lastPrinted>
  <dcterms:created xsi:type="dcterms:W3CDTF">2020-08-31T06:47:06Z</dcterms:created>
  <dcterms:modified xsi:type="dcterms:W3CDTF">2020-09-02T10:44:44Z</dcterms:modified>
</cp:coreProperties>
</file>