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2AC25B0-3942-4938-A807-C2F41C3F82E5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Order" sheetId="6" r:id="rId1"/>
    <sheet name="traductions" sheetId="7" r:id="rId2"/>
  </sheets>
  <definedNames>
    <definedName name="traduction">VLOOKUP("$" &amp; CHAR(COLUMN()+64) &amp;"$"&amp;  ROW(),Table1[#All],MATCH(Order!$D$2,Table1[#Headers],0),FALSE)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6" l="1"/>
  <c r="C17" i="6"/>
  <c r="B17" i="6"/>
  <c r="A17" i="6"/>
  <c r="A16" i="6"/>
  <c r="A13" i="6"/>
  <c r="A11" i="6"/>
  <c r="A9" i="6"/>
  <c r="A8" i="6"/>
  <c r="A12" i="6"/>
  <c r="B13" i="6" l="1"/>
  <c r="B12" i="6"/>
</calcChain>
</file>

<file path=xl/sharedStrings.xml><?xml version="1.0" encoding="utf-8"?>
<sst xmlns="http://schemas.openxmlformats.org/spreadsheetml/2006/main" count="50" uniqueCount="48">
  <si>
    <t>Commande de matériel</t>
  </si>
  <si>
    <t>Désignation</t>
  </si>
  <si>
    <t>Quantités (Unités)</t>
  </si>
  <si>
    <t>Palettes</t>
  </si>
  <si>
    <t>Vboard 9 de haut
Aile 50x50 x 5.5ép x 1448 long Blanche</t>
  </si>
  <si>
    <t>Vboard 10 de haut
Aile 50x50 x 5.5ép x 1520 long Blanche</t>
  </si>
  <si>
    <t>Vboard Large
Aile 80x80 x 6,25ép x 2286 long Blanche</t>
  </si>
  <si>
    <t>UChannel
Aile 80x75x80 x 4,75ép x 2286 long Blanche</t>
  </si>
  <si>
    <t>JAS CDG</t>
  </si>
  <si>
    <t>Commandé par :</t>
  </si>
  <si>
    <t>Date de la demande :</t>
  </si>
  <si>
    <t>Destination :</t>
  </si>
  <si>
    <t>Adresse :</t>
  </si>
  <si>
    <t>Téléphone :</t>
  </si>
  <si>
    <t>Material order</t>
  </si>
  <si>
    <t>Ordered by:</t>
  </si>
  <si>
    <t>Order date:</t>
  </si>
  <si>
    <t>Destination:</t>
  </si>
  <si>
    <t>Type</t>
  </si>
  <si>
    <t>Quantity (units)</t>
  </si>
  <si>
    <t>Pallets</t>
  </si>
  <si>
    <t>Orden de material</t>
  </si>
  <si>
    <t>Ordenado por:</t>
  </si>
  <si>
    <t>Fecha de la orden:</t>
  </si>
  <si>
    <t>Destinación:</t>
  </si>
  <si>
    <t>Teléfono:</t>
  </si>
  <si>
    <t>Dirección:</t>
  </si>
  <si>
    <t>Descripción del pedido:</t>
  </si>
  <si>
    <t>Designacion</t>
  </si>
  <si>
    <t>Quantidad (unidades)</t>
  </si>
  <si>
    <t>FR</t>
  </si>
  <si>
    <t>EN</t>
  </si>
  <si>
    <t>ES</t>
  </si>
  <si>
    <t>Contenu de la commande :</t>
  </si>
  <si>
    <t>Address :</t>
  </si>
  <si>
    <t>Phone :</t>
  </si>
  <si>
    <t>Column1</t>
  </si>
  <si>
    <t>$A$1</t>
  </si>
  <si>
    <t>$A$8</t>
  </si>
  <si>
    <t>$A$9</t>
  </si>
  <si>
    <t>$A$11</t>
  </si>
  <si>
    <t>$A$1é</t>
  </si>
  <si>
    <t>$A$13</t>
  </si>
  <si>
    <t>$A$17</t>
  </si>
  <si>
    <t>$B$17</t>
  </si>
  <si>
    <t>$C$17</t>
  </si>
  <si>
    <t>$A$16</t>
  </si>
  <si>
    <t>Order description: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</si>
</sst>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14" fontId="0" fillId="0" borderId="0" xfId="0" applyNumberFormat="1" applyAlignment="1">
      <alignment horizontal="left" vertical="top"/>
    </xf>
    <xf numFmtId="0" fontId="2" fillId="0" borderId="0" xfId="0" applyFont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60E41D-3307-4022-B735-1A56C3C2E775}" name="Table1" displayName="Table1" ref="A1:D11" totalsRowShown="0">
  <autoFilter ref="A1:D11" xr:uid="{7367DE1C-ADB9-4652-8921-A7FBC8D27390}"/>
  <tableColumns count="4">
    <tableColumn id="1" xr3:uid="{7103544A-C745-4941-A7FE-92E84EB81ED0}" name="Column1"/>
    <tableColumn id="2" xr3:uid="{4CA79F20-DC68-484B-8D2D-5E39F751977C}" name="FR"/>
    <tableColumn id="3" xr3:uid="{59AAF9A3-BD91-41E2-9440-44BDABD82D13}" name="EN"/>
    <tableColumn id="4" xr3:uid="{9A2C61A6-6BC1-4CFA-860D-9C26C9B84DE9}" name="ES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D2" sqref="D2"/>
    </sheetView>
  </sheetViews>
  <sheetFormatPr defaultColWidth="11.42578125" defaultRowHeight="15" x14ac:dyDescent="0.25"/>
  <cols>
    <col min="1" max="1" width="25.28515625" style="1" bestFit="1" customWidth="1"/>
    <col min="2" max="2" width="23.7109375" style="1" customWidth="1"/>
    <col min="3" max="16384" width="11.42578125" style="1"/>
  </cols>
  <sheetData>
    <row r="1" spans="1:5" ht="21" x14ac:dyDescent="0.25">
      <c r="A1" s="17" t="str">
        <f>traduction</f>
        <v>Commande de matériel</v>
      </c>
      <c r="B1" s="17"/>
      <c r="C1" s="17"/>
      <c r="D1" s="17"/>
      <c r="E1" s="17"/>
    </row>
    <row r="2" spans="1:5" x14ac:dyDescent="0.25">
      <c r="A2" s="2"/>
      <c r="B2" s="2"/>
      <c r="C2" s="2"/>
      <c r="D2" s="1" t="s">
        <v>30</v>
      </c>
    </row>
    <row r="3" spans="1:5" x14ac:dyDescent="0.25">
      <c r="A3" s="2"/>
      <c r="B3" s="2"/>
      <c r="C3" s="2"/>
    </row>
    <row r="4" spans="1:5" x14ac:dyDescent="0.25">
      <c r="A4" s="2"/>
      <c r="B4" s="2"/>
      <c r="C4" s="2"/>
    </row>
    <row r="5" spans="1:5" x14ac:dyDescent="0.25">
      <c r="A5" s="2"/>
      <c r="B5" s="2"/>
      <c r="C5" s="2"/>
    </row>
    <row r="6" spans="1:5" x14ac:dyDescent="0.25">
      <c r="A6" s="2"/>
      <c r="B6" s="2"/>
      <c r="C6" s="2"/>
    </row>
    <row r="7" spans="1:5" x14ac:dyDescent="0.25">
      <c r="A7" s="2"/>
      <c r="B7" s="2"/>
      <c r="C7" s="2"/>
    </row>
    <row r="8" spans="1:5" x14ac:dyDescent="0.25">
      <c r="A8" s="1" t="str">
        <f>traduction</f>
        <v>Commandé par :</v>
      </c>
      <c r="B8" s="12"/>
    </row>
    <row r="9" spans="1:5" x14ac:dyDescent="0.25">
      <c r="A9" s="1" t="str">
        <f>traduction</f>
        <v>Date de la demande :</v>
      </c>
      <c r="B9" s="15">
        <v>43777</v>
      </c>
    </row>
    <row r="10" spans="1:5" x14ac:dyDescent="0.25">
      <c r="B10" s="12"/>
    </row>
    <row r="11" spans="1:5" x14ac:dyDescent="0.25">
      <c r="A11" s="1" t="str">
        <f>traduction</f>
        <v>Destination :</v>
      </c>
      <c r="B11" s="12" t="s">
        <v>8</v>
      </c>
    </row>
    <row r="12" spans="1:5" ht="135" x14ac:dyDescent="0.25">
      <c r="A12" s="12" t="str">
        <f ca="1">OFFSET(traductions!$A$1,5,MATCH($D$2,{"FR","EN","ES"},0),1,1)</f>
        <v>Adresse :</v>
      </c>
      <c r="B12" s="13" t="str">
        <f>IF(B11="JAS CDG","JAS FORWARDING (FRANCE) 
LD LES VINGT ARPENTS
RUE PAUL SERAMY BP 12
LE MESNIL AMELOT
77990
France",IF(B11="JAS AMS"," JAS FORWARDING (NETHERLANDS) BV
BREGUETLAAN 2
OUDE MEER NH 1438 BB
Netherlands",IF(B11="JAS LHR","JAS FORWARDING (UK) LTD - CORPORATE
CARGOPOINT
BEDFONT ROAD
STANWELL
MIDDLESEX
LONDON LND TW19 7NZ
United Kingdom")))</f>
        <v>JAS FORWARDING (FRANCE) 
LD LES VINGT ARPENTS
RUE PAUL SERAMY BP 12
LE MESNIL AMELOT
77990
France</v>
      </c>
    </row>
    <row r="13" spans="1:5" x14ac:dyDescent="0.25">
      <c r="A13" s="1" t="str">
        <f>traduction</f>
        <v>Téléphone :</v>
      </c>
      <c r="B13" s="14" t="str">
        <f>IF(B11="JAS CDG","+33 1 64 02 50 50",IF(B11="JAS AMS","+31 20 406 7030",IF(B11="JAS LHR","+44 1784 229000")))</f>
        <v>+33 1 64 02 50 50</v>
      </c>
    </row>
    <row r="16" spans="1:5" ht="15.75" thickBot="1" x14ac:dyDescent="0.3">
      <c r="A16" s="16" t="str">
        <f>traduction</f>
        <v>Contenu de la commande :</v>
      </c>
    </row>
    <row r="17" spans="1:3" x14ac:dyDescent="0.25">
      <c r="A17" s="9" t="str">
        <f>traduction</f>
        <v>Désignation</v>
      </c>
      <c r="B17" s="10" t="str">
        <f>traduction</f>
        <v>Quantités (Unités)</v>
      </c>
      <c r="C17" s="11" t="str">
        <f>traduction</f>
        <v>Palettes</v>
      </c>
    </row>
    <row r="18" spans="1:3" ht="47.25" customHeight="1" x14ac:dyDescent="0.25">
      <c r="A18" s="4" t="s">
        <v>4</v>
      </c>
      <c r="B18" s="3"/>
      <c r="C18" s="5"/>
    </row>
    <row r="19" spans="1:3" ht="47.25" customHeight="1" x14ac:dyDescent="0.25">
      <c r="A19" s="4" t="s">
        <v>5</v>
      </c>
      <c r="B19" s="3"/>
      <c r="C19" s="5"/>
    </row>
    <row r="20" spans="1:3" ht="47.25" customHeight="1" x14ac:dyDescent="0.25">
      <c r="A20" s="4" t="s">
        <v>6</v>
      </c>
      <c r="B20" s="3"/>
      <c r="C20" s="5"/>
    </row>
    <row r="21" spans="1:3" ht="47.25" customHeight="1" thickBot="1" x14ac:dyDescent="0.3">
      <c r="A21" s="6" t="s">
        <v>7</v>
      </c>
      <c r="B21" s="7"/>
      <c r="C21" s="8"/>
    </row>
  </sheetData>
  <mergeCells count="1">
    <mergeCell ref="A1:E1"/>
  </mergeCells>
  <dataValidations count="2">
    <dataValidation type="list" allowBlank="1" showInputMessage="1" showErrorMessage="1" sqref="B11" xr:uid="{00000000-0002-0000-0000-000000000000}">
      <formula1>"JAS CDG,JAS LHR,JAS AMS"</formula1>
    </dataValidation>
    <dataValidation type="list" allowBlank="1" showInputMessage="1" showErrorMessage="1" sqref="D2" xr:uid="{38E72AE6-4902-4731-808E-1DB90B368A42}">
      <formula1>"FR,EN,ES"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1BE33-E2C2-441F-8BDD-59A34CAADB0D}">
  <dimension ref="A1:D11"/>
  <sheetViews>
    <sheetView workbookViewId="0">
      <selection activeCell="B12" sqref="B12"/>
    </sheetView>
  </sheetViews>
  <sheetFormatPr defaultRowHeight="15" x14ac:dyDescent="0.25"/>
  <cols>
    <col min="1" max="1" width="11" style="1" customWidth="1"/>
    <col min="2" max="2" width="25" bestFit="1" customWidth="1"/>
    <col min="3" max="3" width="11.5703125" bestFit="1" customWidth="1"/>
    <col min="4" max="4" width="14" bestFit="1" customWidth="1"/>
  </cols>
  <sheetData>
    <row r="1" spans="1:4" x14ac:dyDescent="0.25">
      <c r="A1" s="1" t="s">
        <v>36</v>
      </c>
      <c r="B1" t="s">
        <v>30</v>
      </c>
      <c r="C1" t="s">
        <v>31</v>
      </c>
      <c r="D1" t="s">
        <v>32</v>
      </c>
    </row>
    <row r="2" spans="1:4" x14ac:dyDescent="0.25">
      <c r="A2" s="1" t="s">
        <v>37</v>
      </c>
      <c r="B2" t="s">
        <v>0</v>
      </c>
      <c r="C2" t="s">
        <v>14</v>
      </c>
      <c r="D2" t="s">
        <v>21</v>
      </c>
    </row>
    <row r="3" spans="1:4" x14ac:dyDescent="0.25">
      <c r="A3" s="1" t="s">
        <v>38</v>
      </c>
      <c r="B3" s="1" t="s">
        <v>9</v>
      </c>
      <c r="C3" s="1" t="s">
        <v>15</v>
      </c>
      <c r="D3" s="1" t="s">
        <v>22</v>
      </c>
    </row>
    <row r="4" spans="1:4" x14ac:dyDescent="0.25">
      <c r="A4" s="1" t="s">
        <v>39</v>
      </c>
      <c r="B4" s="1" t="s">
        <v>10</v>
      </c>
      <c r="C4" t="s">
        <v>16</v>
      </c>
      <c r="D4" s="1" t="s">
        <v>23</v>
      </c>
    </row>
    <row r="5" spans="1:4" x14ac:dyDescent="0.25">
      <c r="A5" s="1" t="s">
        <v>40</v>
      </c>
      <c r="B5" s="1" t="s">
        <v>11</v>
      </c>
      <c r="C5" s="1" t="s">
        <v>17</v>
      </c>
      <c r="D5" s="1" t="s">
        <v>24</v>
      </c>
    </row>
    <row r="6" spans="1:4" x14ac:dyDescent="0.25">
      <c r="A6" s="1" t="s">
        <v>41</v>
      </c>
      <c r="B6" s="12" t="s">
        <v>12</v>
      </c>
      <c r="C6" t="s">
        <v>34</v>
      </c>
      <c r="D6" s="12" t="s">
        <v>26</v>
      </c>
    </row>
    <row r="7" spans="1:4" x14ac:dyDescent="0.25">
      <c r="A7" s="1" t="s">
        <v>42</v>
      </c>
      <c r="B7" s="1" t="s">
        <v>13</v>
      </c>
      <c r="C7" t="s">
        <v>35</v>
      </c>
      <c r="D7" s="1" t="s">
        <v>25</v>
      </c>
    </row>
    <row r="8" spans="1:4" x14ac:dyDescent="0.25">
      <c r="A8" s="1" t="s">
        <v>46</v>
      </c>
      <c r="B8" s="1" t="s">
        <v>33</v>
      </c>
      <c r="C8" t="s">
        <v>47</v>
      </c>
      <c r="D8" t="s">
        <v>27</v>
      </c>
    </row>
    <row r="9" spans="1:4" x14ac:dyDescent="0.25">
      <c r="A9" s="1" t="s">
        <v>43</v>
      </c>
      <c r="B9" t="s">
        <v>1</v>
      </c>
      <c r="C9" t="s">
        <v>18</v>
      </c>
      <c r="D9" t="s">
        <v>28</v>
      </c>
    </row>
    <row r="10" spans="1:4" x14ac:dyDescent="0.25">
      <c r="A10" s="1" t="s">
        <v>44</v>
      </c>
      <c r="B10" t="s">
        <v>2</v>
      </c>
      <c r="C10" t="s">
        <v>19</v>
      </c>
      <c r="D10" t="s">
        <v>29</v>
      </c>
    </row>
    <row r="11" spans="1:4" x14ac:dyDescent="0.25">
      <c r="A11" s="1" t="s">
        <v>45</v>
      </c>
      <c r="B11" t="s">
        <v>3</v>
      </c>
      <c r="C11" t="s">
        <v>20</v>
      </c>
      <c r="D11" t="s">
        <v>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Order</vt:lpstr>
      <vt:lpstr>traductions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Leflon, Anthony</dc:creator>
  <cp:lastModifiedBy>h2so4</cp:lastModifiedBy>
  <cp:lastPrinted>2019-11-18T18:54:36Z</cp:lastPrinted>
  <dcterms:created xsi:type="dcterms:W3CDTF">2019-11-18T18:00:05Z</dcterms:created>
  <dcterms:modified xsi:type="dcterms:W3CDTF">2019-11-25T12:21:50Z</dcterms:modified>
</cp:coreProperties>
</file>