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-1056" yWindow="-120" windowWidth="23256" windowHeight="13176" tabRatio="500"/>
  </bookViews>
  <sheets>
    <sheet name="2010" sheetId="2" r:id="rId1"/>
    <sheet name="2011" sheetId="3" r:id="rId2"/>
    <sheet name="2012" sheetId="5" r:id="rId3"/>
    <sheet name="2013" sheetId="6" r:id="rId4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3" i="2"/>
  <c r="Q4"/>
  <c r="Q5"/>
  <c r="Q6"/>
  <c r="Q7"/>
  <c r="Q8"/>
  <c r="Q9"/>
  <c r="Q10"/>
  <c r="Q2"/>
  <c r="O11" i="6"/>
  <c r="P11"/>
  <c r="Q11"/>
  <c r="O10"/>
  <c r="P10"/>
  <c r="Q10"/>
  <c r="O9"/>
  <c r="P9"/>
  <c r="Q9"/>
  <c r="O8"/>
  <c r="P8"/>
  <c r="Q8"/>
  <c r="O7"/>
  <c r="P7"/>
  <c r="Q7"/>
  <c r="O6"/>
  <c r="P6"/>
  <c r="Q6"/>
  <c r="O5"/>
  <c r="P5"/>
  <c r="Q5"/>
  <c r="O4"/>
  <c r="P4"/>
  <c r="Q4"/>
  <c r="O3"/>
  <c r="P3"/>
  <c r="Q3"/>
  <c r="O2"/>
  <c r="P2"/>
  <c r="Q2"/>
  <c r="O13" i="5"/>
  <c r="P13"/>
  <c r="Q13"/>
  <c r="O14"/>
  <c r="P14"/>
  <c r="Q14"/>
  <c r="O12"/>
  <c r="P12"/>
  <c r="Q12"/>
  <c r="O11"/>
  <c r="P11"/>
  <c r="Q11"/>
  <c r="O10"/>
  <c r="P10"/>
  <c r="Q10"/>
  <c r="O9"/>
  <c r="P9"/>
  <c r="Q9"/>
  <c r="O8"/>
  <c r="P8"/>
  <c r="Q8"/>
  <c r="O7"/>
  <c r="P7"/>
  <c r="Q7"/>
  <c r="O6"/>
  <c r="P6"/>
  <c r="Q6"/>
  <c r="O5"/>
  <c r="P5"/>
  <c r="Q5"/>
  <c r="O4"/>
  <c r="P4"/>
  <c r="Q4"/>
  <c r="O3"/>
  <c r="P3"/>
  <c r="Q3"/>
  <c r="O2"/>
  <c r="P2"/>
  <c r="Q2"/>
  <c r="O11" i="3"/>
  <c r="P11"/>
  <c r="Q11"/>
  <c r="O12"/>
  <c r="P12"/>
  <c r="Q12"/>
  <c r="O10"/>
  <c r="P10"/>
  <c r="Q10"/>
  <c r="O9"/>
  <c r="P9"/>
  <c r="Q9"/>
  <c r="O8"/>
  <c r="P8"/>
  <c r="Q8"/>
  <c r="O7"/>
  <c r="P7"/>
  <c r="Q7"/>
  <c r="O6"/>
  <c r="P6"/>
  <c r="Q6"/>
  <c r="O5"/>
  <c r="P5"/>
  <c r="Q5"/>
  <c r="O4"/>
  <c r="P4"/>
  <c r="Q4"/>
  <c r="O3"/>
  <c r="P3"/>
  <c r="Q3"/>
  <c r="O2"/>
  <c r="P2"/>
  <c r="Q2"/>
  <c r="O10" i="2"/>
  <c r="P10"/>
  <c r="O9"/>
  <c r="P9"/>
  <c r="O8"/>
  <c r="P8"/>
  <c r="O7"/>
  <c r="P7"/>
  <c r="O6"/>
  <c r="P6"/>
  <c r="O5"/>
  <c r="P5"/>
  <c r="O4"/>
  <c r="P4"/>
  <c r="O3"/>
  <c r="P3"/>
  <c r="O2"/>
  <c r="P2"/>
</calcChain>
</file>

<file path=xl/sharedStrings.xml><?xml version="1.0" encoding="utf-8"?>
<sst xmlns="http://schemas.openxmlformats.org/spreadsheetml/2006/main" count="59" uniqueCount="33">
  <si>
    <t>DENOMINATION</t>
  </si>
  <si>
    <t>Total CA  2010</t>
  </si>
  <si>
    <t>Nbre Commandes 2010</t>
  </si>
  <si>
    <t>Panier moy/com 2010</t>
  </si>
  <si>
    <t>JEAN</t>
  </si>
  <si>
    <t>YANN</t>
  </si>
  <si>
    <t>DOMINIQUE</t>
  </si>
  <si>
    <t>LAURENCE</t>
  </si>
  <si>
    <t>DELPHINE</t>
  </si>
  <si>
    <t>SUZIE</t>
  </si>
  <si>
    <t>SOPHIE</t>
  </si>
  <si>
    <t>GISELE</t>
  </si>
  <si>
    <t>SONIA</t>
  </si>
  <si>
    <t>JEANNE</t>
  </si>
  <si>
    <t>LOIC</t>
  </si>
  <si>
    <t>STEPHANE</t>
  </si>
  <si>
    <t>JACQUES</t>
  </si>
  <si>
    <t>KARINE</t>
  </si>
  <si>
    <t>MARC</t>
  </si>
  <si>
    <t>CATHY</t>
  </si>
  <si>
    <t>OLIVIER</t>
  </si>
  <si>
    <t>MILLENE</t>
  </si>
  <si>
    <t>MARTINE</t>
  </si>
  <si>
    <t>MARINA</t>
  </si>
  <si>
    <t>MARISE</t>
  </si>
  <si>
    <t>Total CA  2011</t>
  </si>
  <si>
    <t>Nbre Commandes 2011</t>
  </si>
  <si>
    <t>Panier moy/com 2011</t>
  </si>
  <si>
    <t>Total CA  2013</t>
  </si>
  <si>
    <t>Nbre Commandes 2013</t>
  </si>
  <si>
    <t>Panier moy/com 2013</t>
  </si>
  <si>
    <t>Total CA  2012</t>
  </si>
  <si>
    <t>Nbre Commandes 2012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</si>
</sst>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-40C]mmm\-yy;@"/>
    <numFmt numFmtId="167" formatCode="_-* #,##0\ &quot;€&quot;_-;\-* #,##0\ &quot;€&quot;_-;_-* &quot;-&quot;??\ &quot;€&quot;_-;_-@_-"/>
  </numFmts>
  <fonts count="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6" fontId="2" fillId="2" borderId="1" xfId="2" applyNumberFormat="1" applyFont="1" applyFill="1" applyBorder="1" applyAlignment="1">
      <alignment horizontal="center" vertical="center" wrapText="1"/>
    </xf>
    <xf numFmtId="167" fontId="2" fillId="2" borderId="1" xfId="2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167" fontId="0" fillId="0" borderId="1" xfId="2" applyNumberFormat="1" applyFont="1" applyBorder="1"/>
    <xf numFmtId="167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167" fontId="4" fillId="2" borderId="1" xfId="2" applyNumberFormat="1" applyFont="1" applyFill="1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left"/>
    </xf>
  </cellXfs>
  <cellStyles count="15">
    <cellStyle name="Comma" xfId="1" builtinId="3"/>
    <cellStyle name="Currency" xfId="2" builtinId="4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Q10"/>
  <sheetViews>
    <sheetView tabSelected="1" workbookViewId="0">
      <selection activeCell="Q2" sqref="Q2:Q10"/>
    </sheetView>
  </sheetViews>
  <sheetFormatPr defaultColWidth="11.19921875" defaultRowHeight="15.6"/>
  <cols>
    <col min="1" max="1" width="2.19921875" bestFit="1" customWidth="1"/>
    <col min="2" max="2" width="52.796875" bestFit="1" customWidth="1"/>
    <col min="3" max="4" width="9.19921875" bestFit="1" customWidth="1"/>
    <col min="5" max="5" width="9.296875" bestFit="1" customWidth="1"/>
    <col min="6" max="6" width="8.296875" bestFit="1" customWidth="1"/>
    <col min="7" max="9" width="8" bestFit="1" customWidth="1"/>
    <col min="10" max="10" width="9" bestFit="1" customWidth="1"/>
    <col min="11" max="11" width="9.5" bestFit="1" customWidth="1"/>
    <col min="12" max="12" width="8.5" bestFit="1" customWidth="1"/>
    <col min="13" max="13" width="8.796875" bestFit="1" customWidth="1"/>
    <col min="14" max="14" width="8.69921875" bestFit="1" customWidth="1"/>
    <col min="15" max="15" width="8.19921875" bestFit="1" customWidth="1"/>
    <col min="17" max="17" width="9.296875" bestFit="1" customWidth="1"/>
  </cols>
  <sheetData>
    <row r="1" spans="1:17" s="6" customFormat="1" ht="46.8">
      <c r="A1" s="1"/>
      <c r="B1" s="2" t="s">
        <v>0</v>
      </c>
      <c r="C1" s="3">
        <v>40179</v>
      </c>
      <c r="D1" s="3">
        <v>40210</v>
      </c>
      <c r="E1" s="3">
        <v>40238</v>
      </c>
      <c r="F1" s="3">
        <v>40269</v>
      </c>
      <c r="G1" s="3">
        <v>40299</v>
      </c>
      <c r="H1" s="3">
        <v>40330</v>
      </c>
      <c r="I1" s="3">
        <v>40360</v>
      </c>
      <c r="J1" s="3">
        <v>40391</v>
      </c>
      <c r="K1" s="3">
        <v>40422</v>
      </c>
      <c r="L1" s="3">
        <v>40452</v>
      </c>
      <c r="M1" s="3">
        <v>40483</v>
      </c>
      <c r="N1" s="3">
        <v>40513</v>
      </c>
      <c r="O1" s="2" t="s">
        <v>1</v>
      </c>
      <c r="P1" s="2" t="s">
        <v>2</v>
      </c>
      <c r="Q1" s="4" t="s">
        <v>3</v>
      </c>
    </row>
    <row r="2" spans="1:17">
      <c r="A2" s="7">
        <v>2</v>
      </c>
      <c r="B2" s="8" t="s">
        <v>5</v>
      </c>
      <c r="C2" s="9"/>
      <c r="D2" s="9"/>
      <c r="E2" s="9"/>
      <c r="F2" s="9"/>
      <c r="G2" s="9">
        <v>130.31</v>
      </c>
      <c r="H2" s="9">
        <v>140.01</v>
      </c>
      <c r="I2" s="9"/>
      <c r="J2" s="9"/>
      <c r="K2" s="9"/>
      <c r="L2" s="9"/>
      <c r="M2" s="9"/>
      <c r="N2" s="9"/>
      <c r="O2" s="10">
        <f>SUM(C2:N2)</f>
        <v>270.32</v>
      </c>
      <c r="P2" s="11">
        <f>COUNTA(C2:N2)</f>
        <v>2</v>
      </c>
      <c r="Q2" s="12">
        <f>IF(P2&lt;&gt;0,O2/P2,"")</f>
        <v>135.16</v>
      </c>
    </row>
    <row r="3" spans="1:17">
      <c r="A3" s="7">
        <v>2</v>
      </c>
      <c r="B3" s="8" t="s">
        <v>6</v>
      </c>
      <c r="C3" s="9">
        <v>36.049999999999997</v>
      </c>
      <c r="D3" s="9"/>
      <c r="E3" s="9">
        <v>41.05</v>
      </c>
      <c r="F3" s="9"/>
      <c r="G3" s="9"/>
      <c r="H3" s="9"/>
      <c r="I3" s="9"/>
      <c r="J3" s="9"/>
      <c r="K3" s="9"/>
      <c r="L3" s="9"/>
      <c r="M3" s="9"/>
      <c r="N3" s="9"/>
      <c r="O3" s="10">
        <f>SUM(C3:N3)</f>
        <v>77.099999999999994</v>
      </c>
      <c r="P3" s="11">
        <f>COUNTA(C3:N3)</f>
        <v>2</v>
      </c>
      <c r="Q3" s="12">
        <f t="shared" ref="Q3:Q10" si="0">IF(P3&lt;&gt;0,O3/P3,"")</f>
        <v>38.549999999999997</v>
      </c>
    </row>
    <row r="4" spans="1:17">
      <c r="A4" s="7">
        <v>2</v>
      </c>
      <c r="B4" s="8" t="s">
        <v>7</v>
      </c>
      <c r="C4" s="9"/>
      <c r="D4" s="9"/>
      <c r="E4" s="9">
        <v>229.67</v>
      </c>
      <c r="F4" s="9">
        <v>90.9</v>
      </c>
      <c r="G4" s="9"/>
      <c r="H4" s="9"/>
      <c r="I4" s="9">
        <v>150.57</v>
      </c>
      <c r="J4" s="9"/>
      <c r="K4" s="9"/>
      <c r="L4" s="9"/>
      <c r="M4" s="9">
        <v>248.33</v>
      </c>
      <c r="N4" s="9"/>
      <c r="O4" s="10">
        <f>SUM(C4:N4)</f>
        <v>719.47</v>
      </c>
      <c r="P4" s="11">
        <f>COUNTA(C4:N4)</f>
        <v>4</v>
      </c>
      <c r="Q4" s="12">
        <f t="shared" si="0"/>
        <v>179.86750000000001</v>
      </c>
    </row>
    <row r="5" spans="1:17">
      <c r="A5" s="7">
        <v>2</v>
      </c>
      <c r="B5" s="8" t="s">
        <v>10</v>
      </c>
      <c r="C5" s="9"/>
      <c r="D5" s="9"/>
      <c r="E5" s="9">
        <v>82.04</v>
      </c>
      <c r="F5" s="9"/>
      <c r="G5" s="9"/>
      <c r="H5" s="9"/>
      <c r="I5" s="9"/>
      <c r="J5" s="9"/>
      <c r="K5" s="9">
        <v>180.19</v>
      </c>
      <c r="L5" s="9"/>
      <c r="M5" s="9"/>
      <c r="N5" s="9"/>
      <c r="O5" s="10">
        <f>SUM(C5:N5)</f>
        <v>262.23</v>
      </c>
      <c r="P5" s="11">
        <f>COUNTA(C5:N5)</f>
        <v>2</v>
      </c>
      <c r="Q5" s="12">
        <f t="shared" si="0"/>
        <v>131.11500000000001</v>
      </c>
    </row>
    <row r="6" spans="1:17">
      <c r="A6" s="7">
        <v>2</v>
      </c>
      <c r="B6" s="8" t="s">
        <v>14</v>
      </c>
      <c r="C6" s="9"/>
      <c r="D6" s="9"/>
      <c r="E6" s="9"/>
      <c r="F6" s="9"/>
      <c r="G6" s="9"/>
      <c r="H6" s="9">
        <v>189</v>
      </c>
      <c r="I6" s="9"/>
      <c r="J6" s="9"/>
      <c r="K6" s="9"/>
      <c r="L6" s="9"/>
      <c r="M6" s="9"/>
      <c r="N6" s="9"/>
      <c r="O6" s="10">
        <f>SUM(C6:N6)</f>
        <v>189</v>
      </c>
      <c r="P6" s="11">
        <f>COUNTA(C6:N6)</f>
        <v>1</v>
      </c>
      <c r="Q6" s="12">
        <f t="shared" si="0"/>
        <v>189</v>
      </c>
    </row>
    <row r="7" spans="1:17">
      <c r="A7" s="7">
        <v>2</v>
      </c>
      <c r="B7" s="8" t="s">
        <v>15</v>
      </c>
      <c r="C7" s="9"/>
      <c r="D7" s="9"/>
      <c r="E7" s="9"/>
      <c r="F7" s="9"/>
      <c r="G7" s="9">
        <v>120</v>
      </c>
      <c r="H7" s="9"/>
      <c r="I7" s="9"/>
      <c r="J7" s="9"/>
      <c r="K7" s="9"/>
      <c r="L7" s="9">
        <v>196.08</v>
      </c>
      <c r="M7" s="9"/>
      <c r="N7" s="9"/>
      <c r="O7" s="10">
        <f>SUM(C7:N7)</f>
        <v>316.08000000000004</v>
      </c>
      <c r="P7" s="11">
        <f>COUNTA(C7:N7)</f>
        <v>2</v>
      </c>
      <c r="Q7" s="12">
        <f t="shared" si="0"/>
        <v>158.04000000000002</v>
      </c>
    </row>
    <row r="8" spans="1:17">
      <c r="A8" s="7">
        <v>2</v>
      </c>
      <c r="B8" s="8" t="s">
        <v>18</v>
      </c>
      <c r="C8" s="9"/>
      <c r="D8" s="9">
        <v>80.34</v>
      </c>
      <c r="E8" s="9">
        <v>162.35</v>
      </c>
      <c r="F8" s="9"/>
      <c r="G8" s="9"/>
      <c r="H8" s="9">
        <v>143.25</v>
      </c>
      <c r="I8" s="9"/>
      <c r="J8" s="9"/>
      <c r="K8" s="9"/>
      <c r="L8" s="9"/>
      <c r="M8" s="9">
        <v>170.27</v>
      </c>
      <c r="N8" s="9"/>
      <c r="O8" s="10">
        <f>SUM(C8:N8)</f>
        <v>556.21</v>
      </c>
      <c r="P8" s="11">
        <f>COUNTA(C8:N8)</f>
        <v>4</v>
      </c>
      <c r="Q8" s="12">
        <f t="shared" si="0"/>
        <v>139.05250000000001</v>
      </c>
    </row>
    <row r="9" spans="1:17">
      <c r="A9" s="7">
        <v>2</v>
      </c>
      <c r="B9" s="8" t="s">
        <v>24</v>
      </c>
      <c r="C9" s="9"/>
      <c r="D9" s="9"/>
      <c r="E9" s="9">
        <v>335.05</v>
      </c>
      <c r="F9" s="9"/>
      <c r="G9" s="9"/>
      <c r="H9" s="9"/>
      <c r="I9" s="9"/>
      <c r="J9" s="9">
        <v>172.4</v>
      </c>
      <c r="K9" s="9"/>
      <c r="L9" s="9">
        <v>176.6</v>
      </c>
      <c r="M9" s="9"/>
      <c r="N9" s="9"/>
      <c r="O9" s="10">
        <f>SUM(C9:N9)</f>
        <v>684.05000000000007</v>
      </c>
      <c r="P9" s="11">
        <f>COUNTA(C9:N9)</f>
        <v>3</v>
      </c>
      <c r="Q9" s="12">
        <f t="shared" si="0"/>
        <v>228.01666666666668</v>
      </c>
    </row>
    <row r="10" spans="1:17">
      <c r="A10" s="7">
        <v>2</v>
      </c>
      <c r="B10" s="8" t="s">
        <v>20</v>
      </c>
      <c r="C10" s="9"/>
      <c r="D10" s="9"/>
      <c r="E10" s="9">
        <v>144.80000000000001</v>
      </c>
      <c r="F10" s="9"/>
      <c r="G10" s="9">
        <v>192.7</v>
      </c>
      <c r="H10" s="9">
        <v>184.2</v>
      </c>
      <c r="I10" s="9"/>
      <c r="J10" s="9"/>
      <c r="K10" s="9">
        <v>173.6</v>
      </c>
      <c r="L10" s="9"/>
      <c r="M10" s="9"/>
      <c r="N10" s="9">
        <v>144.80000000000001</v>
      </c>
      <c r="O10" s="10">
        <f>SUM(C10:N10)</f>
        <v>840.10000000000014</v>
      </c>
      <c r="P10" s="11">
        <f>COUNTA(C10:N10)</f>
        <v>5</v>
      </c>
      <c r="Q10" s="12">
        <f t="shared" si="0"/>
        <v>168.02000000000004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Q12"/>
  <sheetViews>
    <sheetView workbookViewId="0">
      <selection activeCell="A3" sqref="A3:XFD4"/>
    </sheetView>
  </sheetViews>
  <sheetFormatPr defaultColWidth="11.19921875" defaultRowHeight="15.6"/>
  <cols>
    <col min="1" max="1" width="2.19921875" bestFit="1" customWidth="1"/>
    <col min="2" max="2" width="52.796875" bestFit="1" customWidth="1"/>
    <col min="3" max="4" width="9.19921875" bestFit="1" customWidth="1"/>
    <col min="5" max="5" width="9.296875" bestFit="1" customWidth="1"/>
    <col min="6" max="6" width="8.296875" bestFit="1" customWidth="1"/>
    <col min="7" max="9" width="8" bestFit="1" customWidth="1"/>
    <col min="10" max="10" width="9" bestFit="1" customWidth="1"/>
    <col min="11" max="11" width="9.5" bestFit="1" customWidth="1"/>
    <col min="12" max="12" width="8.5" bestFit="1" customWidth="1"/>
    <col min="13" max="13" width="8.796875" bestFit="1" customWidth="1"/>
    <col min="14" max="14" width="8.69921875" bestFit="1" customWidth="1"/>
    <col min="15" max="15" width="8.19921875" bestFit="1" customWidth="1"/>
    <col min="17" max="17" width="9.296875" bestFit="1" customWidth="1"/>
  </cols>
  <sheetData>
    <row r="1" spans="1:17" s="6" customFormat="1" ht="46.8">
      <c r="A1" s="1"/>
      <c r="B1" s="2" t="s">
        <v>0</v>
      </c>
      <c r="C1" s="5">
        <v>40544</v>
      </c>
      <c r="D1" s="5">
        <v>40575</v>
      </c>
      <c r="E1" s="5">
        <v>40603</v>
      </c>
      <c r="F1" s="5">
        <v>40634</v>
      </c>
      <c r="G1" s="5">
        <v>40664</v>
      </c>
      <c r="H1" s="5">
        <v>40695</v>
      </c>
      <c r="I1" s="5">
        <v>40725</v>
      </c>
      <c r="J1" s="5">
        <v>40756</v>
      </c>
      <c r="K1" s="5">
        <v>40787</v>
      </c>
      <c r="L1" s="5">
        <v>40817</v>
      </c>
      <c r="M1" s="5">
        <v>40848</v>
      </c>
      <c r="N1" s="5">
        <v>40878</v>
      </c>
      <c r="O1" s="2" t="s">
        <v>25</v>
      </c>
      <c r="P1" s="2" t="s">
        <v>26</v>
      </c>
      <c r="Q1" s="4" t="s">
        <v>27</v>
      </c>
    </row>
    <row r="2" spans="1:17">
      <c r="A2" s="14">
        <v>2</v>
      </c>
      <c r="B2" s="8" t="s">
        <v>4</v>
      </c>
      <c r="C2" s="9"/>
      <c r="D2" s="9"/>
      <c r="E2" s="9">
        <v>176.9</v>
      </c>
      <c r="F2" s="9"/>
      <c r="G2" s="9"/>
      <c r="H2" s="9"/>
      <c r="I2" s="9"/>
      <c r="J2" s="9">
        <v>211.3</v>
      </c>
      <c r="K2" s="9"/>
      <c r="L2" s="9"/>
      <c r="M2" s="9"/>
      <c r="N2" s="9"/>
      <c r="O2" s="10">
        <f>SUM(C2:N2)</f>
        <v>388.20000000000005</v>
      </c>
      <c r="P2" s="11">
        <f>COUNTA(C2:N2)</f>
        <v>2</v>
      </c>
      <c r="Q2" s="12">
        <f>O2/P2</f>
        <v>194.10000000000002</v>
      </c>
    </row>
    <row r="3" spans="1:17">
      <c r="A3" s="14">
        <v>2</v>
      </c>
      <c r="B3" s="8" t="s">
        <v>7</v>
      </c>
      <c r="C3" s="9"/>
      <c r="D3" s="9">
        <v>231.6</v>
      </c>
      <c r="E3" s="9"/>
      <c r="F3" s="9"/>
      <c r="G3" s="9"/>
      <c r="H3" s="9"/>
      <c r="I3" s="9">
        <v>262.54000000000002</v>
      </c>
      <c r="J3" s="9"/>
      <c r="K3" s="9"/>
      <c r="L3" s="9"/>
      <c r="M3" s="9">
        <v>318.77999999999997</v>
      </c>
      <c r="N3" s="9"/>
      <c r="O3" s="10">
        <f>SUM(C3:N3)</f>
        <v>812.92</v>
      </c>
      <c r="P3" s="11">
        <f>COUNTA(C3:N3)</f>
        <v>3</v>
      </c>
      <c r="Q3" s="12">
        <f>O3/P3</f>
        <v>270.9733333333333</v>
      </c>
    </row>
    <row r="4" spans="1:17">
      <c r="A4" s="14">
        <v>2</v>
      </c>
      <c r="B4" s="8" t="s">
        <v>10</v>
      </c>
      <c r="C4" s="9"/>
      <c r="D4" s="9"/>
      <c r="E4" s="9"/>
      <c r="F4" s="9"/>
      <c r="G4" s="9"/>
      <c r="H4" s="9"/>
      <c r="I4" s="9"/>
      <c r="J4" s="9"/>
      <c r="K4" s="9"/>
      <c r="L4" s="9">
        <v>208.15</v>
      </c>
      <c r="M4" s="9"/>
      <c r="N4" s="9"/>
      <c r="O4" s="10">
        <f>SUM(C4:N4)</f>
        <v>208.15</v>
      </c>
      <c r="P4" s="11">
        <f>COUNTA(C4:N4)</f>
        <v>1</v>
      </c>
      <c r="Q4" s="12">
        <f>O4/P4</f>
        <v>208.15</v>
      </c>
    </row>
    <row r="5" spans="1:17">
      <c r="A5" s="14">
        <v>2</v>
      </c>
      <c r="B5" s="8" t="s">
        <v>11</v>
      </c>
      <c r="C5" s="9"/>
      <c r="D5" s="9"/>
      <c r="E5" s="9">
        <v>185.6</v>
      </c>
      <c r="F5" s="9"/>
      <c r="G5" s="9"/>
      <c r="H5" s="9"/>
      <c r="I5" s="9"/>
      <c r="J5" s="9"/>
      <c r="K5" s="9"/>
      <c r="L5" s="9"/>
      <c r="M5" s="9"/>
      <c r="N5" s="9"/>
      <c r="O5" s="10">
        <f>SUM(C5:N5)</f>
        <v>185.6</v>
      </c>
      <c r="P5" s="11">
        <f>COUNTA(C5:N5)</f>
        <v>1</v>
      </c>
      <c r="Q5" s="12">
        <f>O5/P5</f>
        <v>185.6</v>
      </c>
    </row>
    <row r="6" spans="1:17">
      <c r="A6" s="14">
        <v>2</v>
      </c>
      <c r="B6" s="8" t="s">
        <v>13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>
        <v>65</v>
      </c>
      <c r="O6" s="10">
        <f>SUM(C6:N6)</f>
        <v>65</v>
      </c>
      <c r="P6" s="11">
        <f>COUNTA(C6:N6)</f>
        <v>1</v>
      </c>
      <c r="Q6" s="12">
        <f>O6/P6</f>
        <v>65</v>
      </c>
    </row>
    <row r="7" spans="1:17">
      <c r="A7" s="14">
        <v>2</v>
      </c>
      <c r="B7" s="8" t="s">
        <v>14</v>
      </c>
      <c r="C7" s="9"/>
      <c r="D7" s="9"/>
      <c r="E7" s="9"/>
      <c r="F7" s="9"/>
      <c r="G7" s="9"/>
      <c r="H7" s="9">
        <v>240</v>
      </c>
      <c r="I7" s="9"/>
      <c r="J7" s="9"/>
      <c r="K7" s="9"/>
      <c r="L7" s="9"/>
      <c r="M7" s="9"/>
      <c r="N7" s="9"/>
      <c r="O7" s="10">
        <f>SUM(C7:N7)</f>
        <v>240</v>
      </c>
      <c r="P7" s="11">
        <f>COUNTA(C7:N7)</f>
        <v>1</v>
      </c>
      <c r="Q7" s="12">
        <f>O7/P7</f>
        <v>240</v>
      </c>
    </row>
    <row r="8" spans="1:17">
      <c r="A8" s="14">
        <v>2</v>
      </c>
      <c r="B8" s="8" t="s">
        <v>15</v>
      </c>
      <c r="C8" s="9"/>
      <c r="D8" s="9"/>
      <c r="E8" s="9">
        <v>130.4</v>
      </c>
      <c r="F8" s="9"/>
      <c r="G8" s="9"/>
      <c r="H8" s="9"/>
      <c r="I8" s="9">
        <v>214.8</v>
      </c>
      <c r="J8" s="9"/>
      <c r="K8" s="9"/>
      <c r="L8" s="9"/>
      <c r="M8" s="9"/>
      <c r="N8" s="9">
        <v>146</v>
      </c>
      <c r="O8" s="10">
        <f>SUM(C8:N8)</f>
        <v>491.20000000000005</v>
      </c>
      <c r="P8" s="11">
        <f>COUNTA(C8:N8)</f>
        <v>3</v>
      </c>
      <c r="Q8" s="12">
        <f>O8/P8</f>
        <v>163.73333333333335</v>
      </c>
    </row>
    <row r="9" spans="1:17">
      <c r="A9" s="14">
        <v>2</v>
      </c>
      <c r="B9" s="8" t="s">
        <v>16</v>
      </c>
      <c r="C9" s="9"/>
      <c r="D9" s="9"/>
      <c r="E9" s="9"/>
      <c r="F9" s="9"/>
      <c r="G9" s="9"/>
      <c r="H9" s="9">
        <v>200.3</v>
      </c>
      <c r="I9" s="9"/>
      <c r="J9" s="9"/>
      <c r="K9" s="9"/>
      <c r="L9" s="9"/>
      <c r="M9" s="9"/>
      <c r="N9" s="9"/>
      <c r="O9" s="10">
        <f>SUM(C9:N9)</f>
        <v>200.3</v>
      </c>
      <c r="P9" s="11">
        <f>COUNTA(C9:N9)</f>
        <v>1</v>
      </c>
      <c r="Q9" s="12">
        <f>O9/P9</f>
        <v>200.3</v>
      </c>
    </row>
    <row r="10" spans="1:17">
      <c r="A10" s="14">
        <v>2</v>
      </c>
      <c r="B10" s="8" t="s">
        <v>18</v>
      </c>
      <c r="C10" s="9"/>
      <c r="D10" s="9"/>
      <c r="E10" s="9"/>
      <c r="F10" s="9">
        <v>248.75</v>
      </c>
      <c r="G10" s="9"/>
      <c r="H10" s="9"/>
      <c r="I10" s="9"/>
      <c r="J10" s="9"/>
      <c r="K10" s="9"/>
      <c r="L10" s="9"/>
      <c r="M10" s="9">
        <v>195.1</v>
      </c>
      <c r="N10" s="9"/>
      <c r="O10" s="10">
        <f>SUM(C10:N10)</f>
        <v>443.85</v>
      </c>
      <c r="P10" s="11">
        <f>COUNTA(C10:N10)</f>
        <v>2</v>
      </c>
      <c r="Q10" s="12">
        <f>O10/P10</f>
        <v>221.92500000000001</v>
      </c>
    </row>
    <row r="11" spans="1:17">
      <c r="A11" s="14">
        <v>2</v>
      </c>
      <c r="B11" s="8" t="s">
        <v>22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>
        <v>93.3</v>
      </c>
      <c r="O11" s="10">
        <f t="shared" ref="O11:O12" si="0">SUM(C11:N11)</f>
        <v>93.3</v>
      </c>
      <c r="P11" s="11">
        <f t="shared" ref="P11:P12" si="1">COUNTA(C11:N11)</f>
        <v>1</v>
      </c>
      <c r="Q11" s="12">
        <f t="shared" ref="Q11:Q12" si="2">O11/P11</f>
        <v>93.3</v>
      </c>
    </row>
    <row r="12" spans="1:17">
      <c r="A12" s="14">
        <v>2</v>
      </c>
      <c r="B12" s="8" t="s">
        <v>21</v>
      </c>
      <c r="C12" s="9"/>
      <c r="D12" s="9"/>
      <c r="E12" s="9"/>
      <c r="F12" s="9">
        <v>129.5</v>
      </c>
      <c r="G12" s="9"/>
      <c r="H12" s="9">
        <v>150</v>
      </c>
      <c r="I12" s="9"/>
      <c r="J12" s="9"/>
      <c r="K12" s="9"/>
      <c r="L12" s="9">
        <v>184.75</v>
      </c>
      <c r="M12" s="9"/>
      <c r="N12" s="9">
        <v>120</v>
      </c>
      <c r="O12" s="10">
        <f t="shared" si="0"/>
        <v>584.25</v>
      </c>
      <c r="P12" s="11">
        <f t="shared" si="1"/>
        <v>4</v>
      </c>
      <c r="Q12" s="12">
        <f t="shared" si="2"/>
        <v>146.0625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Q14"/>
  <sheetViews>
    <sheetView workbookViewId="0">
      <selection activeCell="Q2" sqref="Q2"/>
    </sheetView>
  </sheetViews>
  <sheetFormatPr defaultColWidth="11.19921875" defaultRowHeight="15.6"/>
  <cols>
    <col min="1" max="1" width="2.19921875" bestFit="1" customWidth="1"/>
    <col min="2" max="2" width="52.796875" bestFit="1" customWidth="1"/>
    <col min="3" max="4" width="9.19921875" bestFit="1" customWidth="1"/>
    <col min="5" max="5" width="9.296875" bestFit="1" customWidth="1"/>
    <col min="6" max="6" width="8.296875" bestFit="1" customWidth="1"/>
    <col min="7" max="9" width="8" bestFit="1" customWidth="1"/>
    <col min="10" max="10" width="9" bestFit="1" customWidth="1"/>
    <col min="11" max="11" width="9.5" bestFit="1" customWidth="1"/>
    <col min="12" max="12" width="8.5" bestFit="1" customWidth="1"/>
    <col min="13" max="13" width="8.796875" bestFit="1" customWidth="1"/>
    <col min="14" max="14" width="8.69921875" bestFit="1" customWidth="1"/>
    <col min="15" max="15" width="8.19921875" bestFit="1" customWidth="1"/>
    <col min="17" max="17" width="9.296875" bestFit="1" customWidth="1"/>
  </cols>
  <sheetData>
    <row r="1" spans="1:17" s="6" customFormat="1" ht="46.8">
      <c r="A1" s="1"/>
      <c r="B1" s="2" t="s">
        <v>0</v>
      </c>
      <c r="C1" s="3">
        <v>40909</v>
      </c>
      <c r="D1" s="3">
        <v>40940</v>
      </c>
      <c r="E1" s="3">
        <v>40969</v>
      </c>
      <c r="F1" s="3">
        <v>41000</v>
      </c>
      <c r="G1" s="3">
        <v>41030</v>
      </c>
      <c r="H1" s="3">
        <v>41061</v>
      </c>
      <c r="I1" s="3">
        <v>41091</v>
      </c>
      <c r="J1" s="3">
        <v>41122</v>
      </c>
      <c r="K1" s="3">
        <v>41153</v>
      </c>
      <c r="L1" s="3">
        <v>41183</v>
      </c>
      <c r="M1" s="3">
        <v>41214</v>
      </c>
      <c r="N1" s="3">
        <v>41244</v>
      </c>
      <c r="O1" s="2" t="s">
        <v>31</v>
      </c>
      <c r="P1" s="2" t="s">
        <v>32</v>
      </c>
      <c r="Q1" s="4" t="s">
        <v>30</v>
      </c>
    </row>
    <row r="2" spans="1:17">
      <c r="A2" s="14">
        <v>2</v>
      </c>
      <c r="B2" s="8" t="s">
        <v>4</v>
      </c>
      <c r="C2" s="9"/>
      <c r="D2" s="9"/>
      <c r="E2" s="9"/>
      <c r="F2" s="9">
        <v>216.2</v>
      </c>
      <c r="G2" s="9"/>
      <c r="H2" s="9"/>
      <c r="I2" s="9"/>
      <c r="J2" s="9"/>
      <c r="K2" s="9"/>
      <c r="L2" s="9">
        <v>210.2</v>
      </c>
      <c r="M2" s="9"/>
      <c r="N2" s="9"/>
      <c r="O2" s="10">
        <f>SUM(C2:N2)</f>
        <v>426.4</v>
      </c>
      <c r="P2" s="11">
        <f>COUNTA(C2:N2)</f>
        <v>2</v>
      </c>
      <c r="Q2" s="12">
        <f>O2/P2</f>
        <v>213.2</v>
      </c>
    </row>
    <row r="3" spans="1:17">
      <c r="A3" s="14">
        <v>2</v>
      </c>
      <c r="B3" s="8" t="s">
        <v>7</v>
      </c>
      <c r="C3" s="9"/>
      <c r="D3" s="9"/>
      <c r="E3" s="9"/>
      <c r="F3" s="9"/>
      <c r="G3" s="9">
        <v>289</v>
      </c>
      <c r="H3" s="9"/>
      <c r="I3" s="9"/>
      <c r="J3" s="9"/>
      <c r="K3" s="9"/>
      <c r="L3" s="9">
        <v>200.32</v>
      </c>
      <c r="M3" s="9"/>
      <c r="N3" s="9"/>
      <c r="O3" s="10">
        <f>SUM(C3:N3)</f>
        <v>489.32</v>
      </c>
      <c r="P3" s="11">
        <f>COUNTA(C3:N3)</f>
        <v>2</v>
      </c>
      <c r="Q3" s="12">
        <f>O3/P3</f>
        <v>244.66</v>
      </c>
    </row>
    <row r="4" spans="1:17">
      <c r="A4" s="14">
        <v>2</v>
      </c>
      <c r="B4" s="8" t="s">
        <v>8</v>
      </c>
      <c r="C4" s="9"/>
      <c r="D4" s="9"/>
      <c r="E4" s="9"/>
      <c r="F4" s="9"/>
      <c r="G4" s="9"/>
      <c r="H4" s="9"/>
      <c r="I4" s="9">
        <v>120</v>
      </c>
      <c r="J4" s="9"/>
      <c r="K4" s="9"/>
      <c r="L4" s="9"/>
      <c r="M4" s="9"/>
      <c r="N4" s="9"/>
      <c r="O4" s="10">
        <f>SUM(C4:N4)</f>
        <v>120</v>
      </c>
      <c r="P4" s="11">
        <f>COUNTA(C4:N4)</f>
        <v>1</v>
      </c>
      <c r="Q4" s="12">
        <f>O4/P4</f>
        <v>120</v>
      </c>
    </row>
    <row r="5" spans="1:17">
      <c r="A5" s="14">
        <v>2</v>
      </c>
      <c r="B5" s="8" t="s">
        <v>9</v>
      </c>
      <c r="C5" s="9"/>
      <c r="D5" s="9"/>
      <c r="E5" s="9"/>
      <c r="F5" s="9"/>
      <c r="G5" s="9"/>
      <c r="H5" s="9">
        <v>188.41</v>
      </c>
      <c r="I5" s="9"/>
      <c r="J5" s="9"/>
      <c r="K5" s="9"/>
      <c r="L5" s="9"/>
      <c r="M5" s="9"/>
      <c r="N5" s="9"/>
      <c r="O5" s="10">
        <f>SUM(C5:N5)</f>
        <v>188.41</v>
      </c>
      <c r="P5" s="11">
        <f>COUNTA(C5:N5)</f>
        <v>1</v>
      </c>
      <c r="Q5" s="12">
        <f>O5/P5</f>
        <v>188.41</v>
      </c>
    </row>
    <row r="6" spans="1:17">
      <c r="A6" s="14">
        <v>2</v>
      </c>
      <c r="B6" s="8" t="s">
        <v>11</v>
      </c>
      <c r="C6" s="9">
        <v>256.75</v>
      </c>
      <c r="D6" s="9"/>
      <c r="E6" s="9"/>
      <c r="F6" s="9"/>
      <c r="G6" s="9">
        <v>260.60000000000002</v>
      </c>
      <c r="H6" s="9"/>
      <c r="I6" s="9"/>
      <c r="J6" s="9"/>
      <c r="K6" s="9"/>
      <c r="L6" s="9"/>
      <c r="M6" s="9">
        <v>167.3</v>
      </c>
      <c r="N6" s="9"/>
      <c r="O6" s="10">
        <f>SUM(C6:N6)</f>
        <v>684.65000000000009</v>
      </c>
      <c r="P6" s="11">
        <f>COUNTA(C6:N6)</f>
        <v>3</v>
      </c>
      <c r="Q6" s="12">
        <f>O6/P6</f>
        <v>228.2166666666667</v>
      </c>
    </row>
    <row r="7" spans="1:17">
      <c r="A7" s="14">
        <v>2</v>
      </c>
      <c r="B7" s="8" t="s">
        <v>13</v>
      </c>
      <c r="C7" s="9"/>
      <c r="D7" s="9"/>
      <c r="E7" s="9"/>
      <c r="F7" s="9">
        <v>120</v>
      </c>
      <c r="G7" s="9"/>
      <c r="H7" s="9"/>
      <c r="I7" s="9"/>
      <c r="J7" s="9"/>
      <c r="K7" s="9">
        <v>120</v>
      </c>
      <c r="L7" s="9"/>
      <c r="M7" s="9"/>
      <c r="N7" s="9"/>
      <c r="O7" s="10">
        <f>SUM(C7:N7)</f>
        <v>240</v>
      </c>
      <c r="P7" s="11">
        <f>COUNTA(C7:N7)</f>
        <v>2</v>
      </c>
      <c r="Q7" s="12">
        <f>O7/P7</f>
        <v>120</v>
      </c>
    </row>
    <row r="8" spans="1:17">
      <c r="A8" s="14">
        <v>2</v>
      </c>
      <c r="B8" s="8" t="s">
        <v>14</v>
      </c>
      <c r="C8" s="9">
        <v>240</v>
      </c>
      <c r="D8" s="9"/>
      <c r="E8" s="9"/>
      <c r="F8" s="9"/>
      <c r="G8" s="9"/>
      <c r="H8" s="9"/>
      <c r="I8" s="9">
        <v>120</v>
      </c>
      <c r="J8" s="9"/>
      <c r="K8" s="9"/>
      <c r="L8" s="9"/>
      <c r="M8" s="9"/>
      <c r="N8" s="9"/>
      <c r="O8" s="10">
        <f>SUM(C8:N8)</f>
        <v>360</v>
      </c>
      <c r="P8" s="11">
        <f>COUNTA(C8:N8)</f>
        <v>2</v>
      </c>
      <c r="Q8" s="12">
        <f>O8/P8</f>
        <v>180</v>
      </c>
    </row>
    <row r="9" spans="1:17">
      <c r="A9" s="14">
        <v>2</v>
      </c>
      <c r="B9" s="8" t="s">
        <v>15</v>
      </c>
      <c r="C9" s="9"/>
      <c r="D9" s="9"/>
      <c r="E9" s="9"/>
      <c r="F9" s="9">
        <v>120</v>
      </c>
      <c r="G9" s="9"/>
      <c r="H9" s="9"/>
      <c r="I9" s="9"/>
      <c r="J9" s="9"/>
      <c r="K9" s="9"/>
      <c r="L9" s="9"/>
      <c r="M9" s="9"/>
      <c r="N9" s="9"/>
      <c r="O9" s="10">
        <f>SUM(C9:N9)</f>
        <v>120</v>
      </c>
      <c r="P9" s="11">
        <f>COUNTA(C9:N9)</f>
        <v>1</v>
      </c>
      <c r="Q9" s="12">
        <f>O9/P9</f>
        <v>120</v>
      </c>
    </row>
    <row r="10" spans="1:17">
      <c r="A10" s="14">
        <v>2</v>
      </c>
      <c r="B10" s="8" t="s">
        <v>17</v>
      </c>
      <c r="C10" s="9"/>
      <c r="D10" s="9">
        <v>127.2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10">
        <f>SUM(C10:N10)</f>
        <v>127.2</v>
      </c>
      <c r="P10" s="11">
        <f>COUNTA(C10:N10)</f>
        <v>1</v>
      </c>
      <c r="Q10" s="12">
        <f>O10/P10</f>
        <v>127.2</v>
      </c>
    </row>
    <row r="11" spans="1:17">
      <c r="A11" s="14">
        <v>2</v>
      </c>
      <c r="B11" s="8" t="s">
        <v>18</v>
      </c>
      <c r="C11" s="9"/>
      <c r="D11" s="9"/>
      <c r="E11" s="9">
        <v>159.04</v>
      </c>
      <c r="F11" s="9"/>
      <c r="G11" s="9"/>
      <c r="H11" s="9"/>
      <c r="I11" s="9"/>
      <c r="J11" s="9">
        <v>178.8</v>
      </c>
      <c r="K11" s="9"/>
      <c r="L11" s="9"/>
      <c r="M11" s="9"/>
      <c r="N11" s="9"/>
      <c r="O11" s="10">
        <f t="shared" ref="O11:O12" si="0">SUM(C11:N11)</f>
        <v>337.84000000000003</v>
      </c>
      <c r="P11" s="11">
        <f t="shared" ref="P11:P12" si="1">COUNTA(C11:N11)</f>
        <v>2</v>
      </c>
      <c r="Q11" s="12">
        <f t="shared" ref="Q11:Q12" si="2">O11/P11</f>
        <v>168.92000000000002</v>
      </c>
    </row>
    <row r="12" spans="1:17">
      <c r="A12" s="14">
        <v>2</v>
      </c>
      <c r="B12" s="8" t="s">
        <v>22</v>
      </c>
      <c r="C12" s="9">
        <v>129.68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0">
        <f t="shared" si="0"/>
        <v>129.68</v>
      </c>
      <c r="P12" s="11">
        <f t="shared" si="1"/>
        <v>1</v>
      </c>
      <c r="Q12" s="12">
        <f t="shared" si="2"/>
        <v>129.68</v>
      </c>
    </row>
    <row r="13" spans="1:17">
      <c r="A13" s="14">
        <v>2</v>
      </c>
      <c r="B13" s="8" t="s">
        <v>21</v>
      </c>
      <c r="C13" s="9"/>
      <c r="D13" s="9">
        <v>155.47</v>
      </c>
      <c r="E13" s="9"/>
      <c r="F13" s="9">
        <v>58.8</v>
      </c>
      <c r="G13" s="9"/>
      <c r="H13" s="9">
        <v>212.55</v>
      </c>
      <c r="I13" s="9"/>
      <c r="J13" s="9">
        <v>289.06</v>
      </c>
      <c r="K13" s="9"/>
      <c r="L13" s="9"/>
      <c r="M13" s="9"/>
      <c r="N13" s="9">
        <v>264.2</v>
      </c>
      <c r="O13" s="10">
        <f t="shared" ref="O13:O14" si="3">SUM(C13:N13)</f>
        <v>980.07999999999993</v>
      </c>
      <c r="P13" s="11">
        <f t="shared" ref="P13:P14" si="4">COUNTA(C13:N13)</f>
        <v>5</v>
      </c>
      <c r="Q13" s="12">
        <f t="shared" ref="Q13:Q14" si="5">O13/P13</f>
        <v>196.01599999999999</v>
      </c>
    </row>
    <row r="14" spans="1:17">
      <c r="A14" s="14">
        <v>2</v>
      </c>
      <c r="B14" s="8" t="s">
        <v>19</v>
      </c>
      <c r="C14" s="9"/>
      <c r="D14" s="9">
        <v>58.44</v>
      </c>
      <c r="E14" s="9"/>
      <c r="F14" s="9"/>
      <c r="G14" s="9">
        <v>35.14</v>
      </c>
      <c r="H14" s="9"/>
      <c r="I14" s="9"/>
      <c r="J14" s="9"/>
      <c r="K14" s="9">
        <v>35.14</v>
      </c>
      <c r="L14" s="9"/>
      <c r="M14" s="9"/>
      <c r="N14" s="9"/>
      <c r="O14" s="10">
        <f t="shared" si="3"/>
        <v>128.72</v>
      </c>
      <c r="P14" s="11">
        <f t="shared" si="4"/>
        <v>3</v>
      </c>
      <c r="Q14" s="12">
        <f t="shared" si="5"/>
        <v>42.906666666666666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Q14"/>
  <sheetViews>
    <sheetView topLeftCell="H1" workbookViewId="0">
      <selection activeCell="Q2" sqref="Q2"/>
    </sheetView>
  </sheetViews>
  <sheetFormatPr defaultColWidth="11.19921875" defaultRowHeight="15.6"/>
  <cols>
    <col min="1" max="1" width="2.19921875" bestFit="1" customWidth="1"/>
    <col min="2" max="2" width="52.796875" bestFit="1" customWidth="1"/>
    <col min="3" max="4" width="9.19921875" bestFit="1" customWidth="1"/>
    <col min="5" max="5" width="9.296875" bestFit="1" customWidth="1"/>
    <col min="6" max="6" width="8.296875" bestFit="1" customWidth="1"/>
    <col min="7" max="9" width="8" bestFit="1" customWidth="1"/>
    <col min="10" max="10" width="9" bestFit="1" customWidth="1"/>
    <col min="11" max="11" width="9.5" bestFit="1" customWidth="1"/>
    <col min="12" max="12" width="8.5" bestFit="1" customWidth="1"/>
    <col min="13" max="13" width="8.796875" bestFit="1" customWidth="1"/>
    <col min="14" max="14" width="8.69921875" bestFit="1" customWidth="1"/>
    <col min="15" max="15" width="8.19921875" bestFit="1" customWidth="1"/>
    <col min="17" max="17" width="9.296875" bestFit="1" customWidth="1"/>
  </cols>
  <sheetData>
    <row r="1" spans="1:17" s="6" customFormat="1" ht="46.8">
      <c r="A1" s="1"/>
      <c r="B1" s="2" t="s">
        <v>0</v>
      </c>
      <c r="C1" s="3">
        <v>41275</v>
      </c>
      <c r="D1" s="3">
        <v>41306</v>
      </c>
      <c r="E1" s="3">
        <v>41334</v>
      </c>
      <c r="F1" s="3">
        <v>41365</v>
      </c>
      <c r="G1" s="3">
        <v>41395</v>
      </c>
      <c r="H1" s="3">
        <v>41426</v>
      </c>
      <c r="I1" s="3">
        <v>41456</v>
      </c>
      <c r="J1" s="3">
        <v>41487</v>
      </c>
      <c r="K1" s="3">
        <v>41518</v>
      </c>
      <c r="L1" s="3">
        <v>41548</v>
      </c>
      <c r="M1" s="3">
        <v>41579</v>
      </c>
      <c r="N1" s="3">
        <v>41609</v>
      </c>
      <c r="O1" s="2" t="s">
        <v>28</v>
      </c>
      <c r="P1" s="2" t="s">
        <v>29</v>
      </c>
      <c r="Q1" s="4" t="s">
        <v>30</v>
      </c>
    </row>
    <row r="2" spans="1:17">
      <c r="A2" s="14">
        <v>2</v>
      </c>
      <c r="B2" s="8" t="s">
        <v>4</v>
      </c>
      <c r="C2" s="9"/>
      <c r="D2" s="9"/>
      <c r="E2" s="9"/>
      <c r="F2" s="9"/>
      <c r="G2" s="9">
        <v>269.16000000000003</v>
      </c>
      <c r="H2" s="9"/>
      <c r="I2" s="9"/>
      <c r="J2" s="9"/>
      <c r="K2" s="9"/>
      <c r="L2" s="13"/>
      <c r="M2" s="13"/>
      <c r="N2" s="13"/>
      <c r="O2" s="10">
        <f>SUM(C2:N2)</f>
        <v>269.16000000000003</v>
      </c>
      <c r="P2" s="11">
        <f>COUNTA(C2:N2)</f>
        <v>1</v>
      </c>
      <c r="Q2" s="12">
        <f>O2/P2</f>
        <v>269.16000000000003</v>
      </c>
    </row>
    <row r="3" spans="1:17">
      <c r="A3" s="14">
        <v>2</v>
      </c>
      <c r="B3" s="8" t="s">
        <v>7</v>
      </c>
      <c r="C3" s="9"/>
      <c r="D3" s="9"/>
      <c r="E3" s="9">
        <v>249.54</v>
      </c>
      <c r="F3" s="9"/>
      <c r="G3" s="9"/>
      <c r="H3" s="9"/>
      <c r="I3" s="9"/>
      <c r="J3" s="9"/>
      <c r="K3" s="9"/>
      <c r="L3" s="13"/>
      <c r="M3" s="13"/>
      <c r="N3" s="13"/>
      <c r="O3" s="10">
        <f>SUM(C3:N3)</f>
        <v>249.54</v>
      </c>
      <c r="P3" s="11">
        <f>COUNTA(C3:N3)</f>
        <v>1</v>
      </c>
      <c r="Q3" s="12">
        <f>O3/P3</f>
        <v>249.54</v>
      </c>
    </row>
    <row r="4" spans="1:17">
      <c r="A4" s="14">
        <v>2</v>
      </c>
      <c r="B4" s="8" t="s">
        <v>9</v>
      </c>
      <c r="C4" s="9"/>
      <c r="D4" s="9"/>
      <c r="E4" s="9"/>
      <c r="F4" s="9"/>
      <c r="G4" s="9"/>
      <c r="H4" s="9">
        <v>160.55000000000001</v>
      </c>
      <c r="I4" s="9"/>
      <c r="J4" s="9"/>
      <c r="K4" s="9"/>
      <c r="L4" s="13"/>
      <c r="M4" s="13"/>
      <c r="N4" s="13"/>
      <c r="O4" s="10">
        <f>SUM(C4:N4)</f>
        <v>160.55000000000001</v>
      </c>
      <c r="P4" s="11">
        <f>COUNTA(C4:N4)</f>
        <v>1</v>
      </c>
      <c r="Q4" s="12">
        <f>O4/P4</f>
        <v>160.55000000000001</v>
      </c>
    </row>
    <row r="5" spans="1:17">
      <c r="A5" s="14">
        <v>2</v>
      </c>
      <c r="B5" s="8" t="s">
        <v>12</v>
      </c>
      <c r="C5" s="9"/>
      <c r="D5" s="9"/>
      <c r="E5" s="9"/>
      <c r="F5" s="9"/>
      <c r="G5" s="9">
        <v>190</v>
      </c>
      <c r="H5" s="9"/>
      <c r="I5" s="9"/>
      <c r="J5" s="9"/>
      <c r="K5" s="9"/>
      <c r="L5" s="13"/>
      <c r="M5" s="13"/>
      <c r="N5" s="13"/>
      <c r="O5" s="10">
        <f>SUM(C5:N5)</f>
        <v>190</v>
      </c>
      <c r="P5" s="11">
        <f>COUNTA(C5:N5)</f>
        <v>1</v>
      </c>
      <c r="Q5" s="12">
        <f>O5/P5</f>
        <v>190</v>
      </c>
    </row>
    <row r="6" spans="1:17">
      <c r="A6" s="14">
        <v>2</v>
      </c>
      <c r="B6" s="8" t="s">
        <v>13</v>
      </c>
      <c r="C6" s="9"/>
      <c r="D6" s="9"/>
      <c r="E6" s="9"/>
      <c r="F6" s="9"/>
      <c r="G6" s="9">
        <v>101.26</v>
      </c>
      <c r="H6" s="9"/>
      <c r="I6" s="9"/>
      <c r="J6" s="9"/>
      <c r="K6" s="9"/>
      <c r="L6" s="13"/>
      <c r="M6" s="13"/>
      <c r="N6" s="13"/>
      <c r="O6" s="10">
        <f>SUM(C6:N6)</f>
        <v>101.26</v>
      </c>
      <c r="P6" s="11">
        <f>COUNTA(C6:N6)</f>
        <v>1</v>
      </c>
      <c r="Q6" s="12">
        <f>O6/P6</f>
        <v>101.26</v>
      </c>
    </row>
    <row r="7" spans="1:17">
      <c r="A7" s="14">
        <v>2</v>
      </c>
      <c r="B7" s="8" t="s">
        <v>15</v>
      </c>
      <c r="C7" s="9"/>
      <c r="D7" s="9"/>
      <c r="E7" s="9"/>
      <c r="F7" s="9">
        <v>153.6</v>
      </c>
      <c r="G7" s="9"/>
      <c r="H7" s="9"/>
      <c r="I7" s="9"/>
      <c r="J7" s="9"/>
      <c r="K7" s="9"/>
      <c r="L7" s="13"/>
      <c r="M7" s="13"/>
      <c r="N7" s="13"/>
      <c r="O7" s="10">
        <f>SUM(C7:N7)</f>
        <v>153.6</v>
      </c>
      <c r="P7" s="11">
        <f>COUNTA(C7:N7)</f>
        <v>1</v>
      </c>
      <c r="Q7" s="12">
        <f>O7/P7</f>
        <v>153.6</v>
      </c>
    </row>
    <row r="8" spans="1:17">
      <c r="A8" s="14">
        <v>2</v>
      </c>
      <c r="B8" s="8" t="s">
        <v>18</v>
      </c>
      <c r="C8" s="9"/>
      <c r="D8" s="9"/>
      <c r="E8" s="9">
        <v>221.26</v>
      </c>
      <c r="F8" s="9"/>
      <c r="G8" s="9"/>
      <c r="H8" s="9"/>
      <c r="I8" s="9"/>
      <c r="J8" s="9"/>
      <c r="K8" s="9"/>
      <c r="L8" s="13"/>
      <c r="M8" s="13"/>
      <c r="N8" s="13"/>
      <c r="O8" s="10">
        <f>SUM(C8:N8)</f>
        <v>221.26</v>
      </c>
      <c r="P8" s="11">
        <f>COUNTA(C8:N8)</f>
        <v>1</v>
      </c>
      <c r="Q8" s="12">
        <f>O8/P8</f>
        <v>221.26</v>
      </c>
    </row>
    <row r="9" spans="1:17">
      <c r="A9" s="14">
        <v>2</v>
      </c>
      <c r="B9" s="8" t="s">
        <v>23</v>
      </c>
      <c r="C9" s="9"/>
      <c r="D9" s="9"/>
      <c r="E9" s="9"/>
      <c r="F9" s="9"/>
      <c r="G9" s="9"/>
      <c r="H9" s="9"/>
      <c r="I9" s="9"/>
      <c r="J9" s="9">
        <v>193.7</v>
      </c>
      <c r="K9" s="9"/>
      <c r="L9" s="13"/>
      <c r="M9" s="13"/>
      <c r="N9" s="13"/>
      <c r="O9" s="10">
        <f>SUM(C9:N9)</f>
        <v>193.7</v>
      </c>
      <c r="P9" s="11">
        <f>COUNTA(C9:N9)</f>
        <v>1</v>
      </c>
      <c r="Q9" s="12">
        <f>O9/P9</f>
        <v>193.7</v>
      </c>
    </row>
    <row r="10" spans="1:17">
      <c r="A10" s="14">
        <v>2</v>
      </c>
      <c r="B10" s="8" t="s">
        <v>21</v>
      </c>
      <c r="C10" s="9"/>
      <c r="D10" s="9"/>
      <c r="E10" s="9"/>
      <c r="F10" s="9">
        <v>203.6</v>
      </c>
      <c r="G10" s="9"/>
      <c r="H10" s="9">
        <v>100</v>
      </c>
      <c r="I10" s="9"/>
      <c r="J10" s="9"/>
      <c r="K10" s="9"/>
      <c r="L10" s="13"/>
      <c r="M10" s="13"/>
      <c r="N10" s="13"/>
      <c r="O10" s="10">
        <f>SUM(C10:N10)</f>
        <v>303.60000000000002</v>
      </c>
      <c r="P10" s="11">
        <f>COUNTA(C10:N10)</f>
        <v>2</v>
      </c>
      <c r="Q10" s="12">
        <f>O10/P10</f>
        <v>151.80000000000001</v>
      </c>
    </row>
    <row r="11" spans="1:17">
      <c r="A11" s="14">
        <v>2</v>
      </c>
      <c r="B11" s="8" t="s">
        <v>19</v>
      </c>
      <c r="C11" s="9">
        <v>37.090000000000003</v>
      </c>
      <c r="D11" s="9"/>
      <c r="E11" s="9"/>
      <c r="F11" s="9">
        <v>52.28</v>
      </c>
      <c r="G11" s="9"/>
      <c r="H11" s="9"/>
      <c r="I11" s="9"/>
      <c r="J11" s="9"/>
      <c r="K11" s="9"/>
      <c r="L11" s="13"/>
      <c r="M11" s="13"/>
      <c r="N11" s="13"/>
      <c r="O11" s="10">
        <f t="shared" ref="O11:O14" si="0">SUM(C11:N11)</f>
        <v>89.37</v>
      </c>
      <c r="P11" s="11">
        <f t="shared" ref="P11:P14" si="1">COUNTA(C11:N11)</f>
        <v>2</v>
      </c>
      <c r="Q11" s="12">
        <f t="shared" ref="Q11:Q14" si="2">O11/P11</f>
        <v>44.685000000000002</v>
      </c>
    </row>
    <row r="12" spans="1:17">
      <c r="O12" s="10"/>
      <c r="P12" s="11"/>
      <c r="Q12" s="12"/>
    </row>
    <row r="13" spans="1:17">
      <c r="O13" s="10"/>
      <c r="P13" s="11"/>
      <c r="Q13" s="12"/>
    </row>
    <row r="14" spans="1:17">
      <c r="O14" s="10"/>
      <c r="P14" s="11"/>
      <c r="Q14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2010</vt:lpstr>
      <vt:lpstr>2011</vt:lpstr>
      <vt:lpstr>2012</vt:lpstr>
      <vt:lpstr>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 Douglas</dc:creator>
  <cp:lastModifiedBy>Eric De Schrevel</cp:lastModifiedBy>
  <dcterms:created xsi:type="dcterms:W3CDTF">2013-10-16T09:07:19Z</dcterms:created>
  <dcterms:modified xsi:type="dcterms:W3CDTF">2013-10-16T11:04:48Z</dcterms:modified>
</cp:coreProperties>
</file>