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Participants" sheetId="1" r:id="rId1"/>
    <sheet name="rencontres" sheetId="2" r:id="rId2"/>
    <sheet name="Classement" sheetId="3" r:id="rId3"/>
  </sheets>
  <calcPr calcId="125725"/>
</workbook>
</file>

<file path=xl/calcChain.xml><?xml version="1.0" encoding="utf-8"?>
<calcChain xmlns="http://schemas.openxmlformats.org/spreadsheetml/2006/main">
  <c r="D10" i="1"/>
  <c r="D9" s="1"/>
  <c r="F9" s="1"/>
  <c r="C9"/>
  <c r="E9" l="1"/>
  <c r="F10"/>
  <c r="I10"/>
  <c r="G9"/>
  <c r="H9"/>
  <c r="J9" l="1"/>
  <c r="I9"/>
  <c r="H10" s="1"/>
  <c r="G10" l="1"/>
  <c r="E10" s="1"/>
  <c r="J10" l="1"/>
</calcChain>
</file>

<file path=xl/sharedStrings.xml><?xml version="1.0" encoding="utf-8"?>
<sst xmlns="http://schemas.openxmlformats.org/spreadsheetml/2006/main" count="135" uniqueCount="65">
  <si>
    <t>nom1</t>
  </si>
  <si>
    <t>nom2</t>
  </si>
  <si>
    <t>nom3</t>
  </si>
  <si>
    <t>nom4</t>
  </si>
  <si>
    <t>nom5</t>
  </si>
  <si>
    <t>nom6</t>
  </si>
  <si>
    <t>tour 2</t>
  </si>
  <si>
    <t>tour 1</t>
  </si>
  <si>
    <t>nombres de parties</t>
  </si>
  <si>
    <t>tour 3</t>
  </si>
  <si>
    <t>position</t>
  </si>
  <si>
    <t>participants</t>
  </si>
  <si>
    <t>parties gagnées</t>
  </si>
  <si>
    <t>points</t>
  </si>
  <si>
    <t>nombre de joueurs par équipe</t>
  </si>
  <si>
    <t>Parties jouées</t>
  </si>
  <si>
    <t>liste des adhérents</t>
  </si>
  <si>
    <t>adhérent1</t>
  </si>
  <si>
    <t>adhérent2</t>
  </si>
  <si>
    <t>adhérent3</t>
  </si>
  <si>
    <t>adhérent4</t>
  </si>
  <si>
    <t>adhérent5</t>
  </si>
  <si>
    <t>adhérent6</t>
  </si>
  <si>
    <t>adhérent7</t>
  </si>
  <si>
    <t>adhérent8</t>
  </si>
  <si>
    <t>adhérent9</t>
  </si>
  <si>
    <t>adhérent10</t>
  </si>
  <si>
    <t>adhérent11</t>
  </si>
  <si>
    <t>adhérent12</t>
  </si>
  <si>
    <t>adhérent13</t>
  </si>
  <si>
    <t>Liste des participants</t>
  </si>
  <si>
    <t>#equipes</t>
  </si>
  <si>
    <t>#joueurs</t>
  </si>
  <si>
    <t>Autres participants</t>
  </si>
  <si>
    <t>nom7</t>
  </si>
  <si>
    <t>nom8</t>
  </si>
  <si>
    <t>Inscription</t>
  </si>
  <si>
    <t>solo</t>
  </si>
  <si>
    <t>doublette</t>
  </si>
  <si>
    <t>Mixte 2,3</t>
  </si>
  <si>
    <t>triplette</t>
  </si>
  <si>
    <t/>
  </si>
  <si>
    <t>oui</t>
  </si>
  <si>
    <t>Ne joue pas</t>
  </si>
  <si>
    <t>passe</t>
  </si>
  <si>
    <t>njemax</t>
  </si>
  <si>
    <t>x</t>
  </si>
  <si>
    <t>01 - adhérent2</t>
  </si>
  <si>
    <t>02 - adhérent3</t>
  </si>
  <si>
    <t>03 - adhérent4</t>
  </si>
  <si>
    <t>points pour le joueur qui passe</t>
  </si>
  <si>
    <t>07 - adhérent9</t>
  </si>
  <si>
    <t>08 - adhérent11</t>
  </si>
  <si>
    <t>06 - adhérent8</t>
  </si>
  <si>
    <t>15 - nom6</t>
  </si>
  <si>
    <t>04 - adhérent5</t>
  </si>
  <si>
    <t>09 - adhérent13</t>
  </si>
  <si>
    <t>16 - nom7</t>
  </si>
  <si>
    <t>14 - nom5</t>
  </si>
  <si>
    <t>11 - nom2</t>
  </si>
  <si>
    <t>17 - nom8</t>
  </si>
  <si>
    <t>13 - nom4</t>
  </si>
  <si>
    <t>12 - nom3</t>
  </si>
  <si>
    <t>05 - adhérent6</t>
  </si>
  <si>
    <t>10 - nom1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</si>
</sst>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3F3F7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99"/>
      </patternFill>
    </fill>
  </fills>
  <borders count="30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medium">
        <color indexed="64"/>
      </bottom>
      <diagonal/>
    </border>
  </borders>
  <cellStyleXfs count="2">
    <xf numFmtId="0" fontId="0" fillId="0" borderId="0"/>
    <xf numFmtId="0" fontId="2" fillId="5" borderId="8" applyNumberFormat="0" applyAlignment="0" applyProtection="0"/>
  </cellStyleXfs>
  <cellXfs count="39">
    <xf numFmtId="0" fontId="0" fillId="0" borderId="0" xfId="0"/>
    <xf numFmtId="0" fontId="0" fillId="3" borderId="0" xfId="0" applyFill="1" applyAlignment="1"/>
    <xf numFmtId="0" fontId="0" fillId="3" borderId="0" xfId="0" applyFill="1" applyAlignment="1">
      <alignment wrapText="1"/>
    </xf>
    <xf numFmtId="0" fontId="0" fillId="4" borderId="0" xfId="0" applyFill="1"/>
    <xf numFmtId="0" fontId="0" fillId="4" borderId="18" xfId="0" applyFill="1" applyBorder="1"/>
    <xf numFmtId="0" fontId="0" fillId="4" borderId="19" xfId="0" applyFill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4" borderId="23" xfId="0" applyFill="1" applyBorder="1"/>
    <xf numFmtId="0" fontId="0" fillId="4" borderId="24" xfId="0" applyFill="1" applyBorder="1"/>
    <xf numFmtId="0" fontId="0" fillId="4" borderId="25" xfId="0" applyFill="1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49" fontId="0" fillId="0" borderId="26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0" fillId="0" borderId="5" xfId="0" applyBorder="1"/>
    <xf numFmtId="0" fontId="0" fillId="0" borderId="28" xfId="0" applyBorder="1"/>
    <xf numFmtId="0" fontId="2" fillId="5" borderId="12" xfId="1" applyBorder="1" applyAlignment="1">
      <alignment horizontal="center"/>
    </xf>
    <xf numFmtId="0" fontId="2" fillId="5" borderId="17" xfId="1" applyBorder="1" applyAlignment="1">
      <alignment horizontal="center"/>
    </xf>
    <xf numFmtId="0" fontId="0" fillId="0" borderId="16" xfId="0" applyBorder="1"/>
    <xf numFmtId="0" fontId="0" fillId="0" borderId="9" xfId="0" applyBorder="1"/>
    <xf numFmtId="49" fontId="0" fillId="0" borderId="6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2" fillId="5" borderId="29" xfId="1" applyBorder="1" applyAlignment="1">
      <alignment horizontal="center"/>
    </xf>
  </cellXfs>
  <cellStyles count="2">
    <cellStyle name="Input" xfId="1" builtinId="20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</xdr:row>
      <xdr:rowOff>19048</xdr:rowOff>
    </xdr:from>
    <xdr:to>
      <xdr:col>10</xdr:col>
      <xdr:colOff>19050</xdr:colOff>
      <xdr:row>33</xdr:row>
      <xdr:rowOff>171450</xdr:rowOff>
    </xdr:to>
    <xdr:sp macro="" textlink="">
      <xdr:nvSpPr>
        <xdr:cNvPr id="2" name="TextBox 1"/>
        <xdr:cNvSpPr txBox="1"/>
      </xdr:nvSpPr>
      <xdr:spPr>
        <a:xfrm>
          <a:off x="1809750" y="2152648"/>
          <a:ext cx="5324475" cy="434340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1) Si nécessaire</a:t>
          </a:r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effacer les données présentes dans le tableau des participants , via le </a:t>
          </a:r>
          <a:r>
            <a:rPr lang="en-US" sz="1100" b="0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bouton effacer noms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( efface la</a:t>
          </a:r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liste des participants, les inscriptions des adhérents et les noms des autres participants)</a:t>
          </a:r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/>
        </a:p>
        <a:p>
          <a:r>
            <a:rPr lang="en-US"/>
            <a:t>2) 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Sélectionner les participants parmi les adhérents (</a:t>
          </a:r>
          <a:r>
            <a:rPr lang="en-US" sz="1100" b="0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un</a:t>
          </a:r>
          <a:r>
            <a:rPr lang="en-US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x en colonne N </a:t>
          </a:r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en regard du nom) et compléter  par d'éventuels autres participants (</a:t>
          </a:r>
          <a:r>
            <a:rPr lang="en-US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mettre le nom en colonne Q</a:t>
          </a:r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  <a:r>
            <a:rPr lang="en-US"/>
            <a:t>. </a:t>
          </a:r>
        </a:p>
        <a:p>
          <a:endParaRPr lang="en-US"/>
        </a:p>
        <a:p>
          <a:r>
            <a:rPr lang="en-US"/>
            <a:t>3) cliquer </a:t>
          </a:r>
          <a:r>
            <a:rPr lang="en-US" u="sng"/>
            <a:t>sur générer</a:t>
          </a:r>
          <a:r>
            <a:rPr lang="en-US" u="sng" baseline="0"/>
            <a:t> liste </a:t>
          </a:r>
          <a:r>
            <a:rPr lang="en-US" baseline="0"/>
            <a:t>, pour générer la liste des participants en colonne A. Tous les noms trouvés en colonne A, seront utilisés pour le tirage des parties</a:t>
          </a:r>
          <a:endParaRPr lang="en-US"/>
        </a:p>
        <a:p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4)</a:t>
          </a:r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introduire </a:t>
          </a:r>
          <a:r>
            <a:rPr lang="en-US" sz="1100" b="0" i="0" u="sng">
              <a:solidFill>
                <a:schemeClr val="dk1"/>
              </a:solidFill>
              <a:latin typeface="+mn-lt"/>
              <a:ea typeface="+mn-ea"/>
              <a:cs typeface="+mn-cs"/>
            </a:rPr>
            <a:t>un</a:t>
          </a:r>
          <a:r>
            <a:rPr lang="en-US" sz="1100" b="0" i="0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 nombre de joueurs par équipe (&gt;1) en I1</a:t>
          </a:r>
          <a:endParaRPr lang="en-US" sz="1100" b="0" i="0" u="sng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5)</a:t>
          </a:r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introduire </a:t>
          </a:r>
          <a:r>
            <a:rPr lang="en-US" sz="1100" b="0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le nombre de parties à générer en I2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, attention le nombre de parties ne peut pas être supérieur au nombre  de noms/2</a:t>
          </a:r>
        </a:p>
        <a:p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/>
            <a:t>6) indiquer</a:t>
          </a:r>
          <a:r>
            <a:rPr lang="en-US" baseline="0"/>
            <a:t> si </a:t>
          </a:r>
          <a:r>
            <a:rPr lang="en-US" u="sng" baseline="0"/>
            <a:t>des tours mixtes </a:t>
          </a:r>
          <a:r>
            <a:rPr lang="en-US" baseline="0"/>
            <a:t>sont autorisés (I3)</a:t>
          </a:r>
        </a:p>
        <a:p>
          <a:endParaRPr lang="en-US" baseline="0"/>
        </a:p>
        <a:p>
          <a:r>
            <a:rPr lang="en-US" baseline="0"/>
            <a:t>7) indiquer le nombre </a:t>
          </a:r>
          <a:r>
            <a:rPr lang="en-US" u="sng" baseline="0"/>
            <a:t>de points marqués </a:t>
          </a:r>
          <a:r>
            <a:rPr lang="en-US" baseline="0"/>
            <a:t>par un joueur qui </a:t>
          </a:r>
          <a:r>
            <a:rPr lang="en-US" u="sng" baseline="0"/>
            <a:t>ne joue pas </a:t>
          </a:r>
          <a:r>
            <a:rPr lang="en-US" baseline="0"/>
            <a:t>(en I4)</a:t>
          </a:r>
          <a:endParaRPr lang="en-US"/>
        </a:p>
        <a:p>
          <a:endParaRPr lang="en-US"/>
        </a:p>
        <a:p>
          <a:r>
            <a:rPr lang="en-US"/>
            <a:t>8)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quand tous les noms et le nombre de parties  sont introduits, pousser sur </a:t>
          </a:r>
          <a:r>
            <a:rPr lang="en-US" sz="1100" b="0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générer partie</a:t>
          </a:r>
          <a:r>
            <a:rPr lang="en-US" u="sng"/>
            <a:t> </a:t>
          </a:r>
        </a:p>
        <a:p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0" i="0" u="sng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9) dans la feuille rencontres, introduire le résultat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de chaque partie sous la forme "points joueur 1 "-" points joueur 2", exemple 10-5.</a:t>
          </a:r>
        </a:p>
        <a:p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A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chaque introduction de scores, le classement est mis à jour.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8"/>
  <sheetViews>
    <sheetView tabSelected="1" workbookViewId="0">
      <selection activeCell="J2" sqref="J2"/>
    </sheetView>
  </sheetViews>
  <sheetFormatPr defaultRowHeight="15"/>
  <cols>
    <col min="1" max="1" width="23.140625" customWidth="1"/>
    <col min="2" max="2" width="4" customWidth="1"/>
    <col min="6" max="10" width="10.42578125" customWidth="1"/>
    <col min="13" max="13" width="36.7109375" customWidth="1"/>
    <col min="14" max="14" width="10.42578125" bestFit="1" customWidth="1"/>
    <col min="17" max="17" width="17" bestFit="1" customWidth="1"/>
  </cols>
  <sheetData>
    <row r="1" spans="1:17">
      <c r="A1" s="3" t="s">
        <v>30</v>
      </c>
      <c r="F1" s="12" t="s">
        <v>14</v>
      </c>
      <c r="G1" s="13"/>
      <c r="H1" s="13"/>
      <c r="I1" s="28">
        <v>3</v>
      </c>
      <c r="M1" s="3" t="s">
        <v>16</v>
      </c>
      <c r="N1" s="3" t="s">
        <v>36</v>
      </c>
      <c r="Q1" s="3" t="s">
        <v>33</v>
      </c>
    </row>
    <row r="2" spans="1:17">
      <c r="A2" t="s">
        <v>18</v>
      </c>
      <c r="F2" s="30" t="s">
        <v>8</v>
      </c>
      <c r="G2" s="31"/>
      <c r="H2" s="31"/>
      <c r="I2" s="29">
        <v>3</v>
      </c>
      <c r="M2" t="s">
        <v>17</v>
      </c>
      <c r="Q2" t="s">
        <v>0</v>
      </c>
    </row>
    <row r="3" spans="1:17">
      <c r="A3" t="s">
        <v>19</v>
      </c>
      <c r="F3" s="30" t="s">
        <v>39</v>
      </c>
      <c r="G3" s="31"/>
      <c r="H3" s="31"/>
      <c r="I3" s="29" t="s">
        <v>42</v>
      </c>
      <c r="M3" t="s">
        <v>18</v>
      </c>
      <c r="N3" t="s">
        <v>46</v>
      </c>
      <c r="Q3" t="s">
        <v>1</v>
      </c>
    </row>
    <row r="4" spans="1:17" ht="15.75" thickBot="1">
      <c r="A4" t="s">
        <v>20</v>
      </c>
      <c r="F4" s="23" t="s">
        <v>50</v>
      </c>
      <c r="G4" s="24"/>
      <c r="H4" s="24"/>
      <c r="I4" s="38">
        <v>13</v>
      </c>
      <c r="M4" t="s">
        <v>19</v>
      </c>
      <c r="N4" t="s">
        <v>46</v>
      </c>
      <c r="Q4" t="s">
        <v>2</v>
      </c>
    </row>
    <row r="5" spans="1:17">
      <c r="A5" t="s">
        <v>21</v>
      </c>
      <c r="M5" t="s">
        <v>20</v>
      </c>
      <c r="N5" t="s">
        <v>46</v>
      </c>
      <c r="Q5" t="s">
        <v>3</v>
      </c>
    </row>
    <row r="6" spans="1:17">
      <c r="A6" t="s">
        <v>22</v>
      </c>
      <c r="M6" t="s">
        <v>21</v>
      </c>
      <c r="N6" t="s">
        <v>46</v>
      </c>
      <c r="Q6" t="s">
        <v>4</v>
      </c>
    </row>
    <row r="7" spans="1:17" ht="15.75" thickBot="1">
      <c r="A7" t="s">
        <v>24</v>
      </c>
      <c r="M7" t="s">
        <v>22</v>
      </c>
      <c r="N7" t="s">
        <v>46</v>
      </c>
      <c r="Q7" t="s">
        <v>5</v>
      </c>
    </row>
    <row r="8" spans="1:17" ht="15.75" thickBot="1">
      <c r="A8" t="s">
        <v>25</v>
      </c>
      <c r="C8" s="27"/>
      <c r="D8" s="9" t="s">
        <v>32</v>
      </c>
      <c r="E8" s="10" t="s">
        <v>31</v>
      </c>
      <c r="F8" s="10" t="s">
        <v>37</v>
      </c>
      <c r="G8" s="10" t="s">
        <v>38</v>
      </c>
      <c r="H8" s="10" t="s">
        <v>40</v>
      </c>
      <c r="I8" s="10" t="s">
        <v>44</v>
      </c>
      <c r="J8" s="11" t="s">
        <v>45</v>
      </c>
      <c r="M8" t="s">
        <v>23</v>
      </c>
      <c r="Q8" t="s">
        <v>34</v>
      </c>
    </row>
    <row r="9" spans="1:17">
      <c r="A9" t="s">
        <v>27</v>
      </c>
      <c r="C9" s="4">
        <f>I1</f>
        <v>3</v>
      </c>
      <c r="D9" s="6">
        <f>D10</f>
        <v>17</v>
      </c>
      <c r="E9" s="7">
        <f>INT(D9/I1)</f>
        <v>5</v>
      </c>
      <c r="F9" s="7">
        <f>IF(I1=1,INT(D9/2)*2,0)</f>
        <v>0</v>
      </c>
      <c r="G9" s="7">
        <f>IF(C9=2,INT(INT(D9/C9)/2)*2,0)</f>
        <v>0</v>
      </c>
      <c r="H9" s="7">
        <f>IF(C9=3,INT(INT(D9/C9)/2)*2,0)</f>
        <v>4</v>
      </c>
      <c r="I9" s="7">
        <f>D9-G9*2-H9*3-F9</f>
        <v>5</v>
      </c>
      <c r="J9" s="8">
        <f>IF(H9&gt;0,3,IF(G9&gt;0,2,1))</f>
        <v>3</v>
      </c>
      <c r="M9" t="s">
        <v>24</v>
      </c>
      <c r="N9" t="s">
        <v>46</v>
      </c>
      <c r="Q9" t="s">
        <v>35</v>
      </c>
    </row>
    <row r="10" spans="1:17" ht="15.75" thickBot="1">
      <c r="A10" t="s">
        <v>29</v>
      </c>
      <c r="C10" s="5" t="s">
        <v>39</v>
      </c>
      <c r="D10" s="14">
        <f>COUNTA(A:A)-1</f>
        <v>17</v>
      </c>
      <c r="E10" s="15">
        <f>SUM(F10:H10)</f>
        <v>6</v>
      </c>
      <c r="F10" s="15">
        <f>IF(I1=1,INT(D10/2)*2,0)</f>
        <v>0</v>
      </c>
      <c r="G10" s="15">
        <f>IF(I1=1,0,IF(I1=2,G9-H10,CHOOSE(I9+1,0,0,4,4,2,2)))</f>
        <v>2</v>
      </c>
      <c r="H10" s="15">
        <f>IF(I1=1,0,IF(I1=2,INT(I9/2)*2,H9+CHOOSE(I9+1,0,0,-2,-2,0,0)))</f>
        <v>4</v>
      </c>
      <c r="I10" s="15">
        <f>MOD(D10,2)</f>
        <v>1</v>
      </c>
      <c r="J10" s="16">
        <f>IF(H10&gt;0,3,IF(G10&gt;0,2,1))</f>
        <v>3</v>
      </c>
      <c r="M10" t="s">
        <v>25</v>
      </c>
      <c r="N10" t="s">
        <v>46</v>
      </c>
    </row>
    <row r="11" spans="1:17">
      <c r="A11" t="s">
        <v>0</v>
      </c>
      <c r="M11" t="s">
        <v>26</v>
      </c>
    </row>
    <row r="12" spans="1:17">
      <c r="A12" t="s">
        <v>1</v>
      </c>
      <c r="M12" t="s">
        <v>27</v>
      </c>
      <c r="N12" t="s">
        <v>46</v>
      </c>
    </row>
    <row r="13" spans="1:17">
      <c r="A13" t="s">
        <v>2</v>
      </c>
      <c r="M13" t="s">
        <v>28</v>
      </c>
    </row>
    <row r="14" spans="1:17">
      <c r="A14" t="s">
        <v>3</v>
      </c>
      <c r="M14" t="s">
        <v>29</v>
      </c>
      <c r="N14" t="s">
        <v>46</v>
      </c>
    </row>
    <row r="15" spans="1:17">
      <c r="A15" t="s">
        <v>4</v>
      </c>
    </row>
    <row r="16" spans="1:17">
      <c r="A16" t="s">
        <v>5</v>
      </c>
    </row>
    <row r="17" spans="1:1">
      <c r="A17" t="s">
        <v>34</v>
      </c>
    </row>
    <row r="18" spans="1:1">
      <c r="A18" t="s">
        <v>35</v>
      </c>
    </row>
  </sheetData>
  <mergeCells count="2">
    <mergeCell ref="F3:H3"/>
    <mergeCell ref="F2:H2"/>
  </mergeCells>
  <dataValidations count="4">
    <dataValidation type="list" allowBlank="1" showInputMessage="1" showErrorMessage="1" promptTitle="Mixte 2,3" prompt="paramètres utilisés pour équipes de 2 ou de 3 joueurs. _x000a_Si oui,_x000a_Pour pouvoir faire jouer un maximum de joueurs_x000a_pour parties en doublettes on pourra compléter avec des triplettes et _x000a_pour les triplettes ou pourra compléter avec des doublettes._x000a_" sqref="I3">
      <formula1>"oui,non"</formula1>
    </dataValidation>
    <dataValidation type="list" allowBlank="1" showInputMessage="1" showErrorMessage="1" promptTitle="nombre de joueurs par équipe" prompt="introduire le nombre de joueurs par équipe (1,2 ou 3)" sqref="I1">
      <formula1>"1,2,3"</formula1>
    </dataValidation>
    <dataValidation type="whole" operator="greaterThan" allowBlank="1" showInputMessage="1" showErrorMessage="1" error="nombre de parties ne peut pas être plus grand que le nombre d'équipes/2." sqref="I2">
      <formula1>0</formula1>
    </dataValidation>
    <dataValidation type="list" showDropDown="1" showErrorMessage="1" error="Vous ne pouvez pas introduire de valeur dans cette case_x000a_" sqref="C8:J10">
      <formula1>"rosebud"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3"/>
  <sheetViews>
    <sheetView workbookViewId="0">
      <selection activeCell="C5" sqref="C5:C7"/>
    </sheetView>
  </sheetViews>
  <sheetFormatPr defaultRowHeight="15"/>
  <cols>
    <col min="1" max="1" width="13.85546875" bestFit="1" customWidth="1"/>
    <col min="2" max="2" width="14.85546875" bestFit="1" customWidth="1"/>
    <col min="4" max="4" width="14.85546875" bestFit="1" customWidth="1"/>
    <col min="5" max="5" width="13.85546875" bestFit="1" customWidth="1"/>
    <col min="7" max="7" width="13.85546875" bestFit="1" customWidth="1"/>
    <col min="8" max="8" width="14.85546875" bestFit="1" customWidth="1"/>
  </cols>
  <sheetData>
    <row r="1" spans="1:9" ht="16.5" thickTop="1" thickBot="1">
      <c r="A1" s="35" t="s">
        <v>7</v>
      </c>
      <c r="B1" s="36"/>
      <c r="C1" s="36"/>
      <c r="D1" s="35" t="s">
        <v>6</v>
      </c>
      <c r="E1" s="36"/>
      <c r="F1" s="36"/>
      <c r="G1" s="35" t="s">
        <v>9</v>
      </c>
      <c r="H1" s="36"/>
      <c r="I1" s="36"/>
    </row>
    <row r="2" spans="1:9" ht="15.75" thickTop="1">
      <c r="A2" s="19" t="s">
        <v>54</v>
      </c>
      <c r="B2" s="20" t="s">
        <v>63</v>
      </c>
      <c r="C2" s="32" t="s">
        <v>41</v>
      </c>
      <c r="D2" s="19" t="s">
        <v>57</v>
      </c>
      <c r="E2" s="20" t="s">
        <v>62</v>
      </c>
      <c r="F2" s="32" t="s">
        <v>41</v>
      </c>
      <c r="G2" s="19" t="s">
        <v>49</v>
      </c>
      <c r="H2" s="20" t="s">
        <v>57</v>
      </c>
      <c r="I2" s="32" t="s">
        <v>41</v>
      </c>
    </row>
    <row r="3" spans="1:9">
      <c r="A3" s="17" t="s">
        <v>48</v>
      </c>
      <c r="B3" s="18" t="s">
        <v>55</v>
      </c>
      <c r="C3" s="33"/>
      <c r="D3" s="17" t="s">
        <v>53</v>
      </c>
      <c r="E3" s="18" t="s">
        <v>51</v>
      </c>
      <c r="F3" s="33"/>
      <c r="G3" s="17" t="s">
        <v>61</v>
      </c>
      <c r="H3" s="18" t="s">
        <v>64</v>
      </c>
      <c r="I3" s="33"/>
    </row>
    <row r="4" spans="1:9" ht="15.75" thickBot="1">
      <c r="A4" s="25"/>
      <c r="B4" s="26"/>
      <c r="C4" s="37"/>
      <c r="D4" s="25"/>
      <c r="E4" s="26"/>
      <c r="F4" s="37"/>
      <c r="G4" s="25"/>
      <c r="H4" s="26"/>
      <c r="I4" s="37"/>
    </row>
    <row r="5" spans="1:9" ht="15.75" thickTop="1">
      <c r="A5" s="19" t="s">
        <v>57</v>
      </c>
      <c r="B5" s="20" t="s">
        <v>51</v>
      </c>
      <c r="C5" s="32" t="s">
        <v>41</v>
      </c>
      <c r="D5" s="19" t="s">
        <v>52</v>
      </c>
      <c r="E5" s="20" t="s">
        <v>60</v>
      </c>
      <c r="F5" s="32" t="s">
        <v>41</v>
      </c>
      <c r="G5" s="19" t="s">
        <v>54</v>
      </c>
      <c r="H5" s="20" t="s">
        <v>51</v>
      </c>
      <c r="I5" s="32" t="s">
        <v>41</v>
      </c>
    </row>
    <row r="6" spans="1:9">
      <c r="A6" s="17" t="s">
        <v>49</v>
      </c>
      <c r="B6" s="18" t="s">
        <v>64</v>
      </c>
      <c r="C6" s="33"/>
      <c r="D6" s="17" t="s">
        <v>56</v>
      </c>
      <c r="E6" s="18" t="s">
        <v>61</v>
      </c>
      <c r="F6" s="33"/>
      <c r="G6" s="17" t="s">
        <v>53</v>
      </c>
      <c r="H6" s="18" t="s">
        <v>60</v>
      </c>
      <c r="I6" s="33"/>
    </row>
    <row r="7" spans="1:9" ht="15.75" thickBot="1">
      <c r="A7" s="21" t="s">
        <v>47</v>
      </c>
      <c r="B7" s="22" t="s">
        <v>52</v>
      </c>
      <c r="C7" s="34"/>
      <c r="D7" s="21" t="s">
        <v>59</v>
      </c>
      <c r="E7" s="22" t="s">
        <v>54</v>
      </c>
      <c r="F7" s="34"/>
      <c r="G7" s="21" t="s">
        <v>47</v>
      </c>
      <c r="H7" s="22" t="s">
        <v>56</v>
      </c>
      <c r="I7" s="34"/>
    </row>
    <row r="8" spans="1:9" ht="15.75" thickTop="1">
      <c r="A8" s="19" t="s">
        <v>61</v>
      </c>
      <c r="B8" s="20" t="s">
        <v>62</v>
      </c>
      <c r="C8" s="32" t="s">
        <v>41</v>
      </c>
      <c r="D8" s="19" t="s">
        <v>55</v>
      </c>
      <c r="E8" s="20" t="s">
        <v>64</v>
      </c>
      <c r="F8" s="32" t="s">
        <v>41</v>
      </c>
      <c r="G8" s="19" t="s">
        <v>55</v>
      </c>
      <c r="H8" s="20" t="s">
        <v>62</v>
      </c>
      <c r="I8" s="32" t="s">
        <v>41</v>
      </c>
    </row>
    <row r="9" spans="1:9">
      <c r="A9" s="17" t="s">
        <v>59</v>
      </c>
      <c r="B9" s="18" t="s">
        <v>58</v>
      </c>
      <c r="C9" s="33"/>
      <c r="D9" s="17" t="s">
        <v>58</v>
      </c>
      <c r="E9" s="18" t="s">
        <v>47</v>
      </c>
      <c r="F9" s="33"/>
      <c r="G9" s="17" t="s">
        <v>58</v>
      </c>
      <c r="H9" s="18" t="s">
        <v>52</v>
      </c>
      <c r="I9" s="33"/>
    </row>
    <row r="10" spans="1:9" ht="15.75" thickBot="1">
      <c r="A10" s="21" t="s">
        <v>60</v>
      </c>
      <c r="B10" s="22" t="s">
        <v>56</v>
      </c>
      <c r="C10" s="34"/>
      <c r="D10" s="21" t="s">
        <v>49</v>
      </c>
      <c r="E10" s="22" t="s">
        <v>63</v>
      </c>
      <c r="F10" s="34"/>
      <c r="G10" s="21" t="s">
        <v>48</v>
      </c>
      <c r="H10" s="22" t="s">
        <v>59</v>
      </c>
      <c r="I10" s="34"/>
    </row>
    <row r="11" spans="1:9" ht="15.75" thickTop="1"/>
    <row r="12" spans="1:9">
      <c r="A12" t="s">
        <v>43</v>
      </c>
      <c r="D12" t="s">
        <v>43</v>
      </c>
      <c r="G12" t="s">
        <v>43</v>
      </c>
    </row>
    <row r="13" spans="1:9">
      <c r="A13" t="s">
        <v>53</v>
      </c>
      <c r="D13" t="s">
        <v>48</v>
      </c>
      <c r="G13" t="s">
        <v>63</v>
      </c>
    </row>
  </sheetData>
  <mergeCells count="12">
    <mergeCell ref="C8:C10"/>
    <mergeCell ref="F8:F10"/>
    <mergeCell ref="I8:I10"/>
    <mergeCell ref="A1:C1"/>
    <mergeCell ref="D1:F1"/>
    <mergeCell ref="G1:I1"/>
    <mergeCell ref="C2:C4"/>
    <mergeCell ref="C5:C7"/>
    <mergeCell ref="F2:F4"/>
    <mergeCell ref="F5:F7"/>
    <mergeCell ref="I2:I4"/>
    <mergeCell ref="I5:I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E1"/>
  <sheetViews>
    <sheetView workbookViewId="0">
      <selection activeCell="D30" sqref="D30"/>
    </sheetView>
  </sheetViews>
  <sheetFormatPr defaultRowHeight="15"/>
  <cols>
    <col min="1" max="1" width="8.28515625" bestFit="1" customWidth="1"/>
    <col min="2" max="2" width="14.85546875" bestFit="1" customWidth="1"/>
    <col min="3" max="3" width="8.28515625" bestFit="1" customWidth="1"/>
    <col min="4" max="4" width="6.5703125" bestFit="1" customWidth="1"/>
    <col min="5" max="5" width="7.140625" bestFit="1" customWidth="1"/>
  </cols>
  <sheetData>
    <row r="1" spans="1:5" ht="30" customHeight="1">
      <c r="A1" s="1" t="s">
        <v>10</v>
      </c>
      <c r="B1" s="1" t="s">
        <v>11</v>
      </c>
      <c r="C1" s="2" t="s">
        <v>12</v>
      </c>
      <c r="D1" s="1" t="s">
        <v>13</v>
      </c>
      <c r="E1" s="2" t="s">
        <v>15</v>
      </c>
    </row>
  </sheetData>
  <sortState ref="B2:E18">
    <sortCondition descending="1" ref="C2"/>
    <sortCondition descending="1" ref="D2"/>
    <sortCondition descending="1" ref="E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Participants</vt:lpstr>
      <vt:lpstr>rencontres</vt:lpstr>
      <vt:lpstr>Classement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2014-03-11T15:12:39Z</dcterms:created>
  <dcterms:modified xsi:type="dcterms:W3CDTF">2014-03-26T12:11:10Z</dcterms:modified>
</cp:coreProperties>
</file>