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4310"/>
  </bookViews>
  <sheets>
    <sheet name="Input" sheetId="1" r:id="rId1"/>
  </sheets>
  <externalReferences>
    <externalReference r:id="rId2"/>
  </externalReferences>
  <definedNames>
    <definedName name="Type">[1]param1!$B$2:$B$6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I13" i="1"/>
  <c r="I12" i="1"/>
  <c r="AL4" i="1"/>
  <c r="AL5" i="1"/>
  <c r="AL6" i="1"/>
  <c r="AL7" i="1"/>
  <c r="AL8" i="1"/>
  <c r="AL9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N4" i="1"/>
  <c r="O4" i="1"/>
  <c r="P4" i="1"/>
  <c r="Q4" i="1"/>
  <c r="R4" i="1"/>
  <c r="S4" i="1"/>
  <c r="T4" i="1"/>
  <c r="U4" i="1"/>
  <c r="J5" i="1"/>
  <c r="K5" i="1"/>
  <c r="M5" i="1"/>
  <c r="N5" i="1"/>
  <c r="O5" i="1"/>
  <c r="P5" i="1"/>
  <c r="Q5" i="1"/>
  <c r="R5" i="1"/>
  <c r="S5" i="1"/>
  <c r="T5" i="1"/>
  <c r="U5" i="1"/>
  <c r="J6" i="1"/>
  <c r="K6" i="1"/>
  <c r="N6" i="1"/>
  <c r="O6" i="1"/>
  <c r="P6" i="1"/>
  <c r="Q6" i="1"/>
  <c r="R6" i="1"/>
  <c r="S6" i="1"/>
  <c r="T6" i="1"/>
  <c r="U6" i="1"/>
  <c r="J7" i="1"/>
  <c r="K7" i="1"/>
  <c r="L7" i="1"/>
  <c r="M7" i="1"/>
  <c r="N7" i="1"/>
  <c r="O7" i="1"/>
  <c r="R7" i="1"/>
  <c r="S7" i="1"/>
  <c r="T7" i="1"/>
  <c r="U7" i="1"/>
  <c r="J8" i="1"/>
  <c r="K8" i="1"/>
  <c r="L8" i="1"/>
  <c r="M8" i="1"/>
  <c r="N8" i="1"/>
  <c r="O8" i="1"/>
  <c r="P8" i="1"/>
  <c r="U8" i="1"/>
  <c r="J9" i="1"/>
  <c r="K9" i="1"/>
  <c r="L9" i="1"/>
  <c r="M9" i="1"/>
  <c r="N9" i="1"/>
  <c r="O9" i="1"/>
  <c r="P9" i="1"/>
  <c r="Q9" i="1"/>
  <c r="U9" i="1"/>
  <c r="I5" i="1"/>
  <c r="I6" i="1"/>
  <c r="I7" i="1"/>
  <c r="I8" i="1"/>
  <c r="I9" i="1"/>
  <c r="G5" i="1" l="1"/>
  <c r="H5" i="1" s="1"/>
  <c r="L5" i="1" s="1"/>
  <c r="G6" i="1"/>
  <c r="H6" i="1" s="1"/>
  <c r="G7" i="1"/>
  <c r="H7" i="1" s="1"/>
  <c r="G8" i="1"/>
  <c r="H8" i="1" s="1"/>
  <c r="G9" i="1"/>
  <c r="H9" i="1" s="1"/>
  <c r="G4" i="1"/>
  <c r="H4" i="1" s="1"/>
  <c r="T9" i="1" l="1"/>
  <c r="R9" i="1"/>
  <c r="S9" i="1"/>
  <c r="P7" i="1"/>
  <c r="Q7" i="1"/>
  <c r="L6" i="1"/>
  <c r="M6" i="1"/>
  <c r="J4" i="1"/>
  <c r="K4" i="1"/>
  <c r="L4" i="1"/>
  <c r="M4" i="1"/>
  <c r="I4" i="1"/>
  <c r="R8" i="1"/>
  <c r="S8" i="1"/>
  <c r="T8" i="1"/>
  <c r="Q8" i="1"/>
</calcChain>
</file>

<file path=xl/sharedStrings.xml><?xml version="1.0" encoding="utf-8"?>
<sst xmlns="http://schemas.openxmlformats.org/spreadsheetml/2006/main" count="22" uniqueCount="16">
  <si>
    <t>Libellé</t>
  </si>
  <si>
    <t>Début</t>
  </si>
  <si>
    <t>Fin</t>
  </si>
  <si>
    <t>CA Mens.Lissé</t>
  </si>
  <si>
    <t>Affaire 1</t>
  </si>
  <si>
    <t>Affaire 2</t>
  </si>
  <si>
    <t>Affaire 3</t>
  </si>
  <si>
    <t>Affaire 4</t>
  </si>
  <si>
    <t>Affaire 5</t>
  </si>
  <si>
    <t>Affaire 6</t>
  </si>
  <si>
    <t>Durée (Mois)</t>
  </si>
  <si>
    <t>Commande</t>
  </si>
  <si>
    <t>Devis</t>
  </si>
  <si>
    <t>CA</t>
  </si>
  <si>
    <t>type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</si>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</sst>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_-* #,##0\ &quot;€&quot;_-;\-* #,##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14" fontId="3" fillId="0" borderId="0" xfId="0" applyNumberFormat="1" applyFont="1"/>
    <xf numFmtId="0" fontId="2" fillId="2" borderId="0" xfId="0" applyFont="1" applyFill="1" applyBorder="1" applyAlignment="1">
      <alignment vertical="center" wrapText="1"/>
    </xf>
    <xf numFmtId="165" fontId="2" fillId="2" borderId="0" xfId="1" applyNumberFormat="1" applyFont="1" applyFill="1" applyBorder="1" applyAlignment="1">
      <alignment horizontal="center" vertical="center" wrapText="1"/>
    </xf>
    <xf numFmtId="14" fontId="2" fillId="2" borderId="0" xfId="0" applyNumberFormat="1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1" fontId="3" fillId="0" borderId="0" xfId="0" applyNumberFormat="1" applyFont="1" applyAlignment="1">
      <alignment horizontal="center"/>
    </xf>
    <xf numFmtId="17" fontId="3" fillId="0" borderId="0" xfId="0" applyNumberFormat="1" applyFont="1" applyAlignment="1">
      <alignment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COM_v0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Clients"/>
      <sheetName val="Dashboard"/>
      <sheetName val="param"/>
      <sheetName val="param1"/>
    </sheetNames>
    <sheetDataSet>
      <sheetData sheetId="0"/>
      <sheetData sheetId="1"/>
      <sheetData sheetId="2"/>
      <sheetData sheetId="3"/>
      <sheetData sheetId="4">
        <row r="2">
          <cell r="B2" t="str">
            <v>RFQ</v>
          </cell>
        </row>
        <row r="3">
          <cell r="B3" t="str">
            <v>Prospect</v>
          </cell>
        </row>
        <row r="4">
          <cell r="B4" t="str">
            <v>RFI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L13"/>
  <sheetViews>
    <sheetView tabSelected="1" workbookViewId="0">
      <selection activeCell="H23" sqref="H23"/>
    </sheetView>
  </sheetViews>
  <sheetFormatPr defaultColWidth="9.140625" defaultRowHeight="12.75" x14ac:dyDescent="0.2"/>
  <cols>
    <col min="1" max="2" width="14.28515625" style="1" customWidth="1"/>
    <col min="3" max="3" width="9.140625" style="1"/>
    <col min="4" max="5" width="10.42578125" style="4" bestFit="1" customWidth="1"/>
    <col min="6" max="6" width="10.42578125" style="4" customWidth="1"/>
    <col min="7" max="8" width="9.85546875" style="2" customWidth="1"/>
    <col min="9" max="16384" width="9.140625" style="1"/>
  </cols>
  <sheetData>
    <row r="3" spans="1:38" s="3" customFormat="1" ht="30" customHeight="1" x14ac:dyDescent="0.25">
      <c r="A3" s="5" t="s">
        <v>0</v>
      </c>
      <c r="B3" s="5" t="s">
        <v>14</v>
      </c>
      <c r="C3" s="6" t="s">
        <v>13</v>
      </c>
      <c r="D3" s="7" t="s">
        <v>1</v>
      </c>
      <c r="E3" s="7" t="s">
        <v>2</v>
      </c>
      <c r="F3" s="7"/>
      <c r="G3" s="8" t="s">
        <v>10</v>
      </c>
      <c r="H3" s="8" t="s">
        <v>3</v>
      </c>
      <c r="I3" s="10">
        <v>43466</v>
      </c>
      <c r="J3" s="10">
        <v>43497</v>
      </c>
      <c r="K3" s="10">
        <v>43525</v>
      </c>
      <c r="L3" s="10">
        <v>43556</v>
      </c>
      <c r="M3" s="10">
        <v>43586</v>
      </c>
      <c r="N3" s="10">
        <v>43617</v>
      </c>
      <c r="O3" s="10">
        <v>43647</v>
      </c>
      <c r="P3" s="10">
        <v>43678</v>
      </c>
      <c r="Q3" s="10">
        <v>43709</v>
      </c>
      <c r="R3" s="10">
        <v>43739</v>
      </c>
      <c r="S3" s="10">
        <v>43770</v>
      </c>
      <c r="T3" s="10">
        <v>43800</v>
      </c>
      <c r="U3" s="10">
        <v>43831</v>
      </c>
      <c r="V3" s="10">
        <v>43862</v>
      </c>
      <c r="W3" s="10">
        <v>43891</v>
      </c>
      <c r="X3" s="10">
        <v>43922</v>
      </c>
      <c r="Y3" s="10">
        <v>43952</v>
      </c>
      <c r="Z3" s="10">
        <v>43983</v>
      </c>
      <c r="AA3" s="10">
        <v>44013</v>
      </c>
      <c r="AB3" s="10">
        <v>44044</v>
      </c>
      <c r="AC3" s="10">
        <v>44075</v>
      </c>
      <c r="AD3" s="10">
        <v>44105</v>
      </c>
      <c r="AE3" s="10">
        <v>44136</v>
      </c>
      <c r="AF3" s="10">
        <v>44166</v>
      </c>
      <c r="AG3" s="10">
        <v>44197</v>
      </c>
      <c r="AH3" s="10">
        <v>44228</v>
      </c>
      <c r="AI3" s="10">
        <v>44256</v>
      </c>
      <c r="AJ3" s="10">
        <v>44287</v>
      </c>
      <c r="AK3" s="10">
        <v>44317</v>
      </c>
      <c r="AL3" s="10">
        <v>44348</v>
      </c>
    </row>
    <row r="4" spans="1:38" x14ac:dyDescent="0.2">
      <c r="A4" s="1" t="s">
        <v>4</v>
      </c>
      <c r="B4" s="1" t="s">
        <v>11</v>
      </c>
      <c r="C4" s="1">
        <v>25</v>
      </c>
      <c r="D4" s="4">
        <v>43466</v>
      </c>
      <c r="E4" s="4">
        <v>43617</v>
      </c>
      <c r="G4" s="9">
        <f>(E4-D4)/30</f>
        <v>5.0333333333333332</v>
      </c>
      <c r="H4" s="9">
        <f>C4/G4</f>
        <v>4.9668874172185431</v>
      </c>
      <c r="I4" s="9">
        <f>IF(AND($D4&lt;=I$3,$E4&gt;I$3),$H4,0)</f>
        <v>4.9668874172185431</v>
      </c>
      <c r="J4" s="9">
        <f>IF(AND($D4&lt;=J$3,$E4&gt;J$3),$H4,0)</f>
        <v>4.9668874172185431</v>
      </c>
      <c r="K4" s="9">
        <f>IF(AND($D4&lt;=K$3,$E4&gt;K$3),$H4,0)</f>
        <v>4.9668874172185431</v>
      </c>
      <c r="L4" s="9">
        <f>IF(AND($D4&lt;=L$3,$E4&gt;L$3),$H4,0)</f>
        <v>4.9668874172185431</v>
      </c>
      <c r="M4" s="9">
        <f>IF(AND($D4&lt;=M$3,$E4&gt;M$3),$H4,0)</f>
        <v>4.9668874172185431</v>
      </c>
      <c r="N4" s="9">
        <f>IF(AND($D4&lt;=N$3,$E4&gt;N$3),$H4,0)</f>
        <v>0</v>
      </c>
      <c r="O4" s="9">
        <f>IF(AND($D4&lt;=O$3,$E4&gt;O$3),$H4,0)</f>
        <v>0</v>
      </c>
      <c r="P4" s="9">
        <f>IF(AND($D4&lt;=P$3,$E4&gt;P$3),$H4,0)</f>
        <v>0</v>
      </c>
      <c r="Q4" s="9">
        <f>IF(AND($D4&lt;=Q$3,$E4&gt;Q$3),$H4,0)</f>
        <v>0</v>
      </c>
      <c r="R4" s="9">
        <f>IF(AND($D4&lt;=R$3,$E4&gt;R$3),$H4,0)</f>
        <v>0</v>
      </c>
      <c r="S4" s="9">
        <f>IF(AND($D4&lt;=S$3,$E4&gt;S$3),$H4,0)</f>
        <v>0</v>
      </c>
      <c r="T4" s="9">
        <f>IF(AND($D4&lt;=T$3,$E4&gt;T$3),$H4,0)</f>
        <v>0</v>
      </c>
      <c r="U4" s="9">
        <f>IF(AND($D4&lt;=U$3,$E4&gt;U$3),$H4,0)</f>
        <v>0</v>
      </c>
      <c r="V4" s="9">
        <f>IF(AND($D4&lt;=V$3,$E4&gt;V$3),$H4,0)</f>
        <v>0</v>
      </c>
      <c r="W4" s="9">
        <f>IF(AND($D4&lt;=W$3,$E4&gt;W$3),$H4,0)</f>
        <v>0</v>
      </c>
      <c r="X4" s="9">
        <f>IF(AND($D4&lt;=X$3,$E4&gt;X$3),$H4,0)</f>
        <v>0</v>
      </c>
      <c r="Y4" s="9">
        <f>IF(AND($D4&lt;=Y$3,$E4&gt;Y$3),$H4,0)</f>
        <v>0</v>
      </c>
      <c r="Z4" s="9">
        <f>IF(AND($D4&lt;=Z$3,$E4&gt;Z$3),$H4,0)</f>
        <v>0</v>
      </c>
      <c r="AA4" s="9">
        <f>IF(AND($D4&lt;=AA$3,$E4&gt;AA$3),$H4,0)</f>
        <v>0</v>
      </c>
      <c r="AB4" s="9">
        <f>IF(AND($D4&lt;=AB$3,$E4&gt;AB$3),$H4,0)</f>
        <v>0</v>
      </c>
      <c r="AC4" s="9">
        <f>IF(AND($D4&lt;=AC$3,$E4&gt;AC$3),$H4,0)</f>
        <v>0</v>
      </c>
      <c r="AD4" s="9">
        <f>IF(AND($D4&lt;=AD$3,$E4&gt;AD$3),$H4,0)</f>
        <v>0</v>
      </c>
      <c r="AE4" s="9">
        <f>IF(AND($D4&lt;=AE$3,$E4&gt;AE$3),$H4,0)</f>
        <v>0</v>
      </c>
      <c r="AF4" s="9">
        <f>IF(AND($D4&lt;=AF$3,$E4&gt;AF$3),$H4,0)</f>
        <v>0</v>
      </c>
      <c r="AG4" s="9">
        <f>IF(AND($D4&lt;=AG$3,$E4&gt;AG$3),$H4,0)</f>
        <v>0</v>
      </c>
      <c r="AH4" s="9">
        <f>IF(AND($D4&lt;=AH$3,$E4&gt;AH$3),$H4,0)</f>
        <v>0</v>
      </c>
      <c r="AI4" s="9">
        <f>IF(AND($D4&lt;=AI$3,$E4&gt;AI$3),$H4,0)</f>
        <v>0</v>
      </c>
      <c r="AJ4" s="9">
        <f>IF(AND($D4&lt;=AJ$3,$E4&gt;AJ$3),$H4,0)</f>
        <v>0</v>
      </c>
      <c r="AK4" s="9">
        <f>IF(AND($D4&lt;=AK$3,$E4&gt;AK$3),$H4,0)</f>
        <v>0</v>
      </c>
      <c r="AL4" s="9">
        <f>IF(AND($D4&lt;=AL$3,$E4&gt;AL$3),$H4,0)</f>
        <v>0</v>
      </c>
    </row>
    <row r="5" spans="1:38" x14ac:dyDescent="0.2">
      <c r="A5" s="1" t="s">
        <v>5</v>
      </c>
      <c r="B5" s="1" t="s">
        <v>12</v>
      </c>
      <c r="C5" s="1">
        <v>26</v>
      </c>
      <c r="D5" s="4">
        <v>43539</v>
      </c>
      <c r="E5" s="4">
        <v>43570</v>
      </c>
      <c r="G5" s="9">
        <f>(E5-D5)/30</f>
        <v>1.0333333333333334</v>
      </c>
      <c r="H5" s="9">
        <f>C5/G5</f>
        <v>25.161290322580644</v>
      </c>
      <c r="I5" s="9">
        <f>IF(AND($D5&lt;=I$3,$E5&gt;I$3),$H5,0)</f>
        <v>0</v>
      </c>
      <c r="J5" s="9">
        <f>IF(AND($D5&lt;=J$3,$E5&gt;J$3),$H5,0)</f>
        <v>0</v>
      </c>
      <c r="K5" s="9">
        <f>IF(AND($D5&lt;=K$3,$E5&gt;K$3),$H5,0)</f>
        <v>0</v>
      </c>
      <c r="L5" s="9">
        <f>IF(AND($D5&lt;=L$3,$E5&gt;L$3),$H5,0)</f>
        <v>25.161290322580644</v>
      </c>
      <c r="M5" s="9">
        <f>IF(AND($D5&lt;=M$3,$E5&gt;M$3),$H5,0)</f>
        <v>0</v>
      </c>
      <c r="N5" s="9">
        <f>IF(AND($D5&lt;=N$3,$E5&gt;N$3),$H5,0)</f>
        <v>0</v>
      </c>
      <c r="O5" s="9">
        <f>IF(AND($D5&lt;=O$3,$E5&gt;O$3),$H5,0)</f>
        <v>0</v>
      </c>
      <c r="P5" s="9">
        <f>IF(AND($D5&lt;=P$3,$E5&gt;P$3),$H5,0)</f>
        <v>0</v>
      </c>
      <c r="Q5" s="9">
        <f>IF(AND($D5&lt;=Q$3,$E5&gt;Q$3),$H5,0)</f>
        <v>0</v>
      </c>
      <c r="R5" s="9">
        <f>IF(AND($D5&lt;=R$3,$E5&gt;R$3),$H5,0)</f>
        <v>0</v>
      </c>
      <c r="S5" s="9">
        <f>IF(AND($D5&lt;=S$3,$E5&gt;S$3),$H5,0)</f>
        <v>0</v>
      </c>
      <c r="T5" s="9">
        <f>IF(AND($D5&lt;=T$3,$E5&gt;T$3),$H5,0)</f>
        <v>0</v>
      </c>
      <c r="U5" s="9">
        <f>IF(AND($D5&lt;=U$3,$E5&gt;U$3),$H5,0)</f>
        <v>0</v>
      </c>
      <c r="V5" s="9">
        <f>IF(AND($D5&lt;=V$3,$E5&gt;V$3),$H5,0)</f>
        <v>0</v>
      </c>
      <c r="W5" s="9">
        <f>IF(AND($D5&lt;=W$3,$E5&gt;W$3),$H5,0)</f>
        <v>0</v>
      </c>
      <c r="X5" s="9">
        <f>IF(AND($D5&lt;=X$3,$E5&gt;X$3),$H5,0)</f>
        <v>0</v>
      </c>
      <c r="Y5" s="9">
        <f>IF(AND($D5&lt;=Y$3,$E5&gt;Y$3),$H5,0)</f>
        <v>0</v>
      </c>
      <c r="Z5" s="9">
        <f>IF(AND($D5&lt;=Z$3,$E5&gt;Z$3),$H5,0)</f>
        <v>0</v>
      </c>
      <c r="AA5" s="9">
        <f>IF(AND($D5&lt;=AA$3,$E5&gt;AA$3),$H5,0)</f>
        <v>0</v>
      </c>
      <c r="AB5" s="9">
        <f>IF(AND($D5&lt;=AB$3,$E5&gt;AB$3),$H5,0)</f>
        <v>0</v>
      </c>
      <c r="AC5" s="9">
        <f>IF(AND($D5&lt;=AC$3,$E5&gt;AC$3),$H5,0)</f>
        <v>0</v>
      </c>
      <c r="AD5" s="9">
        <f>IF(AND($D5&lt;=AD$3,$E5&gt;AD$3),$H5,0)</f>
        <v>0</v>
      </c>
      <c r="AE5" s="9">
        <f>IF(AND($D5&lt;=AE$3,$E5&gt;AE$3),$H5,0)</f>
        <v>0</v>
      </c>
      <c r="AF5" s="9">
        <f>IF(AND($D5&lt;=AF$3,$E5&gt;AF$3),$H5,0)</f>
        <v>0</v>
      </c>
      <c r="AG5" s="9">
        <f>IF(AND($D5&lt;=AG$3,$E5&gt;AG$3),$H5,0)</f>
        <v>0</v>
      </c>
      <c r="AH5" s="9">
        <f>IF(AND($D5&lt;=AH$3,$E5&gt;AH$3),$H5,0)</f>
        <v>0</v>
      </c>
      <c r="AI5" s="9">
        <f>IF(AND($D5&lt;=AI$3,$E5&gt;AI$3),$H5,0)</f>
        <v>0</v>
      </c>
      <c r="AJ5" s="9">
        <f>IF(AND($D5&lt;=AJ$3,$E5&gt;AJ$3),$H5,0)</f>
        <v>0</v>
      </c>
      <c r="AK5" s="9">
        <f>IF(AND($D5&lt;=AK$3,$E5&gt;AK$3),$H5,0)</f>
        <v>0</v>
      </c>
      <c r="AL5" s="9">
        <f>IF(AND($D5&lt;=AL$3,$E5&gt;AL$3),$H5,0)</f>
        <v>0</v>
      </c>
    </row>
    <row r="6" spans="1:38" x14ac:dyDescent="0.2">
      <c r="A6" s="1" t="s">
        <v>6</v>
      </c>
      <c r="B6" s="1" t="s">
        <v>11</v>
      </c>
      <c r="C6" s="1">
        <v>30</v>
      </c>
      <c r="D6" s="4">
        <v>43556</v>
      </c>
      <c r="E6" s="4">
        <v>43617</v>
      </c>
      <c r="G6" s="9">
        <f>(E6-D6)/30</f>
        <v>2.0333333333333332</v>
      </c>
      <c r="H6" s="9">
        <f>C6/G6</f>
        <v>14.754098360655739</v>
      </c>
      <c r="I6" s="9">
        <f>IF(AND($D6&lt;=I$3,$E6&gt;I$3),$H6,0)</f>
        <v>0</v>
      </c>
      <c r="J6" s="9">
        <f>IF(AND($D6&lt;=J$3,$E6&gt;J$3),$H6,0)</f>
        <v>0</v>
      </c>
      <c r="K6" s="9">
        <f>IF(AND($D6&lt;=K$3,$E6&gt;K$3),$H6,0)</f>
        <v>0</v>
      </c>
      <c r="L6" s="9">
        <f>IF(AND($D6&lt;=L$3,$E6&gt;L$3),$H6,0)</f>
        <v>14.754098360655739</v>
      </c>
      <c r="M6" s="9">
        <f>IF(AND($D6&lt;=M$3,$E6&gt;M$3),$H6,0)</f>
        <v>14.754098360655739</v>
      </c>
      <c r="N6" s="9">
        <f>IF(AND($D6&lt;=N$3,$E6&gt;N$3),$H6,0)</f>
        <v>0</v>
      </c>
      <c r="O6" s="9">
        <f>IF(AND($D6&lt;=O$3,$E6&gt;O$3),$H6,0)</f>
        <v>0</v>
      </c>
      <c r="P6" s="9">
        <f>IF(AND($D6&lt;=P$3,$E6&gt;P$3),$H6,0)</f>
        <v>0</v>
      </c>
      <c r="Q6" s="9">
        <f>IF(AND($D6&lt;=Q$3,$E6&gt;Q$3),$H6,0)</f>
        <v>0</v>
      </c>
      <c r="R6" s="9">
        <f>IF(AND($D6&lt;=R$3,$E6&gt;R$3),$H6,0)</f>
        <v>0</v>
      </c>
      <c r="S6" s="9">
        <f>IF(AND($D6&lt;=S$3,$E6&gt;S$3),$H6,0)</f>
        <v>0</v>
      </c>
      <c r="T6" s="9">
        <f>IF(AND($D6&lt;=T$3,$E6&gt;T$3),$H6,0)</f>
        <v>0</v>
      </c>
      <c r="U6" s="9">
        <f>IF(AND($D6&lt;=U$3,$E6&gt;U$3),$H6,0)</f>
        <v>0</v>
      </c>
      <c r="V6" s="9">
        <f>IF(AND($D6&lt;=V$3,$E6&gt;V$3),$H6,0)</f>
        <v>0</v>
      </c>
      <c r="W6" s="9">
        <f>IF(AND($D6&lt;=W$3,$E6&gt;W$3),$H6,0)</f>
        <v>0</v>
      </c>
      <c r="X6" s="9">
        <f>IF(AND($D6&lt;=X$3,$E6&gt;X$3),$H6,0)</f>
        <v>0</v>
      </c>
      <c r="Y6" s="9">
        <f>IF(AND($D6&lt;=Y$3,$E6&gt;Y$3),$H6,0)</f>
        <v>0</v>
      </c>
      <c r="Z6" s="9">
        <f>IF(AND($D6&lt;=Z$3,$E6&gt;Z$3),$H6,0)</f>
        <v>0</v>
      </c>
      <c r="AA6" s="9">
        <f>IF(AND($D6&lt;=AA$3,$E6&gt;AA$3),$H6,0)</f>
        <v>0</v>
      </c>
      <c r="AB6" s="9">
        <f>IF(AND($D6&lt;=AB$3,$E6&gt;AB$3),$H6,0)</f>
        <v>0</v>
      </c>
      <c r="AC6" s="9">
        <f>IF(AND($D6&lt;=AC$3,$E6&gt;AC$3),$H6,0)</f>
        <v>0</v>
      </c>
      <c r="AD6" s="9">
        <f>IF(AND($D6&lt;=AD$3,$E6&gt;AD$3),$H6,0)</f>
        <v>0</v>
      </c>
      <c r="AE6" s="9">
        <f>IF(AND($D6&lt;=AE$3,$E6&gt;AE$3),$H6,0)</f>
        <v>0</v>
      </c>
      <c r="AF6" s="9">
        <f>IF(AND($D6&lt;=AF$3,$E6&gt;AF$3),$H6,0)</f>
        <v>0</v>
      </c>
      <c r="AG6" s="9">
        <f>IF(AND($D6&lt;=AG$3,$E6&gt;AG$3),$H6,0)</f>
        <v>0</v>
      </c>
      <c r="AH6" s="9">
        <f>IF(AND($D6&lt;=AH$3,$E6&gt;AH$3),$H6,0)</f>
        <v>0</v>
      </c>
      <c r="AI6" s="9">
        <f>IF(AND($D6&lt;=AI$3,$E6&gt;AI$3),$H6,0)</f>
        <v>0</v>
      </c>
      <c r="AJ6" s="9">
        <f>IF(AND($D6&lt;=AJ$3,$E6&gt;AJ$3),$H6,0)</f>
        <v>0</v>
      </c>
      <c r="AK6" s="9">
        <f>IF(AND($D6&lt;=AK$3,$E6&gt;AK$3),$H6,0)</f>
        <v>0</v>
      </c>
      <c r="AL6" s="9">
        <f>IF(AND($D6&lt;=AL$3,$E6&gt;AL$3),$H6,0)</f>
        <v>0</v>
      </c>
    </row>
    <row r="7" spans="1:38" x14ac:dyDescent="0.2">
      <c r="A7" s="1" t="s">
        <v>7</v>
      </c>
      <c r="B7" s="1" t="s">
        <v>12</v>
      </c>
      <c r="C7" s="1">
        <v>45</v>
      </c>
      <c r="D7" s="4">
        <v>43661</v>
      </c>
      <c r="E7" s="4">
        <v>43739</v>
      </c>
      <c r="G7" s="9">
        <f>(E7-D7)/30</f>
        <v>2.6</v>
      </c>
      <c r="H7" s="9">
        <f>C7/G7</f>
        <v>17.307692307692307</v>
      </c>
      <c r="I7" s="9">
        <f>IF(AND($D7&lt;=I$3,$E7&gt;I$3),$H7,0)</f>
        <v>0</v>
      </c>
      <c r="J7" s="9">
        <f>IF(AND($D7&lt;=J$3,$E7&gt;J$3),$H7,0)</f>
        <v>0</v>
      </c>
      <c r="K7" s="9">
        <f>IF(AND($D7&lt;=K$3,$E7&gt;K$3),$H7,0)</f>
        <v>0</v>
      </c>
      <c r="L7" s="9">
        <f>IF(AND($D7&lt;=L$3,$E7&gt;L$3),$H7,0)</f>
        <v>0</v>
      </c>
      <c r="M7" s="9">
        <f>IF(AND($D7&lt;=M$3,$E7&gt;M$3),$H7,0)</f>
        <v>0</v>
      </c>
      <c r="N7" s="9">
        <f>IF(AND($D7&lt;=N$3,$E7&gt;N$3),$H7,0)</f>
        <v>0</v>
      </c>
      <c r="O7" s="9">
        <f>IF(AND($D7&lt;=O$3,$E7&gt;O$3),$H7,0)</f>
        <v>0</v>
      </c>
      <c r="P7" s="9">
        <f>IF(AND($D7&lt;=P$3,$E7&gt;P$3),$H7,0)</f>
        <v>17.307692307692307</v>
      </c>
      <c r="Q7" s="9">
        <f>IF(AND($D7&lt;=Q$3,$E7&gt;Q$3),$H7,0)</f>
        <v>17.307692307692307</v>
      </c>
      <c r="R7" s="9">
        <f>IF(AND($D7&lt;=R$3,$E7&gt;R$3),$H7,0)</f>
        <v>0</v>
      </c>
      <c r="S7" s="9">
        <f>IF(AND($D7&lt;=S$3,$E7&gt;S$3),$H7,0)</f>
        <v>0</v>
      </c>
      <c r="T7" s="9">
        <f>IF(AND($D7&lt;=T$3,$E7&gt;T$3),$H7,0)</f>
        <v>0</v>
      </c>
      <c r="U7" s="9">
        <f>IF(AND($D7&lt;=U$3,$E7&gt;U$3),$H7,0)</f>
        <v>0</v>
      </c>
      <c r="V7" s="9">
        <f>IF(AND($D7&lt;=V$3,$E7&gt;V$3),$H7,0)</f>
        <v>0</v>
      </c>
      <c r="W7" s="9">
        <f>IF(AND($D7&lt;=W$3,$E7&gt;W$3),$H7,0)</f>
        <v>0</v>
      </c>
      <c r="X7" s="9">
        <f>IF(AND($D7&lt;=X$3,$E7&gt;X$3),$H7,0)</f>
        <v>0</v>
      </c>
      <c r="Y7" s="9">
        <f>IF(AND($D7&lt;=Y$3,$E7&gt;Y$3),$H7,0)</f>
        <v>0</v>
      </c>
      <c r="Z7" s="9">
        <f>IF(AND($D7&lt;=Z$3,$E7&gt;Z$3),$H7,0)</f>
        <v>0</v>
      </c>
      <c r="AA7" s="9">
        <f>IF(AND($D7&lt;=AA$3,$E7&gt;AA$3),$H7,0)</f>
        <v>0</v>
      </c>
      <c r="AB7" s="9">
        <f>IF(AND($D7&lt;=AB$3,$E7&gt;AB$3),$H7,0)</f>
        <v>0</v>
      </c>
      <c r="AC7" s="9">
        <f>IF(AND($D7&lt;=AC$3,$E7&gt;AC$3),$H7,0)</f>
        <v>0</v>
      </c>
      <c r="AD7" s="9">
        <f>IF(AND($D7&lt;=AD$3,$E7&gt;AD$3),$H7,0)</f>
        <v>0</v>
      </c>
      <c r="AE7" s="9">
        <f>IF(AND($D7&lt;=AE$3,$E7&gt;AE$3),$H7,0)</f>
        <v>0</v>
      </c>
      <c r="AF7" s="9">
        <f>IF(AND($D7&lt;=AF$3,$E7&gt;AF$3),$H7,0)</f>
        <v>0</v>
      </c>
      <c r="AG7" s="9">
        <f>IF(AND($D7&lt;=AG$3,$E7&gt;AG$3),$H7,0)</f>
        <v>0</v>
      </c>
      <c r="AH7" s="9">
        <f>IF(AND($D7&lt;=AH$3,$E7&gt;AH$3),$H7,0)</f>
        <v>0</v>
      </c>
      <c r="AI7" s="9">
        <f>IF(AND($D7&lt;=AI$3,$E7&gt;AI$3),$H7,0)</f>
        <v>0</v>
      </c>
      <c r="AJ7" s="9">
        <f>IF(AND($D7&lt;=AJ$3,$E7&gt;AJ$3),$H7,0)</f>
        <v>0</v>
      </c>
      <c r="AK7" s="9">
        <f>IF(AND($D7&lt;=AK$3,$E7&gt;AK$3),$H7,0)</f>
        <v>0</v>
      </c>
      <c r="AL7" s="9">
        <f>IF(AND($D7&lt;=AL$3,$E7&gt;AL$3),$H7,0)</f>
        <v>0</v>
      </c>
    </row>
    <row r="8" spans="1:38" x14ac:dyDescent="0.2">
      <c r="A8" s="1" t="s">
        <v>8</v>
      </c>
      <c r="B8" s="1" t="s">
        <v>12</v>
      </c>
      <c r="C8" s="1">
        <v>18</v>
      </c>
      <c r="D8" s="4">
        <v>43709</v>
      </c>
      <c r="E8" s="4">
        <v>43830</v>
      </c>
      <c r="G8" s="9">
        <f>(E8-D8)/30</f>
        <v>4.0333333333333332</v>
      </c>
      <c r="H8" s="9">
        <f>C8/G8</f>
        <v>4.4628099173553721</v>
      </c>
      <c r="I8" s="9">
        <f>IF(AND($D8&lt;=I$3,$E8&gt;I$3),$H8,0)</f>
        <v>0</v>
      </c>
      <c r="J8" s="9">
        <f>IF(AND($D8&lt;=J$3,$E8&gt;J$3),$H8,0)</f>
        <v>0</v>
      </c>
      <c r="K8" s="9">
        <f>IF(AND($D8&lt;=K$3,$E8&gt;K$3),$H8,0)</f>
        <v>0</v>
      </c>
      <c r="L8" s="9">
        <f>IF(AND($D8&lt;=L$3,$E8&gt;L$3),$H8,0)</f>
        <v>0</v>
      </c>
      <c r="M8" s="9">
        <f>IF(AND($D8&lt;=M$3,$E8&gt;M$3),$H8,0)</f>
        <v>0</v>
      </c>
      <c r="N8" s="9">
        <f>IF(AND($D8&lt;=N$3,$E8&gt;N$3),$H8,0)</f>
        <v>0</v>
      </c>
      <c r="O8" s="9">
        <f>IF(AND($D8&lt;=O$3,$E8&gt;O$3),$H8,0)</f>
        <v>0</v>
      </c>
      <c r="P8" s="9">
        <f>IF(AND($D8&lt;=P$3,$E8&gt;P$3),$H8,0)</f>
        <v>0</v>
      </c>
      <c r="Q8" s="9">
        <f>IF(AND($D8&lt;=Q$3,$E8&gt;Q$3),$H8,0)</f>
        <v>4.4628099173553721</v>
      </c>
      <c r="R8" s="9">
        <f>IF(AND($D8&lt;=R$3,$E8&gt;R$3),$H8,0)</f>
        <v>4.4628099173553721</v>
      </c>
      <c r="S8" s="9">
        <f>IF(AND($D8&lt;=S$3,$E8&gt;S$3),$H8,0)</f>
        <v>4.4628099173553721</v>
      </c>
      <c r="T8" s="9">
        <f>IF(AND($D8&lt;=T$3,$E8&gt;T$3),$H8,0)</f>
        <v>4.4628099173553721</v>
      </c>
      <c r="U8" s="9">
        <f>IF(AND($D8&lt;=U$3,$E8&gt;U$3),$H8,0)</f>
        <v>0</v>
      </c>
      <c r="V8" s="9">
        <f>IF(AND($D8&lt;=V$3,$E8&gt;V$3),$H8,0)</f>
        <v>0</v>
      </c>
      <c r="W8" s="9">
        <f>IF(AND($D8&lt;=W$3,$E8&gt;W$3),$H8,0)</f>
        <v>0</v>
      </c>
      <c r="X8" s="9">
        <f>IF(AND($D8&lt;=X$3,$E8&gt;X$3),$H8,0)</f>
        <v>0</v>
      </c>
      <c r="Y8" s="9">
        <f>IF(AND($D8&lt;=Y$3,$E8&gt;Y$3),$H8,0)</f>
        <v>0</v>
      </c>
      <c r="Z8" s="9">
        <f>IF(AND($D8&lt;=Z$3,$E8&gt;Z$3),$H8,0)</f>
        <v>0</v>
      </c>
      <c r="AA8" s="9">
        <f>IF(AND($D8&lt;=AA$3,$E8&gt;AA$3),$H8,0)</f>
        <v>0</v>
      </c>
      <c r="AB8" s="9">
        <f>IF(AND($D8&lt;=AB$3,$E8&gt;AB$3),$H8,0)</f>
        <v>0</v>
      </c>
      <c r="AC8" s="9">
        <f>IF(AND($D8&lt;=AC$3,$E8&gt;AC$3),$H8,0)</f>
        <v>0</v>
      </c>
      <c r="AD8" s="9">
        <f>IF(AND($D8&lt;=AD$3,$E8&gt;AD$3),$H8,0)</f>
        <v>0</v>
      </c>
      <c r="AE8" s="9">
        <f>IF(AND($D8&lt;=AE$3,$E8&gt;AE$3),$H8,0)</f>
        <v>0</v>
      </c>
      <c r="AF8" s="9">
        <f>IF(AND($D8&lt;=AF$3,$E8&gt;AF$3),$H8,0)</f>
        <v>0</v>
      </c>
      <c r="AG8" s="9">
        <f>IF(AND($D8&lt;=AG$3,$E8&gt;AG$3),$H8,0)</f>
        <v>0</v>
      </c>
      <c r="AH8" s="9">
        <f>IF(AND($D8&lt;=AH$3,$E8&gt;AH$3),$H8,0)</f>
        <v>0</v>
      </c>
      <c r="AI8" s="9">
        <f>IF(AND($D8&lt;=AI$3,$E8&gt;AI$3),$H8,0)</f>
        <v>0</v>
      </c>
      <c r="AJ8" s="9">
        <f>IF(AND($D8&lt;=AJ$3,$E8&gt;AJ$3),$H8,0)</f>
        <v>0</v>
      </c>
      <c r="AK8" s="9">
        <f>IF(AND($D8&lt;=AK$3,$E8&gt;AK$3),$H8,0)</f>
        <v>0</v>
      </c>
      <c r="AL8" s="9">
        <f>IF(AND($D8&lt;=AL$3,$E8&gt;AL$3),$H8,0)</f>
        <v>0</v>
      </c>
    </row>
    <row r="9" spans="1:38" x14ac:dyDescent="0.2">
      <c r="A9" s="1" t="s">
        <v>9</v>
      </c>
      <c r="B9" s="1" t="s">
        <v>11</v>
      </c>
      <c r="C9" s="1">
        <v>10</v>
      </c>
      <c r="D9" s="4">
        <v>43739</v>
      </c>
      <c r="E9" s="4">
        <v>43831</v>
      </c>
      <c r="G9" s="9">
        <f>(E9-D9)/30</f>
        <v>3.0666666666666669</v>
      </c>
      <c r="H9" s="9">
        <f>C9/G9</f>
        <v>3.2608695652173911</v>
      </c>
      <c r="I9" s="9">
        <f>IF(AND($D9&lt;=I$3,$E9&gt;I$3),$H9,0)</f>
        <v>0</v>
      </c>
      <c r="J9" s="9">
        <f>IF(AND($D9&lt;=J$3,$E9&gt;J$3),$H9,0)</f>
        <v>0</v>
      </c>
      <c r="K9" s="9">
        <f>IF(AND($D9&lt;=K$3,$E9&gt;K$3),$H9,0)</f>
        <v>0</v>
      </c>
      <c r="L9" s="9">
        <f>IF(AND($D9&lt;=L$3,$E9&gt;L$3),$H9,0)</f>
        <v>0</v>
      </c>
      <c r="M9" s="9">
        <f>IF(AND($D9&lt;=M$3,$E9&gt;M$3),$H9,0)</f>
        <v>0</v>
      </c>
      <c r="N9" s="9">
        <f>IF(AND($D9&lt;=N$3,$E9&gt;N$3),$H9,0)</f>
        <v>0</v>
      </c>
      <c r="O9" s="9">
        <f>IF(AND($D9&lt;=O$3,$E9&gt;O$3),$H9,0)</f>
        <v>0</v>
      </c>
      <c r="P9" s="9">
        <f>IF(AND($D9&lt;=P$3,$E9&gt;P$3),$H9,0)</f>
        <v>0</v>
      </c>
      <c r="Q9" s="9">
        <f>IF(AND($D9&lt;=Q$3,$E9&gt;Q$3),$H9,0)</f>
        <v>0</v>
      </c>
      <c r="R9" s="9">
        <f>IF(AND($D9&lt;=R$3,$E9&gt;R$3),$H9,0)</f>
        <v>3.2608695652173911</v>
      </c>
      <c r="S9" s="9">
        <f>IF(AND($D9&lt;=S$3,$E9&gt;S$3),$H9,0)</f>
        <v>3.2608695652173911</v>
      </c>
      <c r="T9" s="9">
        <f>IF(AND($D9&lt;=T$3,$E9&gt;T$3),$H9,0)</f>
        <v>3.2608695652173911</v>
      </c>
      <c r="U9" s="9">
        <f>IF(AND($D9&lt;=U$3,$E9&gt;U$3),$H9,0)</f>
        <v>0</v>
      </c>
      <c r="V9" s="9">
        <f>IF(AND($D9&lt;=V$3,$E9&gt;V$3),$H9,0)</f>
        <v>0</v>
      </c>
      <c r="W9" s="9">
        <f>IF(AND($D9&lt;=W$3,$E9&gt;W$3),$H9,0)</f>
        <v>0</v>
      </c>
      <c r="X9" s="9">
        <f>IF(AND($D9&lt;=X$3,$E9&gt;X$3),$H9,0)</f>
        <v>0</v>
      </c>
      <c r="Y9" s="9">
        <f>IF(AND($D9&lt;=Y$3,$E9&gt;Y$3),$H9,0)</f>
        <v>0</v>
      </c>
      <c r="Z9" s="9">
        <f>IF(AND($D9&lt;=Z$3,$E9&gt;Z$3),$H9,0)</f>
        <v>0</v>
      </c>
      <c r="AA9" s="9">
        <f>IF(AND($D9&lt;=AA$3,$E9&gt;AA$3),$H9,0)</f>
        <v>0</v>
      </c>
      <c r="AB9" s="9">
        <f>IF(AND($D9&lt;=AB$3,$E9&gt;AB$3),$H9,0)</f>
        <v>0</v>
      </c>
      <c r="AC9" s="9">
        <f>IF(AND($D9&lt;=AC$3,$E9&gt;AC$3),$H9,0)</f>
        <v>0</v>
      </c>
      <c r="AD9" s="9">
        <f>IF(AND($D9&lt;=AD$3,$E9&gt;AD$3),$H9,0)</f>
        <v>0</v>
      </c>
      <c r="AE9" s="9">
        <f>IF(AND($D9&lt;=AE$3,$E9&gt;AE$3),$H9,0)</f>
        <v>0</v>
      </c>
      <c r="AF9" s="9">
        <f>IF(AND($D9&lt;=AF$3,$E9&gt;AF$3),$H9,0)</f>
        <v>0</v>
      </c>
      <c r="AG9" s="9">
        <f>IF(AND($D9&lt;=AG$3,$E9&gt;AG$3),$H9,0)</f>
        <v>0</v>
      </c>
      <c r="AH9" s="9">
        <f>IF(AND($D9&lt;=AH$3,$E9&gt;AH$3),$H9,0)</f>
        <v>0</v>
      </c>
      <c r="AI9" s="9">
        <f>IF(AND($D9&lt;=AI$3,$E9&gt;AI$3),$H9,0)</f>
        <v>0</v>
      </c>
      <c r="AJ9" s="9">
        <f>IF(AND($D9&lt;=AJ$3,$E9&gt;AJ$3),$H9,0)</f>
        <v>0</v>
      </c>
      <c r="AK9" s="9">
        <f>IF(AND($D9&lt;=AK$3,$E9&gt;AK$3),$H9,0)</f>
        <v>0</v>
      </c>
      <c r="AL9" s="9">
        <f>IF(AND($D9&lt;=AL$3,$E9&gt;AL$3),$H9,0)</f>
        <v>0</v>
      </c>
    </row>
    <row r="12" spans="1:38" x14ac:dyDescent="0.2">
      <c r="A12" s="1" t="s">
        <v>15</v>
      </c>
      <c r="B12" s="1" t="s">
        <v>12</v>
      </c>
      <c r="I12" s="9">
        <f>SUMPRODUCT(($B$4:$B$9=$B12)*(I4:I9))</f>
        <v>0</v>
      </c>
      <c r="J12" s="9">
        <f t="shared" ref="J12:AL12" si="0">SUMPRODUCT(($B$4:$B$9=$B12)*(J4:J9))</f>
        <v>0</v>
      </c>
      <c r="K12" s="9">
        <f t="shared" si="0"/>
        <v>0</v>
      </c>
      <c r="L12" s="9">
        <f t="shared" si="0"/>
        <v>25.161290322580644</v>
      </c>
      <c r="M12" s="9">
        <f t="shared" si="0"/>
        <v>0</v>
      </c>
      <c r="N12" s="9">
        <f t="shared" si="0"/>
        <v>0</v>
      </c>
      <c r="O12" s="9">
        <f t="shared" si="0"/>
        <v>0</v>
      </c>
      <c r="P12" s="9">
        <f t="shared" si="0"/>
        <v>17.307692307692307</v>
      </c>
      <c r="Q12" s="9">
        <f t="shared" si="0"/>
        <v>21.770502225047679</v>
      </c>
      <c r="R12" s="9">
        <f t="shared" si="0"/>
        <v>4.4628099173553721</v>
      </c>
      <c r="S12" s="9">
        <f t="shared" si="0"/>
        <v>4.4628099173553721</v>
      </c>
      <c r="T12" s="9">
        <f t="shared" si="0"/>
        <v>4.4628099173553721</v>
      </c>
      <c r="U12" s="9">
        <f t="shared" si="0"/>
        <v>0</v>
      </c>
      <c r="V12" s="9">
        <f t="shared" si="0"/>
        <v>0</v>
      </c>
      <c r="W12" s="9">
        <f t="shared" si="0"/>
        <v>0</v>
      </c>
      <c r="X12" s="9">
        <f t="shared" si="0"/>
        <v>0</v>
      </c>
      <c r="Y12" s="9">
        <f t="shared" si="0"/>
        <v>0</v>
      </c>
      <c r="Z12" s="9">
        <f t="shared" si="0"/>
        <v>0</v>
      </c>
      <c r="AA12" s="9">
        <f t="shared" si="0"/>
        <v>0</v>
      </c>
      <c r="AB12" s="9">
        <f t="shared" si="0"/>
        <v>0</v>
      </c>
      <c r="AC12" s="9">
        <f t="shared" si="0"/>
        <v>0</v>
      </c>
      <c r="AD12" s="9">
        <f t="shared" si="0"/>
        <v>0</v>
      </c>
      <c r="AE12" s="9">
        <f t="shared" si="0"/>
        <v>0</v>
      </c>
      <c r="AF12" s="9">
        <f t="shared" si="0"/>
        <v>0</v>
      </c>
      <c r="AG12" s="9">
        <f t="shared" si="0"/>
        <v>0</v>
      </c>
      <c r="AH12" s="9">
        <f t="shared" si="0"/>
        <v>0</v>
      </c>
      <c r="AI12" s="9">
        <f t="shared" si="0"/>
        <v>0</v>
      </c>
      <c r="AJ12" s="9">
        <f t="shared" si="0"/>
        <v>0</v>
      </c>
      <c r="AK12" s="9">
        <f t="shared" si="0"/>
        <v>0</v>
      </c>
      <c r="AL12" s="9">
        <f t="shared" si="0"/>
        <v>0</v>
      </c>
    </row>
    <row r="13" spans="1:38" x14ac:dyDescent="0.2">
      <c r="B13" s="1" t="s">
        <v>11</v>
      </c>
      <c r="I13" s="9">
        <f>SUMPRODUCT(($B$4:$B$9=$B13)*(I4:I9))</f>
        <v>4.9668874172185431</v>
      </c>
      <c r="J13" s="9">
        <f t="shared" ref="J13:AL13" si="1">SUMPRODUCT(($B$4:$B$9=$B13)*(J4:J9))</f>
        <v>4.9668874172185431</v>
      </c>
      <c r="K13" s="9">
        <f t="shared" si="1"/>
        <v>4.9668874172185431</v>
      </c>
      <c r="L13" s="9">
        <f t="shared" si="1"/>
        <v>19.720985777874283</v>
      </c>
      <c r="M13" s="9">
        <f t="shared" si="1"/>
        <v>19.720985777874283</v>
      </c>
      <c r="N13" s="9">
        <f t="shared" si="1"/>
        <v>0</v>
      </c>
      <c r="O13" s="9">
        <f t="shared" si="1"/>
        <v>0</v>
      </c>
      <c r="P13" s="9">
        <f t="shared" si="1"/>
        <v>0</v>
      </c>
      <c r="Q13" s="9">
        <f t="shared" si="1"/>
        <v>0</v>
      </c>
      <c r="R13" s="9">
        <f t="shared" si="1"/>
        <v>3.2608695652173911</v>
      </c>
      <c r="S13" s="9">
        <f t="shared" si="1"/>
        <v>3.2608695652173911</v>
      </c>
      <c r="T13" s="9">
        <f t="shared" si="1"/>
        <v>3.2608695652173911</v>
      </c>
      <c r="U13" s="9">
        <f t="shared" si="1"/>
        <v>0</v>
      </c>
      <c r="V13" s="9">
        <f t="shared" si="1"/>
        <v>0</v>
      </c>
      <c r="W13" s="9">
        <f t="shared" si="1"/>
        <v>0</v>
      </c>
      <c r="X13" s="9">
        <f t="shared" si="1"/>
        <v>0</v>
      </c>
      <c r="Y13" s="9">
        <f t="shared" si="1"/>
        <v>0</v>
      </c>
      <c r="Z13" s="9">
        <f t="shared" si="1"/>
        <v>0</v>
      </c>
      <c r="AA13" s="9">
        <f t="shared" si="1"/>
        <v>0</v>
      </c>
      <c r="AB13" s="9">
        <f t="shared" si="1"/>
        <v>0</v>
      </c>
      <c r="AC13" s="9">
        <f t="shared" si="1"/>
        <v>0</v>
      </c>
      <c r="AD13" s="9">
        <f t="shared" si="1"/>
        <v>0</v>
      </c>
      <c r="AE13" s="9">
        <f t="shared" si="1"/>
        <v>0</v>
      </c>
      <c r="AF13" s="9">
        <f t="shared" si="1"/>
        <v>0</v>
      </c>
      <c r="AG13" s="9">
        <f t="shared" si="1"/>
        <v>0</v>
      </c>
      <c r="AH13" s="9">
        <f t="shared" si="1"/>
        <v>0</v>
      </c>
      <c r="AI13" s="9">
        <f t="shared" si="1"/>
        <v>0</v>
      </c>
      <c r="AJ13" s="9">
        <f t="shared" si="1"/>
        <v>0</v>
      </c>
      <c r="AK13" s="9">
        <f t="shared" si="1"/>
        <v>0</v>
      </c>
      <c r="AL13" s="9">
        <f t="shared" si="1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Input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2019-06-18T11:13:01Z</dcterms:modified>
</cp:coreProperties>
</file>