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/>
  </bookViews>
  <sheets>
    <sheet name="Total points" sheetId="2" r:id="rId1"/>
  </sheets>
  <calcPr calcId="15251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41" i="2" l="1"/>
  <c r="A42" i="2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/>
  <c r="A54" i="2"/>
  <c r="A55" i="2"/>
  <c r="A56" i="2"/>
  <c r="A57" i="2"/>
  <c r="A58" i="2"/>
  <c r="A59" i="2"/>
  <c r="A60" i="2" s="1"/>
  <c r="A61" i="2" s="1"/>
  <c r="A62" i="2" s="1"/>
  <c r="A63" i="2" s="1"/>
  <c r="A64" i="2" s="1"/>
  <c r="A65" i="2" s="1"/>
  <c r="A66" i="2" s="1"/>
  <c r="A67" i="2" s="1"/>
  <c r="A68" i="2" s="1"/>
  <c r="A40" i="2"/>
  <c r="P5" i="2"/>
  <c r="P6" i="2"/>
  <c r="P7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P26" i="2"/>
  <c r="P27" i="2"/>
  <c r="P28" i="2"/>
  <c r="P29" i="2"/>
  <c r="P30" i="2"/>
  <c r="P31" i="2"/>
  <c r="P32" i="2"/>
  <c r="P33" i="2"/>
  <c r="P4" i="2"/>
  <c r="C39" i="2" l="1"/>
  <c r="B39" i="2" s="1"/>
  <c r="C68" i="2"/>
  <c r="B68" i="2" s="1"/>
  <c r="C67" i="2"/>
  <c r="B67" i="2" s="1"/>
  <c r="C66" i="2"/>
  <c r="B66" i="2" s="1"/>
  <c r="C65" i="2"/>
  <c r="B65" i="2" s="1"/>
  <c r="C64" i="2"/>
  <c r="B64" i="2" s="1"/>
  <c r="C63" i="2"/>
  <c r="B63" i="2" s="1"/>
  <c r="C62" i="2"/>
  <c r="B62" i="2" s="1"/>
  <c r="C61" i="2"/>
  <c r="B61" i="2" s="1"/>
  <c r="C60" i="2"/>
  <c r="B60" i="2" s="1"/>
  <c r="C59" i="2"/>
  <c r="B59" i="2" s="1"/>
  <c r="C58" i="2"/>
  <c r="B58" i="2" s="1"/>
  <c r="C57" i="2"/>
  <c r="B57" i="2" s="1"/>
  <c r="C56" i="2"/>
  <c r="B56" i="2" s="1"/>
  <c r="C55" i="2"/>
  <c r="B55" i="2" s="1"/>
  <c r="C54" i="2"/>
  <c r="B54" i="2" s="1"/>
  <c r="C53" i="2"/>
  <c r="B53" i="2" s="1"/>
  <c r="C52" i="2"/>
  <c r="B52" i="2" s="1"/>
  <c r="C51" i="2"/>
  <c r="B51" i="2" s="1"/>
  <c r="C50" i="2"/>
  <c r="B50" i="2" s="1"/>
  <c r="C49" i="2"/>
  <c r="B49" i="2" s="1"/>
  <c r="C48" i="2"/>
  <c r="B48" i="2" s="1"/>
  <c r="C47" i="2"/>
  <c r="B47" i="2" s="1"/>
  <c r="C46" i="2"/>
  <c r="B46" i="2" s="1"/>
  <c r="C45" i="2"/>
  <c r="B45" i="2" s="1"/>
  <c r="C44" i="2"/>
  <c r="B44" i="2" s="1"/>
  <c r="C43" i="2"/>
  <c r="B43" i="2" s="1"/>
  <c r="C42" i="2"/>
  <c r="B42" i="2" s="1"/>
  <c r="C40" i="2"/>
  <c r="B40" i="2" s="1"/>
  <c r="C41" i="2"/>
  <c r="B41" i="2" s="1"/>
</calcChain>
</file>

<file path=xl/sharedStrings.xml><?xml version="1.0" encoding="utf-8"?>
<sst xmlns="http://schemas.openxmlformats.org/spreadsheetml/2006/main" count="48" uniqueCount="48">
  <si>
    <t>PLAYLISTS</t>
  </si>
  <si>
    <t>SAMPLE</t>
  </si>
  <si>
    <t>MENU</t>
  </si>
  <si>
    <t>GPS</t>
  </si>
  <si>
    <t>DEPART</t>
  </si>
  <si>
    <t>LIAISONS</t>
  </si>
  <si>
    <t>METRO</t>
  </si>
  <si>
    <t>ANATOMIE</t>
  </si>
  <si>
    <t>CLIPS</t>
  </si>
  <si>
    <t>ST-JU</t>
  </si>
  <si>
    <t>TOTEMS</t>
  </si>
  <si>
    <t>THUNE PI</t>
  </si>
  <si>
    <t>FIN</t>
  </si>
  <si>
    <t>TOTAL</t>
  </si>
  <si>
    <t>EQUIPES</t>
  </si>
  <si>
    <t>a</t>
  </si>
  <si>
    <t>b</t>
  </si>
  <si>
    <t>c</t>
  </si>
  <si>
    <t>d</t>
  </si>
  <si>
    <t>e</t>
  </si>
  <si>
    <t>f</t>
  </si>
  <si>
    <t>g</t>
  </si>
  <si>
    <t>h</t>
  </si>
  <si>
    <t>j</t>
  </si>
  <si>
    <t>i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</si>
  <si>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</si>
  <si>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</si>
  <si>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</si>
  <si>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</si>
  <si>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</si>
  <si>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</si>
  <si>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</si>
  <si>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</si>
  <si>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</si>
  <si>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</si>
  <si>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</si>
  <si>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</si>
  <si>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</si>
  <si>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</si>
  <si>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</si>
  <si>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</si>
  <si>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</si>
  <si>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bb</t>
  </si>
  <si>
    <t>cc</t>
  </si>
  <si>
    <t>dd</t>
  </si>
  <si>
    <t>JEUX</t>
  </si>
  <si>
    <t>ÉQUIPE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</si>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</sst>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0"/>
      <name val="Arial"/>
    </font>
    <font>
      <b/>
      <sz val="10"/>
      <name val="Arial"/>
      <family val="2"/>
    </font>
    <font>
      <b/>
      <sz val="12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b/>
      <i/>
      <sz val="14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3">
    <xf numFmtId="0" fontId="0" fillId="0" borderId="0" xfId="0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0" fillId="0" borderId="1" xfId="0" applyBorder="1"/>
    <xf numFmtId="0" fontId="2" fillId="0" borderId="0" xfId="0" applyFont="1" applyBorder="1"/>
    <xf numFmtId="0" fontId="2" fillId="2" borderId="1" xfId="0" applyFont="1" applyFill="1" applyBorder="1"/>
    <xf numFmtId="0" fontId="0" fillId="2" borderId="1" xfId="0" applyFill="1" applyBorder="1"/>
    <xf numFmtId="0" fontId="0" fillId="2" borderId="0" xfId="0" applyFill="1"/>
    <xf numFmtId="0" fontId="2" fillId="0" borderId="3" xfId="0" applyFont="1" applyBorder="1" applyAlignment="1">
      <alignment horizontal="center" textRotation="255"/>
    </xf>
    <xf numFmtId="0" fontId="2" fillId="0" borderId="1" xfId="0" applyFont="1" applyFill="1" applyBorder="1"/>
    <xf numFmtId="0" fontId="0" fillId="0" borderId="1" xfId="0" applyFill="1" applyBorder="1"/>
    <xf numFmtId="0" fontId="6" fillId="0" borderId="1" xfId="0" applyFont="1" applyBorder="1"/>
    <xf numFmtId="0" fontId="6" fillId="2" borderId="1" xfId="0" applyFont="1" applyFill="1" applyBorder="1"/>
    <xf numFmtId="0" fontId="0" fillId="3" borderId="0" xfId="0" applyFill="1"/>
    <xf numFmtId="164" fontId="2" fillId="0" borderId="2" xfId="0" applyNumberFormat="1" applyFont="1" applyBorder="1" applyAlignment="1">
      <alignment horizontal="center"/>
    </xf>
    <xf numFmtId="164" fontId="2" fillId="0" borderId="4" xfId="0" applyNumberFormat="1" applyFont="1" applyBorder="1" applyAlignment="1">
      <alignment horizontal="center"/>
    </xf>
    <xf numFmtId="0" fontId="5" fillId="3" borderId="0" xfId="0" applyFont="1" applyFill="1" applyAlignment="1">
      <alignment horizontal="center"/>
    </xf>
    <xf numFmtId="1" fontId="0" fillId="0" borderId="0" xfId="0" applyNumberFormat="1"/>
    <xf numFmtId="1" fontId="0" fillId="3" borderId="0" xfId="0" applyNumberFormat="1" applyFill="1"/>
    <xf numFmtId="1" fontId="2" fillId="0" borderId="1" xfId="0" applyNumberFormat="1" applyFont="1" applyBorder="1" applyAlignment="1">
      <alignment horizontal="center" textRotation="255"/>
    </xf>
    <xf numFmtId="1" fontId="1" fillId="2" borderId="1" xfId="0" applyNumberFormat="1" applyFont="1" applyFill="1" applyBorder="1"/>
    <xf numFmtId="1" fontId="0" fillId="2" borderId="1" xfId="0" applyNumberFormat="1" applyFill="1" applyBorder="1" applyAlignment="1">
      <alignment horizontal="center"/>
    </xf>
    <xf numFmtId="1" fontId="0" fillId="0" borderId="1" xfId="0" applyNumberFormat="1" applyFill="1" applyBorder="1" applyAlignment="1">
      <alignment horizontal="center"/>
    </xf>
  </cellXfs>
  <cellStyles count="5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</cellStyles>
  <dxfs count="2">
    <dxf>
      <numFmt numFmtId="164" formatCode="0.0"/>
    </dxf>
    <dxf>
      <numFmt numFmtId="1" formatCode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A80"/>
  <sheetViews>
    <sheetView tabSelected="1" workbookViewId="0">
      <selection activeCell="J50" sqref="J50"/>
    </sheetView>
  </sheetViews>
  <sheetFormatPr defaultColWidth="11.42578125" defaultRowHeight="12.75" x14ac:dyDescent="0.2"/>
  <cols>
    <col min="1" max="1" width="3.85546875" bestFit="1" customWidth="1"/>
    <col min="2" max="2" width="23.7109375" customWidth="1"/>
    <col min="3" max="15" width="7.140625" customWidth="1"/>
    <col min="16" max="16" width="7.140625" style="17" customWidth="1"/>
    <col min="17" max="17" width="5.42578125" customWidth="1"/>
  </cols>
  <sheetData>
    <row r="1" spans="1:27" x14ac:dyDescent="0.2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8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</row>
    <row r="2" spans="1:27" ht="18.75" x14ac:dyDescent="0.3">
      <c r="A2" s="13"/>
      <c r="B2" s="13"/>
      <c r="C2" s="16" t="s">
        <v>0</v>
      </c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8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</row>
    <row r="3" spans="1:27" ht="127.5" x14ac:dyDescent="0.25">
      <c r="A3" s="4"/>
      <c r="B3" s="2" t="s">
        <v>14</v>
      </c>
      <c r="C3" s="8" t="s">
        <v>4</v>
      </c>
      <c r="D3" s="8" t="s">
        <v>3</v>
      </c>
      <c r="E3" s="8" t="s">
        <v>2</v>
      </c>
      <c r="F3" s="8" t="s">
        <v>45</v>
      </c>
      <c r="G3" s="8" t="s">
        <v>1</v>
      </c>
      <c r="H3" s="8" t="s">
        <v>5</v>
      </c>
      <c r="I3" s="8" t="s">
        <v>6</v>
      </c>
      <c r="J3" s="8" t="s">
        <v>7</v>
      </c>
      <c r="K3" s="8" t="s">
        <v>8</v>
      </c>
      <c r="L3" s="8" t="s">
        <v>9</v>
      </c>
      <c r="M3" s="8" t="s">
        <v>10</v>
      </c>
      <c r="N3" s="8" t="s">
        <v>11</v>
      </c>
      <c r="O3" s="8" t="s">
        <v>12</v>
      </c>
      <c r="P3" s="19" t="s">
        <v>13</v>
      </c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</row>
    <row r="4" spans="1:27" s="7" customFormat="1" ht="15.75" x14ac:dyDescent="0.25">
      <c r="A4" s="5">
        <v>1</v>
      </c>
      <c r="B4" s="12" t="s">
        <v>15</v>
      </c>
      <c r="C4" s="6">
        <v>10</v>
      </c>
      <c r="D4" s="6">
        <v>5</v>
      </c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20">
        <f>SUM(C4:O4)+ROW()/100</f>
        <v>15.04</v>
      </c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</row>
    <row r="5" spans="1:27" ht="15.75" x14ac:dyDescent="0.25">
      <c r="A5" s="1">
        <v>2</v>
      </c>
      <c r="B5" s="11" t="s">
        <v>16</v>
      </c>
      <c r="C5" s="3">
        <v>10</v>
      </c>
      <c r="D5" s="3">
        <v>10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20">
        <f t="shared" ref="P5:P33" si="0">SUM(C5:O5)+ROW()/100</f>
        <v>20.05</v>
      </c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</row>
    <row r="6" spans="1:27" s="7" customFormat="1" ht="15.75" x14ac:dyDescent="0.25">
      <c r="A6" s="5">
        <v>3</v>
      </c>
      <c r="B6" s="6" t="s">
        <v>17</v>
      </c>
      <c r="C6" s="6">
        <v>5</v>
      </c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20">
        <f t="shared" si="0"/>
        <v>5.0599999999999996</v>
      </c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</row>
    <row r="7" spans="1:27" ht="15.75" x14ac:dyDescent="0.25">
      <c r="A7" s="1">
        <v>4</v>
      </c>
      <c r="B7" s="11" t="s">
        <v>18</v>
      </c>
      <c r="C7" s="3">
        <v>5.6</v>
      </c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20">
        <f t="shared" si="0"/>
        <v>5.67</v>
      </c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</row>
    <row r="8" spans="1:27" s="7" customFormat="1" ht="15.75" x14ac:dyDescent="0.25">
      <c r="A8" s="5">
        <v>5</v>
      </c>
      <c r="B8" s="6" t="s">
        <v>19</v>
      </c>
      <c r="C8" s="6">
        <v>5.31</v>
      </c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20">
        <f t="shared" si="0"/>
        <v>5.39</v>
      </c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</row>
    <row r="9" spans="1:27" ht="15.75" x14ac:dyDescent="0.25">
      <c r="A9" s="1">
        <v>6</v>
      </c>
      <c r="B9" s="3" t="s">
        <v>20</v>
      </c>
      <c r="C9" s="3">
        <v>5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20">
        <f t="shared" si="0"/>
        <v>5.09</v>
      </c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</row>
    <row r="10" spans="1:27" s="7" customFormat="1" ht="15.75" x14ac:dyDescent="0.25">
      <c r="A10" s="5">
        <v>7</v>
      </c>
      <c r="B10" s="6" t="s">
        <v>21</v>
      </c>
      <c r="C10" s="6">
        <v>5.32</v>
      </c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20">
        <f t="shared" si="0"/>
        <v>5.42</v>
      </c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</row>
    <row r="11" spans="1:27" ht="15.75" x14ac:dyDescent="0.25">
      <c r="A11" s="1">
        <v>8</v>
      </c>
      <c r="B11" s="3" t="s">
        <v>22</v>
      </c>
      <c r="C11" s="3">
        <v>5.2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20">
        <f t="shared" si="0"/>
        <v>5.3100000000000005</v>
      </c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</row>
    <row r="12" spans="1:27" s="7" customFormat="1" ht="15.75" x14ac:dyDescent="0.25">
      <c r="A12" s="5">
        <v>9</v>
      </c>
      <c r="B12" s="6" t="s">
        <v>24</v>
      </c>
      <c r="C12" s="6">
        <v>40</v>
      </c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20">
        <f t="shared" si="0"/>
        <v>40.119999999999997</v>
      </c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</row>
    <row r="13" spans="1:27" ht="15.75" x14ac:dyDescent="0.25">
      <c r="A13" s="1">
        <v>10</v>
      </c>
      <c r="B13" s="3" t="s">
        <v>23</v>
      </c>
      <c r="C13" s="3">
        <v>5</v>
      </c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20">
        <f t="shared" si="0"/>
        <v>5.13</v>
      </c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</row>
    <row r="14" spans="1:27" s="7" customFormat="1" ht="15.75" x14ac:dyDescent="0.25">
      <c r="A14" s="5">
        <v>11</v>
      </c>
      <c r="B14" s="6" t="s">
        <v>25</v>
      </c>
      <c r="C14" s="6">
        <v>5</v>
      </c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20">
        <f t="shared" si="0"/>
        <v>5.14</v>
      </c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</row>
    <row r="15" spans="1:27" ht="15.75" x14ac:dyDescent="0.25">
      <c r="A15" s="1">
        <v>12</v>
      </c>
      <c r="B15" s="3" t="s">
        <v>26</v>
      </c>
      <c r="C15" s="3">
        <v>5</v>
      </c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20">
        <f t="shared" si="0"/>
        <v>5.15</v>
      </c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</row>
    <row r="16" spans="1:27" s="7" customFormat="1" ht="15.75" x14ac:dyDescent="0.25">
      <c r="A16" s="5">
        <v>13</v>
      </c>
      <c r="B16" s="6" t="s">
        <v>27</v>
      </c>
      <c r="C16" s="6">
        <v>5</v>
      </c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20">
        <f t="shared" si="0"/>
        <v>5.16</v>
      </c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</row>
    <row r="17" spans="1:27" ht="15.75" x14ac:dyDescent="0.25">
      <c r="A17" s="1">
        <v>14</v>
      </c>
      <c r="B17" s="3" t="s">
        <v>28</v>
      </c>
      <c r="C17" s="3">
        <v>5</v>
      </c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20">
        <f t="shared" si="0"/>
        <v>5.17</v>
      </c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</row>
    <row r="18" spans="1:27" s="7" customFormat="1" ht="15.75" x14ac:dyDescent="0.25">
      <c r="A18" s="5">
        <v>15</v>
      </c>
      <c r="B18" s="6" t="s">
        <v>29</v>
      </c>
      <c r="C18" s="6">
        <v>3</v>
      </c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20">
        <f t="shared" si="0"/>
        <v>3.18</v>
      </c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</row>
    <row r="19" spans="1:27" ht="15.75" x14ac:dyDescent="0.25">
      <c r="A19" s="1">
        <v>16</v>
      </c>
      <c r="B19" s="3" t="s">
        <v>30</v>
      </c>
      <c r="C19" s="3">
        <v>2</v>
      </c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20">
        <f t="shared" si="0"/>
        <v>2.19</v>
      </c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</row>
    <row r="20" spans="1:27" s="7" customFormat="1" ht="15.75" x14ac:dyDescent="0.25">
      <c r="A20" s="5">
        <v>17</v>
      </c>
      <c r="B20" s="6" t="s">
        <v>31</v>
      </c>
      <c r="C20" s="6">
        <v>1</v>
      </c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20">
        <f t="shared" si="0"/>
        <v>1.2</v>
      </c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</row>
    <row r="21" spans="1:27" ht="15.75" x14ac:dyDescent="0.25">
      <c r="A21" s="1">
        <v>18</v>
      </c>
      <c r="B21" s="3" t="s">
        <v>32</v>
      </c>
      <c r="C21" s="3">
        <v>1</v>
      </c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20">
        <f t="shared" si="0"/>
        <v>1.21</v>
      </c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</row>
    <row r="22" spans="1:27" s="7" customFormat="1" ht="15.75" x14ac:dyDescent="0.25">
      <c r="A22" s="5">
        <v>19</v>
      </c>
      <c r="B22" s="6" t="s">
        <v>33</v>
      </c>
      <c r="C22" s="6">
        <v>1</v>
      </c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20">
        <f t="shared" si="0"/>
        <v>1.22</v>
      </c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</row>
    <row r="23" spans="1:27" ht="15.75" x14ac:dyDescent="0.25">
      <c r="A23" s="1">
        <v>20</v>
      </c>
      <c r="B23" s="3" t="s">
        <v>34</v>
      </c>
      <c r="C23" s="3">
        <v>1</v>
      </c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20">
        <f t="shared" si="0"/>
        <v>1.23</v>
      </c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</row>
    <row r="24" spans="1:27" s="7" customFormat="1" ht="15.75" x14ac:dyDescent="0.25">
      <c r="A24" s="5">
        <v>21</v>
      </c>
      <c r="B24" s="6" t="s">
        <v>35</v>
      </c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20">
        <f t="shared" si="0"/>
        <v>0.24</v>
      </c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</row>
    <row r="25" spans="1:27" ht="15.75" x14ac:dyDescent="0.25">
      <c r="A25" s="1">
        <v>22</v>
      </c>
      <c r="B25" s="3" t="s">
        <v>36</v>
      </c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20">
        <f t="shared" si="0"/>
        <v>0.25</v>
      </c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</row>
    <row r="26" spans="1:27" s="7" customFormat="1" ht="15.75" x14ac:dyDescent="0.25">
      <c r="A26" s="5">
        <v>23</v>
      </c>
      <c r="B26" s="6" t="s">
        <v>37</v>
      </c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20">
        <f t="shared" si="0"/>
        <v>0.26</v>
      </c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</row>
    <row r="27" spans="1:27" ht="15.75" x14ac:dyDescent="0.25">
      <c r="A27" s="1">
        <v>24</v>
      </c>
      <c r="B27" s="3" t="s">
        <v>38</v>
      </c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20">
        <f t="shared" si="0"/>
        <v>0.27</v>
      </c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</row>
    <row r="28" spans="1:27" s="7" customFormat="1" ht="15.75" x14ac:dyDescent="0.25">
      <c r="A28" s="5">
        <v>25</v>
      </c>
      <c r="B28" s="6" t="s">
        <v>39</v>
      </c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20">
        <f t="shared" si="0"/>
        <v>0.28000000000000003</v>
      </c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</row>
    <row r="29" spans="1:27" ht="15.75" x14ac:dyDescent="0.25">
      <c r="A29" s="1">
        <v>26</v>
      </c>
      <c r="B29" s="3" t="s">
        <v>40</v>
      </c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20">
        <f t="shared" si="0"/>
        <v>0.28999999999999998</v>
      </c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</row>
    <row r="30" spans="1:27" s="7" customFormat="1" ht="15.75" x14ac:dyDescent="0.25">
      <c r="A30" s="5">
        <v>27</v>
      </c>
      <c r="B30" s="6" t="s">
        <v>41</v>
      </c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20">
        <f t="shared" si="0"/>
        <v>0.3</v>
      </c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</row>
    <row r="31" spans="1:27" ht="15.75" x14ac:dyDescent="0.25">
      <c r="A31" s="1">
        <v>28</v>
      </c>
      <c r="B31" s="3" t="s">
        <v>42</v>
      </c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20">
        <f t="shared" si="0"/>
        <v>0.31</v>
      </c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</row>
    <row r="32" spans="1:27" s="7" customFormat="1" ht="15.75" x14ac:dyDescent="0.25">
      <c r="A32" s="5">
        <v>29</v>
      </c>
      <c r="B32" s="6" t="s">
        <v>43</v>
      </c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20">
        <f t="shared" si="0"/>
        <v>0.32</v>
      </c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</row>
    <row r="33" spans="1:27" ht="15.75" x14ac:dyDescent="0.25">
      <c r="A33" s="1">
        <v>30</v>
      </c>
      <c r="B33" s="3" t="s">
        <v>44</v>
      </c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20">
        <f t="shared" si="0"/>
        <v>0.33</v>
      </c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</row>
    <row r="34" spans="1:27" x14ac:dyDescent="0.2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8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</row>
    <row r="35" spans="1:27" x14ac:dyDescent="0.2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8"/>
      <c r="Q35" s="13"/>
      <c r="R35" s="13"/>
    </row>
    <row r="36" spans="1:27" x14ac:dyDescent="0.2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8"/>
      <c r="Q36" s="13"/>
      <c r="R36" s="13"/>
    </row>
    <row r="37" spans="1:27" x14ac:dyDescent="0.2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8"/>
      <c r="Q37" s="13"/>
      <c r="R37" s="13"/>
    </row>
    <row r="38" spans="1:27" ht="15.75" x14ac:dyDescent="0.25">
      <c r="A38" s="4"/>
      <c r="B38" s="2" t="s">
        <v>46</v>
      </c>
      <c r="C38" s="14" t="s">
        <v>47</v>
      </c>
      <c r="D38" s="15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8"/>
      <c r="Q38" s="13"/>
      <c r="R38" s="13"/>
    </row>
    <row r="39" spans="1:27" ht="15.75" x14ac:dyDescent="0.25">
      <c r="A39" s="5">
        <v>1</v>
      </c>
      <c r="B39" s="6" t="str">
        <f>INDEX($B$4:$B$33,MATCH(C39, $P$4:$P$33,0))</f>
        <v>i</v>
      </c>
      <c r="C39" s="21">
        <f>LARGE($P$4:$P$33,1)</f>
        <v>40.119999999999997</v>
      </c>
      <c r="D39" s="21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8"/>
      <c r="Q39" s="13"/>
      <c r="R39" s="13"/>
    </row>
    <row r="40" spans="1:27" ht="15.75" x14ac:dyDescent="0.25">
      <c r="A40" s="9">
        <f>IF(INT(C39)=INT(C40),A39,ROW(A2))</f>
        <v>2</v>
      </c>
      <c r="B40" s="10" t="str">
        <f t="shared" ref="B40:B53" si="1">INDEX($B$4:$B$33,MATCH(C40, $P$4:$P$33,0))</f>
        <v>b</v>
      </c>
      <c r="C40" s="22">
        <f>LARGE($P$4:$P$33,2)</f>
        <v>20.05</v>
      </c>
      <c r="D40" s="22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8"/>
      <c r="Q40" s="13"/>
      <c r="R40" s="13"/>
    </row>
    <row r="41" spans="1:27" ht="15.75" x14ac:dyDescent="0.25">
      <c r="A41" s="9">
        <f t="shared" ref="A41:A68" si="2">IF(INT(C40)=INT(C41),A40,ROW(A3))</f>
        <v>3</v>
      </c>
      <c r="B41" s="10" t="str">
        <f t="shared" si="1"/>
        <v>a</v>
      </c>
      <c r="C41" s="21">
        <f>LARGE($P$4:$P$33,3)</f>
        <v>15.04</v>
      </c>
      <c r="D41" s="21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8"/>
      <c r="Q41" s="13"/>
      <c r="R41" s="13"/>
    </row>
    <row r="42" spans="1:27" ht="15.75" x14ac:dyDescent="0.25">
      <c r="A42" s="9">
        <f t="shared" si="2"/>
        <v>4</v>
      </c>
      <c r="B42" s="10" t="str">
        <f>INDEX($B$4:$B$33,MATCH(C42, $P$4:$P$33,0))</f>
        <v>d</v>
      </c>
      <c r="C42" s="22">
        <f>LARGE($P$4:$P$33,4)</f>
        <v>5.67</v>
      </c>
      <c r="D42" s="22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8"/>
      <c r="Q42" s="13"/>
      <c r="R42" s="13"/>
    </row>
    <row r="43" spans="1:27" ht="15.75" x14ac:dyDescent="0.25">
      <c r="A43" s="9">
        <f t="shared" si="2"/>
        <v>4</v>
      </c>
      <c r="B43" s="10" t="str">
        <f t="shared" si="1"/>
        <v>g</v>
      </c>
      <c r="C43" s="21">
        <f>LARGE($P$4:$P$33,5)</f>
        <v>5.42</v>
      </c>
      <c r="D43" s="21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8"/>
      <c r="Q43" s="13"/>
      <c r="R43" s="13"/>
    </row>
    <row r="44" spans="1:27" ht="15.75" x14ac:dyDescent="0.25">
      <c r="A44" s="9">
        <f t="shared" si="2"/>
        <v>4</v>
      </c>
      <c r="B44" s="10" t="str">
        <f t="shared" si="1"/>
        <v>e</v>
      </c>
      <c r="C44" s="22">
        <f>LARGE($P$4:$P$33,6)</f>
        <v>5.39</v>
      </c>
      <c r="D44" s="22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8"/>
      <c r="Q44" s="13"/>
      <c r="R44" s="13"/>
    </row>
    <row r="45" spans="1:27" ht="15.75" x14ac:dyDescent="0.25">
      <c r="A45" s="9">
        <f t="shared" si="2"/>
        <v>4</v>
      </c>
      <c r="B45" s="6" t="str">
        <f t="shared" si="1"/>
        <v>h</v>
      </c>
      <c r="C45" s="21">
        <f>LARGE($P$4:$P$33,7)</f>
        <v>5.3100000000000005</v>
      </c>
      <c r="D45" s="21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8"/>
      <c r="Q45" s="13"/>
      <c r="R45" s="13"/>
    </row>
    <row r="46" spans="1:27" ht="15.75" x14ac:dyDescent="0.25">
      <c r="A46" s="9">
        <f t="shared" si="2"/>
        <v>4</v>
      </c>
      <c r="B46" s="10" t="str">
        <f t="shared" si="1"/>
        <v>n</v>
      </c>
      <c r="C46" s="22">
        <f>LARGE($P$4:$P$33,8)</f>
        <v>5.17</v>
      </c>
      <c r="D46" s="22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8"/>
      <c r="Q46" s="13"/>
      <c r="R46" s="13"/>
    </row>
    <row r="47" spans="1:27" ht="15.75" x14ac:dyDescent="0.25">
      <c r="A47" s="9">
        <f t="shared" si="2"/>
        <v>4</v>
      </c>
      <c r="B47" s="6" t="str">
        <f t="shared" si="1"/>
        <v>m</v>
      </c>
      <c r="C47" s="21">
        <f>LARGE($P$4:$P$33,9)</f>
        <v>5.16</v>
      </c>
      <c r="D47" s="21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8"/>
      <c r="Q47" s="13"/>
      <c r="R47" s="13"/>
    </row>
    <row r="48" spans="1:27" ht="15.75" x14ac:dyDescent="0.25">
      <c r="A48" s="9">
        <f t="shared" si="2"/>
        <v>4</v>
      </c>
      <c r="B48" s="6" t="str">
        <f t="shared" si="1"/>
        <v>l</v>
      </c>
      <c r="C48" s="21">
        <f>LARGE($P$4:$P$33,10)</f>
        <v>5.15</v>
      </c>
      <c r="D48" s="21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8"/>
      <c r="Q48" s="13"/>
      <c r="R48" s="13"/>
    </row>
    <row r="49" spans="1:18" ht="15.75" x14ac:dyDescent="0.25">
      <c r="A49" s="9">
        <f t="shared" si="2"/>
        <v>4</v>
      </c>
      <c r="B49" s="6" t="str">
        <f t="shared" si="1"/>
        <v>k</v>
      </c>
      <c r="C49" s="21">
        <f>LARGE($P$4:$P$33,11)</f>
        <v>5.14</v>
      </c>
      <c r="D49" s="21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8"/>
      <c r="Q49" s="13"/>
      <c r="R49" s="13"/>
    </row>
    <row r="50" spans="1:18" ht="15.75" x14ac:dyDescent="0.25">
      <c r="A50" s="9">
        <f t="shared" si="2"/>
        <v>4</v>
      </c>
      <c r="B50" s="6" t="str">
        <f t="shared" si="1"/>
        <v>j</v>
      </c>
      <c r="C50" s="21">
        <f>LARGE($P$4:$P$33,12)</f>
        <v>5.13</v>
      </c>
      <c r="D50" s="21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8"/>
      <c r="Q50" s="13"/>
      <c r="R50" s="13"/>
    </row>
    <row r="51" spans="1:18" ht="15.75" x14ac:dyDescent="0.25">
      <c r="A51" s="9">
        <f t="shared" si="2"/>
        <v>4</v>
      </c>
      <c r="B51" s="6" t="str">
        <f t="shared" si="1"/>
        <v>f</v>
      </c>
      <c r="C51" s="21">
        <f>LARGE($P$4:$P$33,13)</f>
        <v>5.09</v>
      </c>
      <c r="D51" s="21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8"/>
      <c r="Q51" s="13"/>
      <c r="R51" s="13"/>
    </row>
    <row r="52" spans="1:18" ht="15.75" x14ac:dyDescent="0.25">
      <c r="A52" s="9">
        <f t="shared" si="2"/>
        <v>4</v>
      </c>
      <c r="B52" s="6" t="str">
        <f t="shared" si="1"/>
        <v>c</v>
      </c>
      <c r="C52" s="21">
        <f>LARGE($P$4:$P$33,14)</f>
        <v>5.0599999999999996</v>
      </c>
      <c r="D52" s="21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8"/>
      <c r="Q52" s="13"/>
      <c r="R52" s="13"/>
    </row>
    <row r="53" spans="1:18" ht="15.75" x14ac:dyDescent="0.25">
      <c r="A53" s="9">
        <f t="shared" si="2"/>
        <v>15</v>
      </c>
      <c r="B53" s="6" t="str">
        <f t="shared" si="1"/>
        <v>o</v>
      </c>
      <c r="C53" s="21">
        <f>LARGE($P$4:$P$33,15)</f>
        <v>3.18</v>
      </c>
      <c r="D53" s="21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8"/>
      <c r="Q53" s="13"/>
      <c r="R53" s="13"/>
    </row>
    <row r="54" spans="1:18" ht="15.75" x14ac:dyDescent="0.25">
      <c r="A54" s="9">
        <f t="shared" si="2"/>
        <v>16</v>
      </c>
      <c r="B54" s="6" t="str">
        <f t="shared" ref="B54:B68" si="3">INDEX($B$4:$B$33,MATCH(C54, $P$4:$P$33,0))</f>
        <v>p</v>
      </c>
      <c r="C54" s="21">
        <f>LARGE($P$4:$P$33,16)</f>
        <v>2.19</v>
      </c>
      <c r="D54" s="21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8"/>
      <c r="Q54" s="13"/>
      <c r="R54" s="13"/>
    </row>
    <row r="55" spans="1:18" ht="15.75" x14ac:dyDescent="0.25">
      <c r="A55" s="9">
        <f t="shared" si="2"/>
        <v>17</v>
      </c>
      <c r="B55" s="6" t="str">
        <f t="shared" si="3"/>
        <v>t</v>
      </c>
      <c r="C55" s="21">
        <f>LARGE($P$4:$P$33,17)</f>
        <v>1.23</v>
      </c>
      <c r="D55" s="21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8"/>
      <c r="Q55" s="13"/>
      <c r="R55" s="13"/>
    </row>
    <row r="56" spans="1:18" ht="15.75" x14ac:dyDescent="0.25">
      <c r="A56" s="9">
        <f t="shared" si="2"/>
        <v>17</v>
      </c>
      <c r="B56" s="6" t="str">
        <f t="shared" si="3"/>
        <v>s</v>
      </c>
      <c r="C56" s="21">
        <f>LARGE($P$4:$P$33,18)</f>
        <v>1.22</v>
      </c>
      <c r="D56" s="21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8"/>
      <c r="Q56" s="13"/>
      <c r="R56" s="13"/>
    </row>
    <row r="57" spans="1:18" ht="15.75" x14ac:dyDescent="0.25">
      <c r="A57" s="9">
        <f t="shared" si="2"/>
        <v>17</v>
      </c>
      <c r="B57" s="6" t="str">
        <f t="shared" si="3"/>
        <v>r</v>
      </c>
      <c r="C57" s="21">
        <f>LARGE($P$4:$P$33,19)</f>
        <v>1.21</v>
      </c>
      <c r="D57" s="21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8"/>
      <c r="Q57" s="13"/>
      <c r="R57" s="13"/>
    </row>
    <row r="58" spans="1:18" ht="15.75" x14ac:dyDescent="0.25">
      <c r="A58" s="9">
        <f t="shared" si="2"/>
        <v>17</v>
      </c>
      <c r="B58" s="6" t="str">
        <f t="shared" si="3"/>
        <v>q</v>
      </c>
      <c r="C58" s="21">
        <f>LARGE($P$4:$P$33,20)</f>
        <v>1.2</v>
      </c>
      <c r="D58" s="21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8"/>
      <c r="Q58" s="13"/>
      <c r="R58" s="13"/>
    </row>
    <row r="59" spans="1:18" ht="15.75" x14ac:dyDescent="0.25">
      <c r="A59" s="9">
        <f t="shared" si="2"/>
        <v>21</v>
      </c>
      <c r="B59" s="6" t="str">
        <f t="shared" si="3"/>
        <v>dd</v>
      </c>
      <c r="C59" s="21">
        <f>LARGE($P$4:$P$33,21)</f>
        <v>0.33</v>
      </c>
      <c r="D59" s="21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8"/>
      <c r="Q59" s="13"/>
      <c r="R59" s="13"/>
    </row>
    <row r="60" spans="1:18" ht="15.75" x14ac:dyDescent="0.25">
      <c r="A60" s="9">
        <f t="shared" si="2"/>
        <v>21</v>
      </c>
      <c r="B60" s="6" t="str">
        <f t="shared" si="3"/>
        <v>cc</v>
      </c>
      <c r="C60" s="21">
        <f>LARGE($P$4:$P$33,22)</f>
        <v>0.32</v>
      </c>
      <c r="D60" s="21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8"/>
      <c r="Q60" s="13"/>
      <c r="R60" s="13"/>
    </row>
    <row r="61" spans="1:18" ht="15.75" x14ac:dyDescent="0.25">
      <c r="A61" s="9">
        <f t="shared" si="2"/>
        <v>21</v>
      </c>
      <c r="B61" s="6" t="str">
        <f t="shared" si="3"/>
        <v>bb</v>
      </c>
      <c r="C61" s="21">
        <f>LARGE($P$4:$P$33,23)</f>
        <v>0.31</v>
      </c>
      <c r="D61" s="21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8"/>
      <c r="Q61" s="13"/>
      <c r="R61" s="13"/>
    </row>
    <row r="62" spans="1:18" ht="15.75" x14ac:dyDescent="0.25">
      <c r="A62" s="9">
        <f t="shared" si="2"/>
        <v>21</v>
      </c>
      <c r="B62" s="6" t="str">
        <f t="shared" si="3"/>
        <v>aa</v>
      </c>
      <c r="C62" s="21">
        <f>LARGE($P$4:$P$33,24)</f>
        <v>0.3</v>
      </c>
      <c r="D62" s="21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8"/>
      <c r="Q62" s="13"/>
      <c r="R62" s="13"/>
    </row>
    <row r="63" spans="1:18" ht="15.75" x14ac:dyDescent="0.25">
      <c r="A63" s="9">
        <f t="shared" si="2"/>
        <v>21</v>
      </c>
      <c r="B63" s="6" t="str">
        <f t="shared" si="3"/>
        <v>z</v>
      </c>
      <c r="C63" s="21">
        <f>LARGE($P$4:$P$33,25)</f>
        <v>0.28999999999999998</v>
      </c>
      <c r="D63" s="21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8"/>
      <c r="Q63" s="13"/>
      <c r="R63" s="13"/>
    </row>
    <row r="64" spans="1:18" ht="15.75" x14ac:dyDescent="0.25">
      <c r="A64" s="9">
        <f t="shared" si="2"/>
        <v>21</v>
      </c>
      <c r="B64" s="6" t="str">
        <f t="shared" si="3"/>
        <v>y</v>
      </c>
      <c r="C64" s="21">
        <f>LARGE($P$4:$P$33,26)</f>
        <v>0.28000000000000003</v>
      </c>
      <c r="D64" s="21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8"/>
      <c r="Q64" s="13"/>
      <c r="R64" s="13"/>
    </row>
    <row r="65" spans="1:18" ht="15.75" x14ac:dyDescent="0.25">
      <c r="A65" s="9">
        <f t="shared" si="2"/>
        <v>21</v>
      </c>
      <c r="B65" s="6" t="str">
        <f t="shared" si="3"/>
        <v>x</v>
      </c>
      <c r="C65" s="21">
        <f>LARGE($P$4:$P$33,27)</f>
        <v>0.27</v>
      </c>
      <c r="D65" s="21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8"/>
      <c r="Q65" s="13"/>
      <c r="R65" s="13"/>
    </row>
    <row r="66" spans="1:18" ht="15.75" x14ac:dyDescent="0.25">
      <c r="A66" s="9">
        <f t="shared" si="2"/>
        <v>21</v>
      </c>
      <c r="B66" s="6" t="str">
        <f t="shared" si="3"/>
        <v>w</v>
      </c>
      <c r="C66" s="21">
        <f>LARGE($P$4:$P$33,28)</f>
        <v>0.26</v>
      </c>
      <c r="D66" s="21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8"/>
      <c r="Q66" s="13"/>
      <c r="R66" s="13"/>
    </row>
    <row r="67" spans="1:18" ht="15.75" x14ac:dyDescent="0.25">
      <c r="A67" s="9">
        <f t="shared" si="2"/>
        <v>21</v>
      </c>
      <c r="B67" s="6" t="str">
        <f t="shared" si="3"/>
        <v>v</v>
      </c>
      <c r="C67" s="21">
        <f>LARGE($P$4:$P$33,29)</f>
        <v>0.25</v>
      </c>
      <c r="D67" s="21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8"/>
      <c r="Q67" s="13"/>
      <c r="R67" s="13"/>
    </row>
    <row r="68" spans="1:18" ht="15.75" x14ac:dyDescent="0.25">
      <c r="A68" s="9">
        <f t="shared" si="2"/>
        <v>21</v>
      </c>
      <c r="B68" s="6" t="str">
        <f t="shared" si="3"/>
        <v>u</v>
      </c>
      <c r="C68" s="21">
        <f>LARGE($P$4:$P$33,30)</f>
        <v>0.24</v>
      </c>
      <c r="D68" s="21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8"/>
      <c r="Q68" s="13"/>
      <c r="R68" s="13"/>
    </row>
    <row r="69" spans="1:18" x14ac:dyDescent="0.2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8"/>
      <c r="Q69" s="13"/>
      <c r="R69" s="13"/>
    </row>
    <row r="70" spans="1:18" x14ac:dyDescent="0.2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8"/>
      <c r="Q70" s="13"/>
      <c r="R70" s="13"/>
    </row>
    <row r="71" spans="1:18" x14ac:dyDescent="0.2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8"/>
      <c r="Q71" s="13"/>
      <c r="R71" s="13"/>
    </row>
    <row r="72" spans="1:18" x14ac:dyDescent="0.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8"/>
      <c r="Q72" s="13"/>
      <c r="R72" s="13"/>
    </row>
    <row r="73" spans="1:18" x14ac:dyDescent="0.2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8"/>
      <c r="Q73" s="13"/>
      <c r="R73" s="13"/>
    </row>
    <row r="74" spans="1:18" x14ac:dyDescent="0.2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8"/>
      <c r="Q74" s="13"/>
      <c r="R74" s="13"/>
    </row>
    <row r="75" spans="1:18" x14ac:dyDescent="0.2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8"/>
      <c r="Q75" s="13"/>
      <c r="R75" s="13"/>
    </row>
    <row r="76" spans="1:18" x14ac:dyDescent="0.2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8"/>
      <c r="Q76" s="13"/>
      <c r="R76" s="13"/>
    </row>
    <row r="77" spans="1:18" x14ac:dyDescent="0.2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8"/>
      <c r="Q77" s="13"/>
      <c r="R77" s="13"/>
    </row>
    <row r="78" spans="1:18" x14ac:dyDescent="0.2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8"/>
      <c r="Q78" s="13"/>
      <c r="R78" s="13"/>
    </row>
    <row r="79" spans="1:18" x14ac:dyDescent="0.2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8"/>
      <c r="Q79" s="13"/>
      <c r="R79" s="13"/>
    </row>
    <row r="80" spans="1:18" x14ac:dyDescent="0.2">
      <c r="A80" s="13"/>
      <c r="B80" s="13"/>
      <c r="C80" s="13"/>
      <c r="D80" s="13"/>
      <c r="E80" s="13"/>
    </row>
  </sheetData>
  <mergeCells count="32">
    <mergeCell ref="C2:O2"/>
    <mergeCell ref="C63:D63"/>
    <mergeCell ref="C64:D64"/>
    <mergeCell ref="C59:D59"/>
    <mergeCell ref="C60:D60"/>
    <mergeCell ref="C49:D49"/>
    <mergeCell ref="C50:D50"/>
    <mergeCell ref="C51:D51"/>
    <mergeCell ref="C52:D52"/>
    <mergeCell ref="C44:D44"/>
    <mergeCell ref="C45:D45"/>
    <mergeCell ref="C46:D46"/>
    <mergeCell ref="C61:D61"/>
    <mergeCell ref="C62:D62"/>
    <mergeCell ref="C47:D47"/>
    <mergeCell ref="C48:D48"/>
    <mergeCell ref="C65:D65"/>
    <mergeCell ref="C66:D66"/>
    <mergeCell ref="C67:D67"/>
    <mergeCell ref="C68:D68"/>
    <mergeCell ref="C38:D38"/>
    <mergeCell ref="C53:D53"/>
    <mergeCell ref="C54:D54"/>
    <mergeCell ref="C55:D55"/>
    <mergeCell ref="C56:D56"/>
    <mergeCell ref="C57:D57"/>
    <mergeCell ref="C58:D58"/>
    <mergeCell ref="C39:D39"/>
    <mergeCell ref="C40:D40"/>
    <mergeCell ref="C41:D41"/>
    <mergeCell ref="C42:D42"/>
    <mergeCell ref="C43:D43"/>
  </mergeCells>
  <conditionalFormatting sqref="C39:D68">
    <cfRule type="expression" dxfId="1" priority="2">
      <formula>C39=INT(C39)</formula>
    </cfRule>
    <cfRule type="expression" dxfId="0" priority="1">
      <formula>$C$39=INT($C$39*10)</formula>
    </cfRule>
  </conditionalFormatting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arketSpecific xmlns="6d93d202-47fc-4405-873a-cab67cc5f1b2">false</MarketSpecific>
    <ApprovalStatus xmlns="6d93d202-47fc-4405-873a-cab67cc5f1b2">InProgress</ApprovalStatus>
    <LocComments xmlns="6d93d202-47fc-4405-873a-cab67cc5f1b2" xsi:nil="true"/>
    <DirectSourceMarket xmlns="6d93d202-47fc-4405-873a-cab67cc5f1b2">english</DirectSourceMarket>
    <ThumbnailAssetId xmlns="6d93d202-47fc-4405-873a-cab67cc5f1b2" xsi:nil="true"/>
    <PrimaryImageGen xmlns="6d93d202-47fc-4405-873a-cab67cc5f1b2">true</PrimaryImageGen>
    <LegacyData xmlns="6d93d202-47fc-4405-873a-cab67cc5f1b2" xsi:nil="true"/>
    <TPFriendlyName xmlns="6d93d202-47fc-4405-873a-cab67cc5f1b2" xsi:nil="true"/>
    <NumericId xmlns="6d93d202-47fc-4405-873a-cab67cc5f1b2" xsi:nil="true"/>
    <LocRecommendedHandoff xmlns="6d93d202-47fc-4405-873a-cab67cc5f1b2" xsi:nil="true"/>
    <BlockPublish xmlns="6d93d202-47fc-4405-873a-cab67cc5f1b2">false</BlockPublish>
    <BusinessGroup xmlns="6d93d202-47fc-4405-873a-cab67cc5f1b2" xsi:nil="true"/>
    <OpenTemplate xmlns="6d93d202-47fc-4405-873a-cab67cc5f1b2">true</OpenTemplate>
    <SourceTitle xmlns="6d93d202-47fc-4405-873a-cab67cc5f1b2">Fantasy sports league standings</SourceTitle>
    <APEditor xmlns="6d93d202-47fc-4405-873a-cab67cc5f1b2">
      <UserInfo>
        <DisplayName/>
        <AccountId xsi:nil="true"/>
        <AccountType/>
      </UserInfo>
    </APEditor>
    <UALocComments xmlns="6d93d202-47fc-4405-873a-cab67cc5f1b2">2007 Template UpLeveling Do Not HandOff</UALocComments>
    <IntlLangReviewDate xmlns="6d93d202-47fc-4405-873a-cab67cc5f1b2" xsi:nil="true"/>
    <PublishStatusLookup xmlns="6d93d202-47fc-4405-873a-cab67cc5f1b2">
      <Value>480700</Value>
      <Value>480747</Value>
    </PublishStatusLookup>
    <ParentAssetId xmlns="6d93d202-47fc-4405-873a-cab67cc5f1b2" xsi:nil="true"/>
    <FeatureTagsTaxHTField0 xmlns="6d93d202-47fc-4405-873a-cab67cc5f1b2">
      <Terms xmlns="http://schemas.microsoft.com/office/infopath/2007/PartnerControls"/>
    </FeatureTagsTaxHTField0>
    <MachineTranslated xmlns="6d93d202-47fc-4405-873a-cab67cc5f1b2">false</MachineTranslated>
    <Providers xmlns="6d93d202-47fc-4405-873a-cab67cc5f1b2" xsi:nil="true"/>
    <OriginalSourceMarket xmlns="6d93d202-47fc-4405-873a-cab67cc5f1b2">english</OriginalSourceMarket>
    <APDescription xmlns="6d93d202-47fc-4405-873a-cab67cc5f1b2" xsi:nil="true"/>
    <ContentItem xmlns="6d93d202-47fc-4405-873a-cab67cc5f1b2" xsi:nil="true"/>
    <ClipArtFilename xmlns="6d93d202-47fc-4405-873a-cab67cc5f1b2" xsi:nil="true"/>
    <TPInstallLocation xmlns="6d93d202-47fc-4405-873a-cab67cc5f1b2" xsi:nil="true"/>
    <TimesCloned xmlns="6d93d202-47fc-4405-873a-cab67cc5f1b2" xsi:nil="true"/>
    <PublishTargets xmlns="6d93d202-47fc-4405-873a-cab67cc5f1b2">OfficeOnline,OfficeOnlineVNext</PublishTargets>
    <AcquiredFrom xmlns="6d93d202-47fc-4405-873a-cab67cc5f1b2">Internal MS</AcquiredFrom>
    <AssetStart xmlns="6d93d202-47fc-4405-873a-cab67cc5f1b2">2012-02-06T20:44:00+00:00</AssetStart>
    <FriendlyTitle xmlns="6d93d202-47fc-4405-873a-cab67cc5f1b2" xsi:nil="true"/>
    <Provider xmlns="6d93d202-47fc-4405-873a-cab67cc5f1b2" xsi:nil="true"/>
    <LastHandOff xmlns="6d93d202-47fc-4405-873a-cab67cc5f1b2" xsi:nil="true"/>
    <Manager xmlns="6d93d202-47fc-4405-873a-cab67cc5f1b2" xsi:nil="true"/>
    <UALocRecommendation xmlns="6d93d202-47fc-4405-873a-cab67cc5f1b2">Localize</UALocRecommendation>
    <ArtSampleDocs xmlns="6d93d202-47fc-4405-873a-cab67cc5f1b2" xsi:nil="true"/>
    <UACurrentWords xmlns="6d93d202-47fc-4405-873a-cab67cc5f1b2" xsi:nil="true"/>
    <TPClientViewer xmlns="6d93d202-47fc-4405-873a-cab67cc5f1b2" xsi:nil="true"/>
    <TemplateStatus xmlns="6d93d202-47fc-4405-873a-cab67cc5f1b2">Complete</TemplateStatus>
    <ShowIn xmlns="6d93d202-47fc-4405-873a-cab67cc5f1b2">Show everywhere</ShowIn>
    <CSXHash xmlns="6d93d202-47fc-4405-873a-cab67cc5f1b2" xsi:nil="true"/>
    <Downloads xmlns="6d93d202-47fc-4405-873a-cab67cc5f1b2">0</Downloads>
    <VoteCount xmlns="6d93d202-47fc-4405-873a-cab67cc5f1b2" xsi:nil="true"/>
    <OOCacheId xmlns="6d93d202-47fc-4405-873a-cab67cc5f1b2" xsi:nil="true"/>
    <IsDeleted xmlns="6d93d202-47fc-4405-873a-cab67cc5f1b2">false</IsDeleted>
    <InternalTagsTaxHTField0 xmlns="6d93d202-47fc-4405-873a-cab67cc5f1b2">
      <Terms xmlns="http://schemas.microsoft.com/office/infopath/2007/PartnerControls"/>
    </InternalTagsTaxHTField0>
    <UANotes xmlns="6d93d202-47fc-4405-873a-cab67cc5f1b2">2003 to 2007 conversion</UANotes>
    <AssetExpire xmlns="6d93d202-47fc-4405-873a-cab67cc5f1b2">2035-01-01T08:00:00+00:00</AssetExpire>
    <CSXSubmissionMarket xmlns="6d93d202-47fc-4405-873a-cab67cc5f1b2" xsi:nil="true"/>
    <DSATActionTaken xmlns="6d93d202-47fc-4405-873a-cab67cc5f1b2" xsi:nil="true"/>
    <SubmitterId xmlns="6d93d202-47fc-4405-873a-cab67cc5f1b2" xsi:nil="true"/>
    <EditorialTags xmlns="6d93d202-47fc-4405-873a-cab67cc5f1b2" xsi:nil="true"/>
    <TPExecutable xmlns="6d93d202-47fc-4405-873a-cab67cc5f1b2" xsi:nil="true"/>
    <CSXSubmissionDate xmlns="6d93d202-47fc-4405-873a-cab67cc5f1b2" xsi:nil="true"/>
    <CSXUpdate xmlns="6d93d202-47fc-4405-873a-cab67cc5f1b2">false</CSXUpdate>
    <AssetType xmlns="6d93d202-47fc-4405-873a-cab67cc5f1b2">TP</AssetType>
    <ApprovalLog xmlns="6d93d202-47fc-4405-873a-cab67cc5f1b2" xsi:nil="true"/>
    <BugNumber xmlns="6d93d202-47fc-4405-873a-cab67cc5f1b2" xsi:nil="true"/>
    <OriginAsset xmlns="6d93d202-47fc-4405-873a-cab67cc5f1b2" xsi:nil="true"/>
    <TPComponent xmlns="6d93d202-47fc-4405-873a-cab67cc5f1b2" xsi:nil="true"/>
    <Milestone xmlns="6d93d202-47fc-4405-873a-cab67cc5f1b2" xsi:nil="true"/>
    <RecommendationsModifier xmlns="6d93d202-47fc-4405-873a-cab67cc5f1b2" xsi:nil="true"/>
    <Component xmlns="64acb2c5-0a2b-4bda-bd34-58e36cbb80d2" xsi:nil="true"/>
    <Description0 xmlns="64acb2c5-0a2b-4bda-bd34-58e36cbb80d2" xsi:nil="true"/>
    <AssetId xmlns="6d93d202-47fc-4405-873a-cab67cc5f1b2">TP102825496</AssetId>
    <PolicheckWords xmlns="6d93d202-47fc-4405-873a-cab67cc5f1b2" xsi:nil="true"/>
    <TPLaunchHelpLink xmlns="6d93d202-47fc-4405-873a-cab67cc5f1b2" xsi:nil="true"/>
    <IntlLocPriority xmlns="6d93d202-47fc-4405-873a-cab67cc5f1b2" xsi:nil="true"/>
    <TPApplication xmlns="6d93d202-47fc-4405-873a-cab67cc5f1b2" xsi:nil="true"/>
    <IntlLangReviewer xmlns="6d93d202-47fc-4405-873a-cab67cc5f1b2" xsi:nil="true"/>
    <HandoffToMSDN xmlns="6d93d202-47fc-4405-873a-cab67cc5f1b2" xsi:nil="true"/>
    <PlannedPubDate xmlns="6d93d202-47fc-4405-873a-cab67cc5f1b2" xsi:nil="true"/>
    <CrawlForDependencies xmlns="6d93d202-47fc-4405-873a-cab67cc5f1b2">false</CrawlForDependencies>
    <LocLastLocAttemptVersionLookup xmlns="6d93d202-47fc-4405-873a-cab67cc5f1b2">823480</LocLastLocAttemptVersionLookup>
    <TrustLevel xmlns="6d93d202-47fc-4405-873a-cab67cc5f1b2">1 Microsoft Managed Content</TrustLevel>
    <CampaignTagsTaxHTField0 xmlns="6d93d202-47fc-4405-873a-cab67cc5f1b2">
      <Terms xmlns="http://schemas.microsoft.com/office/infopath/2007/PartnerControls"/>
    </CampaignTagsTaxHTField0>
    <TPNamespace xmlns="6d93d202-47fc-4405-873a-cab67cc5f1b2" xsi:nil="true"/>
    <TaxCatchAll xmlns="6d93d202-47fc-4405-873a-cab67cc5f1b2"/>
    <IsSearchable xmlns="6d93d202-47fc-4405-873a-cab67cc5f1b2">true</IsSearchable>
    <TemplateTemplateType xmlns="6d93d202-47fc-4405-873a-cab67cc5f1b2">Excel 2007 Default</TemplateTemplateType>
    <Markets xmlns="6d93d202-47fc-4405-873a-cab67cc5f1b2"/>
    <IntlLangReview xmlns="6d93d202-47fc-4405-873a-cab67cc5f1b2">false</IntlLangReview>
    <UAProjectedTotalWords xmlns="6d93d202-47fc-4405-873a-cab67cc5f1b2" xsi:nil="true"/>
    <OutputCachingOn xmlns="6d93d202-47fc-4405-873a-cab67cc5f1b2">false</OutputCachingOn>
    <AverageRating xmlns="6d93d202-47fc-4405-873a-cab67cc5f1b2" xsi:nil="true"/>
    <APAuthor xmlns="6d93d202-47fc-4405-873a-cab67cc5f1b2">
      <UserInfo>
        <DisplayName/>
        <AccountId>1928</AccountId>
        <AccountType/>
      </UserInfo>
    </APAuthor>
    <TPCommandLine xmlns="6d93d202-47fc-4405-873a-cab67cc5f1b2" xsi:nil="true"/>
    <LocManualTestRequired xmlns="6d93d202-47fc-4405-873a-cab67cc5f1b2">false</LocManualTestRequired>
    <TPAppVersion xmlns="6d93d202-47fc-4405-873a-cab67cc5f1b2" xsi:nil="true"/>
    <EditorialStatus xmlns="6d93d202-47fc-4405-873a-cab67cc5f1b2" xsi:nil="true"/>
    <LastModifiedDateTime xmlns="6d93d202-47fc-4405-873a-cab67cc5f1b2" xsi:nil="true"/>
    <TPLaunchHelpLinkType xmlns="6d93d202-47fc-4405-873a-cab67cc5f1b2">Template</TPLaunchHelpLinkType>
    <OriginalRelease xmlns="6d93d202-47fc-4405-873a-cab67cc5f1b2">14</OriginalRelease>
    <ScenarioTagsTaxHTField0 xmlns="6d93d202-47fc-4405-873a-cab67cc5f1b2">
      <Terms xmlns="http://schemas.microsoft.com/office/infopath/2007/PartnerControls"/>
    </ScenarioTagsTaxHTField0>
    <LocalizationTagsTaxHTField0 xmlns="6d93d202-47fc-4405-873a-cab67cc5f1b2">
      <Terms xmlns="http://schemas.microsoft.com/office/infopath/2007/PartnerControls"/>
    </LocalizationTagsTaxHTField0>
    <LocMarketGroupTiers2 xmlns="6d93d202-47fc-4405-873a-cab67cc5f1b2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TemplateFile" ma:contentTypeID="0x01010069924D1ECC420D47A2456556BC94F7370400BDF4491DEA4973499845289601F88B9F" ma:contentTypeVersion="55" ma:contentTypeDescription="Create a new document." ma:contentTypeScope="" ma:versionID="41eb558a2b826e6e4f9defd990175bec">
  <xsd:schema xmlns:xsd="http://www.w3.org/2001/XMLSchema" xmlns:xs="http://www.w3.org/2001/XMLSchema" xmlns:p="http://schemas.microsoft.com/office/2006/metadata/properties" xmlns:ns2="6d93d202-47fc-4405-873a-cab67cc5f1b2" xmlns:ns3="64acb2c5-0a2b-4bda-bd34-58e36cbb80d2" targetNamespace="http://schemas.microsoft.com/office/2006/metadata/properties" ma:root="true" ma:fieldsID="19deea0185cf7bc57eee9b90b1ba2ace" ns2:_="" ns3:_="">
    <xsd:import namespace="6d93d202-47fc-4405-873a-cab67cc5f1b2"/>
    <xsd:import namespace="64acb2c5-0a2b-4bda-bd34-58e36cbb80d2"/>
    <xsd:element name="properties">
      <xsd:complexType>
        <xsd:sequence>
          <xsd:element name="documentManagement">
            <xsd:complexType>
              <xsd:all>
                <xsd:element ref="ns2:AcquiredFrom" minOccurs="0"/>
                <xsd:element ref="ns2:UACurrentWords" minOccurs="0"/>
                <xsd:element ref="ns2:TPApplication" minOccurs="0"/>
                <xsd:element ref="ns2:ApprovalLog" minOccurs="0"/>
                <xsd:element ref="ns2:ApprovalStatus" minOccurs="0"/>
                <xsd:element ref="ns2:AssetStart" minOccurs="0"/>
                <xsd:element ref="ns2:AssetExpire" minOccurs="0"/>
                <xsd:element ref="ns2:AssetId" minOccurs="0"/>
                <xsd:element ref="ns2:IsSearchable" minOccurs="0"/>
                <xsd:element ref="ns2:AssetType" minOccurs="0"/>
                <xsd:element ref="ns2:APAuthor" minOccurs="0"/>
                <xsd:element ref="ns2:AverageRating" minOccurs="0"/>
                <xsd:element ref="ns2:BlockPublish" minOccurs="0"/>
                <xsd:element ref="ns2:BugNumber" minOccurs="0"/>
                <xsd:element ref="ns2:CampaignTagsTaxHTField0" minOccurs="0"/>
                <xsd:element ref="ns2:TPClientViewer" minOccurs="0"/>
                <xsd:element ref="ns2:ClipArtFilename" minOccurs="0"/>
                <xsd:element ref="ns2:TPCommandLine" minOccurs="0"/>
                <xsd:element ref="ns2:TPComponent" minOccurs="0"/>
                <xsd:element ref="ns2:ContentItem" minOccurs="0"/>
                <xsd:element ref="ns2:CrawlForDependencies" minOccurs="0"/>
                <xsd:element ref="ns2:CSXHash" minOccurs="0"/>
                <xsd:element ref="ns2:CSXSubmissionMarket" minOccurs="0"/>
                <xsd:element ref="ns2:CSXUpdate" minOccurs="0"/>
                <xsd:element ref="ns2:IntlLangReviewDate" minOccurs="0"/>
                <xsd:element ref="ns2:IsDeleted" minOccurs="0"/>
                <xsd:element ref="ns2:APDescription" minOccurs="0"/>
                <xsd:element ref="ns2:DirectSourceMarket" minOccurs="0"/>
                <xsd:element ref="ns2:Downloads" minOccurs="0"/>
                <xsd:element ref="ns2:DSATActionTaken" minOccurs="0"/>
                <xsd:element ref="ns2:APEditor" minOccurs="0"/>
                <xsd:element ref="ns2:EditorialStatus" minOccurs="0"/>
                <xsd:element ref="ns2:EditorialTags" minOccurs="0"/>
                <xsd:element ref="ns2:TPExecutable" minOccurs="0"/>
                <xsd:element ref="ns2:FeatureTagsTaxHTField0" minOccurs="0"/>
                <xsd:element ref="ns2:TPFriendlyName" minOccurs="0"/>
                <xsd:element ref="ns2:FriendlyTitle" minOccurs="0"/>
                <xsd:element ref="ns2:PrimaryImageGen" minOccurs="0"/>
                <xsd:element ref="ns2:HandoffToMSDN" minOccurs="0"/>
                <xsd:element ref="ns2:InProjectListLookup" minOccurs="0"/>
                <xsd:element ref="ns2:TPInstallLocation" minOccurs="0"/>
                <xsd:element ref="ns2:InternalTagsTaxHTField0" minOccurs="0"/>
                <xsd:element ref="ns2:IntlLangReview" minOccurs="0"/>
                <xsd:element ref="ns2:IntlLangReviewer" minOccurs="0"/>
                <xsd:element ref="ns2:MarketSpecific" minOccurs="0"/>
                <xsd:element ref="ns2:LastCompleteVersionLookup" minOccurs="0"/>
                <xsd:element ref="ns2:LastHandOff" minOccurs="0"/>
                <xsd:element ref="ns2:LastModifiedDateTime" minOccurs="0"/>
                <xsd:element ref="ns2:LastPreviewErrorLookup" minOccurs="0"/>
                <xsd:element ref="ns2:LastPreviewResultLookup" minOccurs="0"/>
                <xsd:element ref="ns2:LastPreviewAttemptDateLookup" minOccurs="0"/>
                <xsd:element ref="ns2:LastPreviewedByLookup" minOccurs="0"/>
                <xsd:element ref="ns2:LastPreviewTimeLookup" minOccurs="0"/>
                <xsd:element ref="ns2:LastPreviewVersionLookup" minOccurs="0"/>
                <xsd:element ref="ns2:LastPublishErrorLookup" minOccurs="0"/>
                <xsd:element ref="ns2:LastPublishResultLookup" minOccurs="0"/>
                <xsd:element ref="ns2:LastPublishAttemptDateLookup" minOccurs="0"/>
                <xsd:element ref="ns2:LastPublishedByLookup" minOccurs="0"/>
                <xsd:element ref="ns2:LastPublishTimeLookup" minOccurs="0"/>
                <xsd:element ref="ns2:LastPublishVersionLookup" minOccurs="0"/>
                <xsd:element ref="ns2:TPLaunchHelpLinkType" minOccurs="0"/>
                <xsd:element ref="ns2:LegacyData" minOccurs="0"/>
                <xsd:element ref="ns2:TPLaunchHelpLink" minOccurs="0"/>
                <xsd:element ref="ns2:LocComments" minOccurs="0"/>
                <xsd:element ref="ns2:LocLastLocAttemptVersionLookup" minOccurs="0"/>
                <xsd:element ref="ns2:LocLastLocAttemptVersionTypeLookup" minOccurs="0"/>
                <xsd:element ref="ns2:LocManualTestRequired" minOccurs="0"/>
                <xsd:element ref="ns2:LocMarketGroupTiers2" minOccurs="0"/>
                <xsd:element ref="ns2:LocNewPublishedVersionLookup" minOccurs="0"/>
                <xsd:element ref="ns2:LocOverallHandbackStatusLookup" minOccurs="0"/>
                <xsd:element ref="ns2:LocOverallLocStatusLookup" minOccurs="0"/>
                <xsd:element ref="ns2:LocOverallPreviewStatusLookup" minOccurs="0"/>
                <xsd:element ref="ns2:LocOverallPublishStatusLookup" minOccurs="0"/>
                <xsd:element ref="ns2:IntlLocPriority" minOccurs="0"/>
                <xsd:element ref="ns2:LocProcessedForHandoffsLookup" minOccurs="0"/>
                <xsd:element ref="ns2:LocProcessedForMarketsLookup" minOccurs="0"/>
                <xsd:element ref="ns2:LocPublishedDependentAssetsLookup" minOccurs="0"/>
                <xsd:element ref="ns2:LocPublishedLinkedAssetsLookup" minOccurs="0"/>
                <xsd:element ref="ns2:LocRecommendedHandoff" minOccurs="0"/>
                <xsd:element ref="ns2:LocalizationTagsTaxHTField0" minOccurs="0"/>
                <xsd:element ref="ns2:MachineTranslated" minOccurs="0"/>
                <xsd:element ref="ns2:Manager" minOccurs="0"/>
                <xsd:element ref="ns2:Markets" minOccurs="0"/>
                <xsd:element ref="ns2:Milestone" minOccurs="0"/>
                <xsd:element ref="ns2:TPNamespace" minOccurs="0"/>
                <xsd:element ref="ns2:NumericId" minOccurs="0"/>
                <xsd:element ref="ns2:NumOfRatingsLookup" minOccurs="0"/>
                <xsd:element ref="ns2:OOCacheId" minOccurs="0"/>
                <xsd:element ref="ns2:OpenTemplate" minOccurs="0"/>
                <xsd:element ref="ns2:OriginAsset" minOccurs="0"/>
                <xsd:element ref="ns2:OriginalRelease" minOccurs="0"/>
                <xsd:element ref="ns2:OriginalSourceMarket" minOccurs="0"/>
                <xsd:element ref="ns2:OutputCachingOn" minOccurs="0"/>
                <xsd:element ref="ns2:ParentAssetId" minOccurs="0"/>
                <xsd:element ref="ns2:PlannedPubDate" minOccurs="0"/>
                <xsd:element ref="ns2:PolicheckWords" minOccurs="0"/>
                <xsd:element ref="ns2:BusinessGroup" minOccurs="0"/>
                <xsd:element ref="ns2:UAProjectedTotalWords" minOccurs="0"/>
                <xsd:element ref="ns2:Provider" minOccurs="0"/>
                <xsd:element ref="ns2:Providers" minOccurs="0"/>
                <xsd:element ref="ns2:PublishStatusLookup" minOccurs="0"/>
                <xsd:element ref="ns2:PublishTargets" minOccurs="0"/>
                <xsd:element ref="ns2:RecommendationsModifier" minOccurs="0"/>
                <xsd:element ref="ns2:ArtSampleDocs" minOccurs="0"/>
                <xsd:element ref="ns2:ScenarioTagsTaxHTField0" minOccurs="0"/>
                <xsd:element ref="ns2:ShowIn" minOccurs="0"/>
                <xsd:element ref="ns2:SourceTitle" minOccurs="0"/>
                <xsd:element ref="ns2:CSXSubmissionDate" minOccurs="0"/>
                <xsd:element ref="ns2:SubmitterId" minOccurs="0"/>
                <xsd:element ref="ns2:TaxCatchAll" minOccurs="0"/>
                <xsd:element ref="ns2:TaxCatchAllLabel" minOccurs="0"/>
                <xsd:element ref="ns2:TemplateStatus" minOccurs="0"/>
                <xsd:element ref="ns2:TemplateTemplateType" minOccurs="0"/>
                <xsd:element ref="ns2:ThumbnailAssetId" minOccurs="0"/>
                <xsd:element ref="ns2:TimesCloned" minOccurs="0"/>
                <xsd:element ref="ns2:TrustLevel" minOccurs="0"/>
                <xsd:element ref="ns2:UALocComments" minOccurs="0"/>
                <xsd:element ref="ns2:UALocRecommendation" minOccurs="0"/>
                <xsd:element ref="ns2:UANotes" minOccurs="0"/>
                <xsd:element ref="ns2:TPAppVersion" minOccurs="0"/>
                <xsd:element ref="ns2:VoteCount" minOccurs="0"/>
                <xsd:element ref="ns3:Description0" minOccurs="0"/>
                <xsd:element ref="ns3:Componen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d93d202-47fc-4405-873a-cab67cc5f1b2" elementFormDefault="qualified">
    <xsd:import namespace="http://schemas.microsoft.com/office/2006/documentManagement/types"/>
    <xsd:import namespace="http://schemas.microsoft.com/office/infopath/2007/PartnerControls"/>
    <xsd:element name="AcquiredFrom" ma:index="1" nillable="true" ma:displayName="Acquired From" ma:default="Internal MS" ma:internalName="AcquiredFrom" ma:readOnly="false">
      <xsd:simpleType>
        <xsd:restriction base="dms:Choice">
          <xsd:enumeration value="Internal MS"/>
          <xsd:enumeration value="Community"/>
          <xsd:enumeration value="MVP"/>
          <xsd:enumeration value="Publisher"/>
          <xsd:enumeration value="Partner"/>
          <xsd:enumeration value="None"/>
        </xsd:restriction>
      </xsd:simpleType>
    </xsd:element>
    <xsd:element name="UACurrentWords" ma:index="2" nillable="true" ma:displayName="Actual Word Count" ma:default="" ma:internalName="UACurrentWords" ma:readOnly="false">
      <xsd:simpleType>
        <xsd:restriction base="dms:Unknown"/>
      </xsd:simpleType>
    </xsd:element>
    <xsd:element name="TPApplication" ma:index="3" nillable="true" ma:displayName="Application to Open Template With" ma:default="" ma:internalName="TPApplication">
      <xsd:simpleType>
        <xsd:restriction base="dms:Text"/>
      </xsd:simpleType>
    </xsd:element>
    <xsd:element name="ApprovalLog" ma:index="4" nillable="true" ma:displayName="Approval Log" ma:default="" ma:hidden="true" ma:internalName="ApprovalLog" ma:readOnly="false">
      <xsd:simpleType>
        <xsd:restriction base="dms:Note"/>
      </xsd:simpleType>
    </xsd:element>
    <xsd:element name="ApprovalStatus" ma:index="5" nillable="true" ma:displayName="Approval Status" ma:default="InProgress" ma:internalName="ApprovalStatus" ma:readOnly="false">
      <xsd:simpleType>
        <xsd:restriction base="dms:Choice">
          <xsd:enumeration value="InProgress"/>
          <xsd:enumeration value="Rejected"/>
          <xsd:enumeration value="Questionable"/>
          <xsd:enumeration value="ApprovedAutomatic"/>
          <xsd:enumeration value="ApprovedManual"/>
          <xsd:enumeration value="On Hold"/>
          <xsd:enumeration value="Needs Review"/>
          <xsd:enumeration value="A Violation"/>
          <xsd:enumeration value="Unpublished Violation"/>
        </xsd:restriction>
      </xsd:simpleType>
    </xsd:element>
    <xsd:element name="AssetStart" ma:index="6" nillable="true" ma:displayName="Asset Begin Date" ma:default="[Today]" ma:internalName="AssetStart" ma:readOnly="false">
      <xsd:simpleType>
        <xsd:restriction base="dms:DateTime"/>
      </xsd:simpleType>
    </xsd:element>
    <xsd:element name="AssetExpire" ma:index="7" nillable="true" ma:displayName="Asset End Date" ma:default="2029-01-01T00:00:00Z" ma:internalName="AssetExpire" ma:readOnly="false">
      <xsd:simpleType>
        <xsd:restriction base="dms:DateTime"/>
      </xsd:simpleType>
    </xsd:element>
    <xsd:element name="AssetId" ma:index="8" nillable="true" ma:displayName="Asset ID" ma:default="" ma:indexed="true" ma:internalName="AssetId" ma:readOnly="false">
      <xsd:simpleType>
        <xsd:restriction base="dms:Text">
          <xsd:maxLength value="255"/>
        </xsd:restriction>
      </xsd:simpleType>
    </xsd:element>
    <xsd:element name="IsSearchable" ma:index="9" nillable="true" ma:displayName="Asset Searchable?" ma:default="true" ma:internalName="IsSearchable" ma:readOnly="false">
      <xsd:simpleType>
        <xsd:restriction base="dms:Boolean"/>
      </xsd:simpleType>
    </xsd:element>
    <xsd:element name="AssetType" ma:index="10" nillable="true" ma:displayName="Asset Type" ma:default="" ma:internalName="AssetType" ma:readOnly="false">
      <xsd:simpleType>
        <xsd:restriction base="dms:Unknown"/>
      </xsd:simpleType>
    </xsd:element>
    <xsd:element name="APAuthor" ma:index="11" nillable="true" ma:displayName="Author" ma:default="" ma:list="UserInfo" ma:internalName="APAuthor" ma:readOnly="fals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AverageRating" ma:index="12" nillable="true" ma:displayName="Average Rating" ma:internalName="AverageRating" ma:readOnly="false">
      <xsd:simpleType>
        <xsd:restriction base="dms:Text"/>
      </xsd:simpleType>
    </xsd:element>
    <xsd:element name="BlockPublish" ma:index="13" nillable="true" ma:displayName="Block from Publishing?" ma:default="" ma:internalName="BlockPublish" ma:readOnly="false">
      <xsd:simpleType>
        <xsd:restriction base="dms:Boolean"/>
      </xsd:simpleType>
    </xsd:element>
    <xsd:element name="BugNumber" ma:index="14" nillable="true" ma:displayName="Bug Number" ma:default="" ma:internalName="BugNumber" ma:readOnly="false">
      <xsd:simpleType>
        <xsd:restriction base="dms:Text"/>
      </xsd:simpleType>
    </xsd:element>
    <xsd:element name="CampaignTagsTaxHTField0" ma:index="16" nillable="true" ma:taxonomy="true" ma:internalName="CampaignTagsTaxHTField0" ma:taxonomyFieldName="CampaignTags" ma:displayName="Campaigns" ma:readOnly="false" ma:default="" ma:fieldId="{dc79c007-7f28-4db9-9ba1-525d19a3279b}" ma:taxonomyMulti="true" ma:sspId="8f79753a-75d3-41f5-8ca3-40b843941b4f" ma:termSetId="ca0e50d4-faa1-44ce-961e-bb1441c60e6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PClientViewer" ma:index="17" nillable="true" ma:displayName="Client Viewer" ma:default="" ma:internalName="TPClientViewer">
      <xsd:simpleType>
        <xsd:restriction base="dms:Text"/>
      </xsd:simpleType>
    </xsd:element>
    <xsd:element name="ClipArtFilename" ma:index="18" nillable="true" ma:displayName="Clip Art Name" ma:default="" ma:internalName="ClipArtFilename" ma:readOnly="false">
      <xsd:simpleType>
        <xsd:restriction base="dms:Text"/>
      </xsd:simpleType>
    </xsd:element>
    <xsd:element name="TPCommandLine" ma:index="19" nillable="true" ma:displayName="Command Line" ma:default="" ma:internalName="TPCommandLine">
      <xsd:simpleType>
        <xsd:restriction base="dms:Text"/>
      </xsd:simpleType>
    </xsd:element>
    <xsd:element name="TPComponent" ma:index="20" nillable="true" ma:displayName="Component" ma:default="" ma:internalName="TPComponent">
      <xsd:simpleType>
        <xsd:restriction base="dms:Text"/>
      </xsd:simpleType>
    </xsd:element>
    <xsd:element name="ContentItem" ma:index="21" nillable="true" ma:displayName="Content Item" ma:default="" ma:hidden="true" ma:internalName="ContentItem" ma:readOnly="false">
      <xsd:simpleType>
        <xsd:restriction base="dms:Unknown"/>
      </xsd:simpleType>
    </xsd:element>
    <xsd:element name="CrawlForDependencies" ma:index="23" nillable="true" ma:displayName="Crawl for Dependencies?" ma:default="true" ma:internalName="CrawlForDependencies" ma:readOnly="false">
      <xsd:simpleType>
        <xsd:restriction base="dms:Boolean"/>
      </xsd:simpleType>
    </xsd:element>
    <xsd:element name="CSXHash" ma:index="26" nillable="true" ma:displayName="CSX Hash" ma:default="" ma:indexed="true" ma:internalName="CSXHash" ma:readOnly="false">
      <xsd:simpleType>
        <xsd:restriction base="dms:Text"/>
      </xsd:simpleType>
    </xsd:element>
    <xsd:element name="CSXSubmissionMarket" ma:index="27" nillable="true" ma:displayName="CSX Submission Market" ma:default="" ma:list="{80C6DD30-196A-4C6B-B1BF-A43F3B8ACD4F}" ma:internalName="CSXSubmissionMarket" ma:readOnly="false" ma:showField="MarketName" ma:web="6d93d202-47fc-4405-873a-cab67cc5f1b2">
      <xsd:simpleType>
        <xsd:restriction base="dms:Lookup"/>
      </xsd:simpleType>
    </xsd:element>
    <xsd:element name="CSXUpdate" ma:index="28" nillable="true" ma:displayName="CSX Updated?" ma:default="false" ma:internalName="CSXUpdate" ma:readOnly="false">
      <xsd:simpleType>
        <xsd:restriction base="dms:Boolean"/>
      </xsd:simpleType>
    </xsd:element>
    <xsd:element name="IntlLangReviewDate" ma:index="29" nillable="true" ma:displayName="Date to Complete Intl QA" ma:default="" ma:internalName="IntlLangReviewDate" ma:readOnly="false">
      <xsd:simpleType>
        <xsd:restriction base="dms:DateTime"/>
      </xsd:simpleType>
    </xsd:element>
    <xsd:element name="IsDeleted" ma:index="30" nillable="true" ma:displayName="Deleted?" ma:default="" ma:internalName="IsDeleted" ma:readOnly="false">
      <xsd:simpleType>
        <xsd:restriction base="dms:Boolean"/>
      </xsd:simpleType>
    </xsd:element>
    <xsd:element name="APDescription" ma:index="31" nillable="true" ma:displayName="Description" ma:default="" ma:internalName="APDescription" ma:readOnly="false">
      <xsd:simpleType>
        <xsd:restriction base="dms:Note"/>
      </xsd:simpleType>
    </xsd:element>
    <xsd:element name="DirectSourceMarket" ma:index="32" nillable="true" ma:displayName="Direct Source Market Group" ma:default="" ma:internalName="DirectSourceMarket" ma:readOnly="false">
      <xsd:simpleType>
        <xsd:restriction base="dms:Text"/>
      </xsd:simpleType>
    </xsd:element>
    <xsd:element name="Downloads" ma:index="33" nillable="true" ma:displayName="Downloads" ma:default="0" ma:hidden="true" ma:internalName="Downloads" ma:readOnly="false">
      <xsd:simpleType>
        <xsd:restriction base="dms:Unknown"/>
      </xsd:simpleType>
    </xsd:element>
    <xsd:element name="DSATActionTaken" ma:index="34" nillable="true" ma:displayName="DSAT Action Taken" ma:default="" ma:internalName="DSATActionTaken" ma:readOnly="false">
      <xsd:simpleType>
        <xsd:restriction base="dms:Choice">
          <xsd:enumeration value="Best Bets"/>
          <xsd:enumeration value="Expire"/>
          <xsd:enumeration value="Hide"/>
          <xsd:enumeration value="None"/>
        </xsd:restriction>
      </xsd:simpleType>
    </xsd:element>
    <xsd:element name="APEditor" ma:index="35" nillable="true" ma:displayName="Editor" ma:default="" ma:list="UserInfo" ma:internalName="APEditor" ma:readOnly="fals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EditorialStatus" ma:index="36" nillable="true" ma:displayName="Editorial Status" ma:default="" ma:internalName="EditorialStatus" ma:readOnly="false">
      <xsd:simpleType>
        <xsd:restriction base="dms:Unknown"/>
      </xsd:simpleType>
    </xsd:element>
    <xsd:element name="EditorialTags" ma:index="37" nillable="true" ma:displayName="Editorial Tags" ma:default="" ma:internalName="EditorialTags">
      <xsd:simpleType>
        <xsd:restriction base="dms:Unknown"/>
      </xsd:simpleType>
    </xsd:element>
    <xsd:element name="TPExecutable" ma:index="38" nillable="true" ma:displayName="Executable" ma:default="" ma:internalName="TPExecutable">
      <xsd:simpleType>
        <xsd:restriction base="dms:Text"/>
      </xsd:simpleType>
    </xsd:element>
    <xsd:element name="FeatureTagsTaxHTField0" ma:index="40" nillable="true" ma:taxonomy="true" ma:internalName="FeatureTagsTaxHTField0" ma:taxonomyFieldName="FeatureTags" ma:displayName="Features" ma:readOnly="false" ma:default="" ma:fieldId="{bb16b974-ed24-4278-8820-8e232d38904b}" ma:taxonomyMulti="true" ma:sspId="8f79753a-75d3-41f5-8ca3-40b843941b4f" ma:termSetId="f1ab6845-967d-4854-a0ba-4ec07f0f8113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PFriendlyName" ma:index="41" nillable="true" ma:displayName="Friendly Name" ma:default="" ma:internalName="TPFriendlyName">
      <xsd:simpleType>
        <xsd:restriction base="dms:Text"/>
      </xsd:simpleType>
    </xsd:element>
    <xsd:element name="FriendlyTitle" ma:index="42" nillable="true" ma:displayName="Friendly Title" ma:default="" ma:description="Shorter title to be used when displaying search results" ma:internalName="FriendlyTitle" ma:readOnly="false">
      <xsd:simpleType>
        <xsd:restriction base="dms:Text"/>
      </xsd:simpleType>
    </xsd:element>
    <xsd:element name="PrimaryImageGen" ma:index="43" nillable="true" ma:displayName="Generate Images?" ma:default="true" ma:internalName="PrimaryImageGen">
      <xsd:simpleType>
        <xsd:restriction base="dms:Boolean"/>
      </xsd:simpleType>
    </xsd:element>
    <xsd:element name="HandoffToMSDN" ma:index="44" nillable="true" ma:displayName="Handoff To MSDN Date" ma:default="" ma:internalName="HandoffToMSDN" ma:readOnly="false">
      <xsd:simpleType>
        <xsd:restriction base="dms:DateTime"/>
      </xsd:simpleType>
    </xsd:element>
    <xsd:element name="InProjectListLookup" ma:index="45" nillable="true" ma:displayName="InProjectListLookup" ma:list="{7E2D4CA2-442A-4FDA-AA57-71B8C7B2C53C}" ma:internalName="InProjectListLookup" ma:readOnly="true" ma:showField="InProjectList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PInstallLocation" ma:index="46" nillable="true" ma:displayName="Install Location" ma:default="" ma:internalName="TPInstallLocation">
      <xsd:simpleType>
        <xsd:restriction base="dms:Text"/>
      </xsd:simpleType>
    </xsd:element>
    <xsd:element name="InternalTagsTaxHTField0" ma:index="48" nillable="true" ma:taxonomy="true" ma:internalName="InternalTagsTaxHTField0" ma:taxonomyFieldName="InternalTags" ma:displayName="Internal Tags" ma:readOnly="false" ma:default="" ma:fieldId="{fd9a49dc-3dbf-4047-b62d-1d587abe7b40}" ma:taxonomyMulti="true" ma:sspId="8f79753a-75d3-41f5-8ca3-40b843941b4f" ma:termSetId="82b6639e-f7fc-4c18-ad2d-003a6e70776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ntlLangReview" ma:index="49" nillable="true" ma:displayName="Intl Lang QA Review Required?" ma:default="" ma:internalName="IntlLangReview" ma:readOnly="false">
      <xsd:simpleType>
        <xsd:restriction base="dms:Boolean"/>
      </xsd:simpleType>
    </xsd:element>
    <xsd:element name="IntlLangReviewer" ma:index="50" nillable="true" ma:displayName="Intl Lang QA Reviewer" ma:default="" ma:internalName="IntlLangReviewer" ma:readOnly="false">
      <xsd:simpleType>
        <xsd:restriction base="dms:Text"/>
      </xsd:simpleType>
    </xsd:element>
    <xsd:element name="MarketSpecific" ma:index="51" nillable="true" ma:displayName="Is Market Specific?" ma:default="" ma:internalName="MarketSpecific" ma:readOnly="false">
      <xsd:simpleType>
        <xsd:restriction base="dms:Boolean"/>
      </xsd:simpleType>
    </xsd:element>
    <xsd:element name="LastCompleteVersionLookup" ma:index="52" nillable="true" ma:displayName="Last Complete Version Lookup" ma:default="" ma:list="{7E2D4CA2-442A-4FDA-AA57-71B8C7B2C53C}" ma:internalName="LastCompleteVersionLookup" ma:readOnly="true" ma:showField="LastCompleteVersion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HandOff" ma:index="53" nillable="true" ma:displayName="Last Hand-off" ma:default="" ma:internalName="LastHandOff" ma:readOnly="false">
      <xsd:simpleType>
        <xsd:restriction base="dms:DateTime"/>
      </xsd:simpleType>
    </xsd:element>
    <xsd:element name="LastModifiedDateTime" ma:index="54" nillable="true" ma:displayName="Last Modified Date" ma:default="" ma:internalName="LastModifiedDateTime" ma:readOnly="false">
      <xsd:simpleType>
        <xsd:restriction base="dms:DateTime"/>
      </xsd:simpleType>
    </xsd:element>
    <xsd:element name="LastPreviewErrorLookup" ma:index="55" nillable="true" ma:displayName="Last Preview Attempt Error" ma:default="" ma:list="{7E2D4CA2-442A-4FDA-AA57-71B8C7B2C53C}" ma:internalName="LastPreviewErrorLookup" ma:readOnly="true" ma:showField="LastPreviewError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ResultLookup" ma:index="56" nillable="true" ma:displayName="Last Preview Attempt Result" ma:default="" ma:list="{7E2D4CA2-442A-4FDA-AA57-71B8C7B2C53C}" ma:internalName="LastPreviewResultLookup" ma:readOnly="true" ma:showField="LastPreviewResult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AttemptDateLookup" ma:index="57" nillable="true" ma:displayName="Last Preview Attempted On" ma:default="" ma:list="{7E2D4CA2-442A-4FDA-AA57-71B8C7B2C53C}" ma:internalName="LastPreviewAttemptDateLookup" ma:readOnly="true" ma:showField="LastPreviewAttemptDat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edByLookup" ma:index="58" nillable="true" ma:displayName="Last Previewed By" ma:default="" ma:list="{7E2D4CA2-442A-4FDA-AA57-71B8C7B2C53C}" ma:internalName="LastPreviewedByLookup" ma:readOnly="true" ma:showField="LastPreviewedBy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TimeLookup" ma:index="59" nillable="true" ma:displayName="Last Previewed Date" ma:default="" ma:list="{7E2D4CA2-442A-4FDA-AA57-71B8C7B2C53C}" ma:internalName="LastPreviewTimeLookup" ma:readOnly="true" ma:showField="LastPreviewTim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VersionLookup" ma:index="60" nillable="true" ma:displayName="Last Previewed Version" ma:default="" ma:list="{7E2D4CA2-442A-4FDA-AA57-71B8C7B2C53C}" ma:internalName="LastPreviewVersionLookup" ma:readOnly="true" ma:showField="LastPreviewVersion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ErrorLookup" ma:index="61" nillable="true" ma:displayName="Last Publish Attempt Error" ma:default="" ma:list="{7E2D4CA2-442A-4FDA-AA57-71B8C7B2C53C}" ma:internalName="LastPublishErrorLookup" ma:readOnly="true" ma:showField="LastPublishError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ResultLookup" ma:index="62" nillable="true" ma:displayName="Last Publish Attempt Result" ma:default="" ma:list="{7E2D4CA2-442A-4FDA-AA57-71B8C7B2C53C}" ma:internalName="LastPublishResultLookup" ma:readOnly="true" ma:showField="LastPublishResult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AttemptDateLookup" ma:index="63" nillable="true" ma:displayName="Last Publish Attempted On" ma:default="" ma:list="{7E2D4CA2-442A-4FDA-AA57-71B8C7B2C53C}" ma:internalName="LastPublishAttemptDateLookup" ma:readOnly="true" ma:showField="LastPublishAttemptDat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edByLookup" ma:index="64" nillable="true" ma:displayName="Last Published By" ma:default="" ma:list="{7E2D4CA2-442A-4FDA-AA57-71B8C7B2C53C}" ma:internalName="LastPublishedByLookup" ma:readOnly="true" ma:showField="LastPublishedBy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TimeLookup" ma:index="65" nillable="true" ma:displayName="Last Published Date" ma:default="" ma:list="{7E2D4CA2-442A-4FDA-AA57-71B8C7B2C53C}" ma:internalName="LastPublishTimeLookup" ma:readOnly="true" ma:showField="LastPublishTim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VersionLookup" ma:index="66" nillable="true" ma:displayName="Last Published Version" ma:default="" ma:list="{7E2D4CA2-442A-4FDA-AA57-71B8C7B2C53C}" ma:internalName="LastPublishVersionLookup" ma:readOnly="true" ma:showField="LastPublishVersion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PLaunchHelpLinkType" ma:index="67" nillable="true" ma:displayName="Launch Help Link Type" ma:default="Template" ma:internalName="TPLaunchHelpLinkType">
      <xsd:simpleType>
        <xsd:restriction base="dms:Choice">
          <xsd:enumeration value="Template"/>
          <xsd:enumeration value="Training"/>
          <xsd:enumeration value="URL"/>
          <xsd:enumeration value="None"/>
        </xsd:restriction>
      </xsd:simpleType>
    </xsd:element>
    <xsd:element name="LegacyData" ma:index="68" nillable="true" ma:displayName="Legacy Data" ma:default="" ma:internalName="LegacyData" ma:readOnly="false">
      <xsd:simpleType>
        <xsd:restriction base="dms:Note"/>
      </xsd:simpleType>
    </xsd:element>
    <xsd:element name="TPLaunchHelpLink" ma:index="69" nillable="true" ma:displayName="Link to Launch Help Topic" ma:default="" ma:internalName="TPLaunchHelpLink">
      <xsd:simpleType>
        <xsd:restriction base="dms:Text"/>
      </xsd:simpleType>
    </xsd:element>
    <xsd:element name="LocComments" ma:index="70" nillable="true" ma:displayName="Loc Approval Comments" ma:default="" ma:internalName="LocComments" ma:readOnly="false">
      <xsd:simpleType>
        <xsd:restriction base="dms:Note"/>
      </xsd:simpleType>
    </xsd:element>
    <xsd:element name="LocLastLocAttemptVersionLookup" ma:index="71" nillable="true" ma:displayName="Loc Last Loc Attempt Version" ma:default="" ma:list="{4CDE398E-75A7-4993-8C61-2BFD31F64754}" ma:internalName="LocLastLocAttemptVersionLookup" ma:readOnly="false" ma:showField="LastLocAttemptVersion" ma:web="6d93d202-47fc-4405-873a-cab67cc5f1b2">
      <xsd:simpleType>
        <xsd:restriction base="dms:Lookup"/>
      </xsd:simpleType>
    </xsd:element>
    <xsd:element name="LocLastLocAttemptVersionTypeLookup" ma:index="72" nillable="true" ma:displayName="Loc Last Loc Attempt Version Type" ma:default="" ma:list="{4CDE398E-75A7-4993-8C61-2BFD31F64754}" ma:internalName="LocLastLocAttemptVersionTypeLookup" ma:readOnly="true" ma:showField="LastLocAttemptVersionType" ma:web="6d93d202-47fc-4405-873a-cab67cc5f1b2">
      <xsd:simpleType>
        <xsd:restriction base="dms:Lookup"/>
      </xsd:simpleType>
    </xsd:element>
    <xsd:element name="LocManualTestRequired" ma:index="73" nillable="true" ma:displayName="Loc Manual Test Required" ma:default="" ma:internalName="LocManualTestRequired" ma:readOnly="false">
      <xsd:simpleType>
        <xsd:restriction base="dms:Boolean"/>
      </xsd:simpleType>
    </xsd:element>
    <xsd:element name="LocMarketGroupTiers2" ma:index="74" nillable="true" ma:displayName="Loc Market Group Tiers" ma:internalName="LocMarketGroupTiers2" ma:readOnly="false">
      <xsd:simpleType>
        <xsd:restriction base="dms:Unknown"/>
      </xsd:simpleType>
    </xsd:element>
    <xsd:element name="LocNewPublishedVersionLookup" ma:index="75" nillable="true" ma:displayName="Loc New Published Version Lookup" ma:default="" ma:list="{4CDE398E-75A7-4993-8C61-2BFD31F64754}" ma:internalName="LocNewPublishedVersionLookup" ma:readOnly="true" ma:showField="NewPublishedVersion" ma:web="6d93d202-47fc-4405-873a-cab67cc5f1b2">
      <xsd:simpleType>
        <xsd:restriction base="dms:Lookup"/>
      </xsd:simpleType>
    </xsd:element>
    <xsd:element name="LocOverallHandbackStatusLookup" ma:index="76" nillable="true" ma:displayName="Loc Overall Handback Status" ma:default="" ma:list="{4CDE398E-75A7-4993-8C61-2BFD31F64754}" ma:internalName="LocOverallHandbackStatusLookup" ma:readOnly="true" ma:showField="OverallHandbackStatus" ma:web="6d93d202-47fc-4405-873a-cab67cc5f1b2">
      <xsd:simpleType>
        <xsd:restriction base="dms:Lookup"/>
      </xsd:simpleType>
    </xsd:element>
    <xsd:element name="LocOverallLocStatusLookup" ma:index="77" nillable="true" ma:displayName="Loc Overall Localize Status" ma:default="" ma:list="{4CDE398E-75A7-4993-8C61-2BFD31F64754}" ma:internalName="LocOverallLocStatusLookup" ma:readOnly="true" ma:showField="OverallLocStatus" ma:web="6d93d202-47fc-4405-873a-cab67cc5f1b2">
      <xsd:simpleType>
        <xsd:restriction base="dms:Lookup"/>
      </xsd:simpleType>
    </xsd:element>
    <xsd:element name="LocOverallPreviewStatusLookup" ma:index="78" nillable="true" ma:displayName="Loc Overall Preview Status" ma:default="" ma:list="{4CDE398E-75A7-4993-8C61-2BFD31F64754}" ma:internalName="LocOverallPreviewStatusLookup" ma:readOnly="true" ma:showField="OverallPreviewStatus" ma:web="6d93d202-47fc-4405-873a-cab67cc5f1b2">
      <xsd:simpleType>
        <xsd:restriction base="dms:Lookup"/>
      </xsd:simpleType>
    </xsd:element>
    <xsd:element name="LocOverallPublishStatusLookup" ma:index="79" nillable="true" ma:displayName="Loc Overall Publish Status" ma:default="" ma:list="{4CDE398E-75A7-4993-8C61-2BFD31F64754}" ma:internalName="LocOverallPublishStatusLookup" ma:readOnly="true" ma:showField="OverallPublishStatus" ma:web="6d93d202-47fc-4405-873a-cab67cc5f1b2">
      <xsd:simpleType>
        <xsd:restriction base="dms:Lookup"/>
      </xsd:simpleType>
    </xsd:element>
    <xsd:element name="IntlLocPriority" ma:index="80" nillable="true" ma:displayName="Loc Priority" ma:default="" ma:internalName="IntlLocPriority" ma:readOnly="false">
      <xsd:simpleType>
        <xsd:restriction base="dms:Unknown"/>
      </xsd:simpleType>
    </xsd:element>
    <xsd:element name="LocProcessedForHandoffsLookup" ma:index="81" nillable="true" ma:displayName="Loc Processed For Handoffs" ma:default="" ma:list="{4CDE398E-75A7-4993-8C61-2BFD31F64754}" ma:internalName="LocProcessedForHandoffsLookup" ma:readOnly="true" ma:showField="ProcessedForHandoffs" ma:web="6d93d202-47fc-4405-873a-cab67cc5f1b2">
      <xsd:simpleType>
        <xsd:restriction base="dms:Lookup"/>
      </xsd:simpleType>
    </xsd:element>
    <xsd:element name="LocProcessedForMarketsLookup" ma:index="82" nillable="true" ma:displayName="Loc Processed For Markets" ma:default="" ma:list="{4CDE398E-75A7-4993-8C61-2BFD31F64754}" ma:internalName="LocProcessedForMarketsLookup" ma:readOnly="true" ma:showField="ProcessedForMarkets" ma:web="6d93d202-47fc-4405-873a-cab67cc5f1b2">
      <xsd:simpleType>
        <xsd:restriction base="dms:Lookup"/>
      </xsd:simpleType>
    </xsd:element>
    <xsd:element name="LocPublishedDependentAssetsLookup" ma:index="83" nillable="true" ma:displayName="Loc Published Dependent Assets" ma:default="" ma:list="{4CDE398E-75A7-4993-8C61-2BFD31F64754}" ma:internalName="LocPublishedDependentAssetsLookup" ma:readOnly="true" ma:showField="PublishedDependentAssets" ma:web="6d93d202-47fc-4405-873a-cab67cc5f1b2">
      <xsd:simpleType>
        <xsd:restriction base="dms:Lookup"/>
      </xsd:simpleType>
    </xsd:element>
    <xsd:element name="LocPublishedLinkedAssetsLookup" ma:index="84" nillable="true" ma:displayName="Loc Published Linked Assets" ma:default="" ma:list="{4CDE398E-75A7-4993-8C61-2BFD31F64754}" ma:internalName="LocPublishedLinkedAssetsLookup" ma:readOnly="true" ma:showField="PublishedLinkedAssets" ma:web="6d93d202-47fc-4405-873a-cab67cc5f1b2">
      <xsd:simpleType>
        <xsd:restriction base="dms:Lookup"/>
      </xsd:simpleType>
    </xsd:element>
    <xsd:element name="LocRecommendedHandoff" ma:index="85" nillable="true" ma:displayName="Loc Recommended Handoff" ma:default="" ma:indexed="true" ma:internalName="LocRecommendedHandoff" ma:readOnly="false">
      <xsd:simpleType>
        <xsd:restriction base="dms:Text"/>
      </xsd:simpleType>
    </xsd:element>
    <xsd:element name="LocalizationTagsTaxHTField0" ma:index="87" nillable="true" ma:taxonomy="true" ma:internalName="LocalizationTagsTaxHTField0" ma:taxonomyFieldName="LocalizationTags" ma:displayName="Localization Tags" ma:readOnly="false" ma:default="" ma:fieldId="{db560eb5-700a-4f94-8fda-b57de4261f12}" ma:taxonomyMulti="true" ma:sspId="8f79753a-75d3-41f5-8ca3-40b843941b4f" ma:termSetId="5b7703a5-8e8b-4b58-8b31-1cea35331da3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achineTranslated" ma:index="88" nillable="true" ma:displayName="Machine Translated" ma:default="" ma:internalName="MachineTranslated" ma:readOnly="false">
      <xsd:simpleType>
        <xsd:restriction base="dms:Boolean"/>
      </xsd:simpleType>
    </xsd:element>
    <xsd:element name="Manager" ma:index="89" nillable="true" ma:displayName="Manager" ma:hidden="true" ma:internalName="Manager" ma:readOnly="false">
      <xsd:simpleType>
        <xsd:restriction base="dms:Text"/>
      </xsd:simpleType>
    </xsd:element>
    <xsd:element name="Markets" ma:index="90" nillable="true" ma:displayName="Markets" ma:default="" ma:description="Leave blank to show in all markets" ma:list="{80C6DD30-196A-4C6B-B1BF-A43F3B8ACD4F}" ma:internalName="Markets" ma:readOnly="false" ma:showField="MarketNam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Milestone" ma:index="91" nillable="true" ma:displayName="Milestone" ma:default="" ma:internalName="Milestone" ma:readOnly="false">
      <xsd:simpleType>
        <xsd:restriction base="dms:Unknown"/>
      </xsd:simpleType>
    </xsd:element>
    <xsd:element name="TPNamespace" ma:index="94" nillable="true" ma:displayName="Namespace" ma:default="" ma:internalName="TPNamespace">
      <xsd:simpleType>
        <xsd:restriction base="dms:Text"/>
      </xsd:simpleType>
    </xsd:element>
    <xsd:element name="NumericId" ma:index="95" nillable="true" ma:displayName="Numeric ID" ma:default="" ma:indexed="true" ma:internalName="NumericId" ma:readOnly="false">
      <xsd:simpleType>
        <xsd:restriction base="dms:Number"/>
      </xsd:simpleType>
    </xsd:element>
    <xsd:element name="NumOfRatingsLookup" ma:index="96" nillable="true" ma:displayName="NumOfRatings" ma:default="" ma:list="{7E2D4CA2-442A-4FDA-AA57-71B8C7B2C53C}" ma:internalName="NumOfRatingsLookup" ma:readOnly="true" ma:showField="NumOfRatings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OOCacheId" ma:index="97" nillable="true" ma:displayName="OOCacheId" ma:internalName="OOCacheId" ma:readOnly="false">
      <xsd:simpleType>
        <xsd:restriction base="dms:Text"/>
      </xsd:simpleType>
    </xsd:element>
    <xsd:element name="OpenTemplate" ma:index="98" nillable="true" ma:displayName="Open Template" ma:default="true" ma:internalName="OpenTemplate">
      <xsd:simpleType>
        <xsd:restriction base="dms:Boolean"/>
      </xsd:simpleType>
    </xsd:element>
    <xsd:element name="OriginAsset" ma:index="99" nillable="true" ma:displayName="Origin Asset" ma:default="" ma:internalName="OriginAsset" ma:readOnly="false">
      <xsd:simpleType>
        <xsd:restriction base="dms:Text"/>
      </xsd:simpleType>
    </xsd:element>
    <xsd:element name="OriginalRelease" ma:index="100" nillable="true" ma:displayName="Original Release" ma:default="15" ma:internalName="OriginalRelease" ma:readOnly="false">
      <xsd:simpleType>
        <xsd:restriction base="dms:Choice">
          <xsd:enumeration value="14"/>
          <xsd:enumeration value="15"/>
          <xsd:enumeration value="16"/>
        </xsd:restriction>
      </xsd:simpleType>
    </xsd:element>
    <xsd:element name="OriginalSourceMarket" ma:index="101" nillable="true" ma:displayName="Original Source Market Group" ma:default="" ma:internalName="OriginalSourceMarket" ma:readOnly="false">
      <xsd:simpleType>
        <xsd:restriction base="dms:Text"/>
      </xsd:simpleType>
    </xsd:element>
    <xsd:element name="OutputCachingOn" ma:index="102" nillable="true" ma:displayName="Output Caching" ma:default="true" ma:hidden="true" ma:internalName="OutputCachingOn" ma:readOnly="false">
      <xsd:simpleType>
        <xsd:restriction base="dms:Boolean"/>
      </xsd:simpleType>
    </xsd:element>
    <xsd:element name="ParentAssetId" ma:index="103" nillable="true" ma:displayName="Parent Asset Id" ma:default="" ma:internalName="ParentAssetId" ma:readOnly="false">
      <xsd:simpleType>
        <xsd:restriction base="dms:Text"/>
      </xsd:simpleType>
    </xsd:element>
    <xsd:element name="PlannedPubDate" ma:index="104" nillable="true" ma:displayName="Planned Publish Date" ma:default="" ma:indexed="true" ma:internalName="PlannedPubDate" ma:readOnly="false">
      <xsd:simpleType>
        <xsd:restriction base="dms:DateTime"/>
      </xsd:simpleType>
    </xsd:element>
    <xsd:element name="PolicheckWords" ma:index="105" nillable="true" ma:displayName="Policheck Words" ma:default="" ma:internalName="PolicheckWords" ma:readOnly="false">
      <xsd:simpleType>
        <xsd:restriction base="dms:Text"/>
      </xsd:simpleType>
    </xsd:element>
    <xsd:element name="BusinessGroup" ma:index="106" nillable="true" ma:displayName="Product Division Owner" ma:default="" ma:internalName="BusinessGroup" ma:readOnly="false">
      <xsd:simpleType>
        <xsd:restriction base="dms:Unknown"/>
      </xsd:simpleType>
    </xsd:element>
    <xsd:element name="UAProjectedTotalWords" ma:index="107" nillable="true" ma:displayName="Projected Word Count" ma:default="" ma:internalName="UAProjectedTotalWords" ma:readOnly="false">
      <xsd:simpleType>
        <xsd:restriction base="dms:Unknown"/>
      </xsd:simpleType>
    </xsd:element>
    <xsd:element name="Provider" ma:index="108" nillable="true" ma:displayName="Provider" ma:default="" ma:internalName="Provider" ma:readOnly="false">
      <xsd:simpleType>
        <xsd:restriction base="dms:Unknown"/>
      </xsd:simpleType>
    </xsd:element>
    <xsd:element name="Providers" ma:index="109" nillable="true" ma:displayName="Providers" ma:default="" ma:internalName="Providers">
      <xsd:simpleType>
        <xsd:restriction base="dms:Unknown"/>
      </xsd:simpleType>
    </xsd:element>
    <xsd:element name="PublishStatusLookup" ma:index="110" nillable="true" ma:displayName="Publish Status" ma:default="" ma:list="{7E2D4CA2-442A-4FDA-AA57-71B8C7B2C53C}" ma:internalName="PublishStatusLookup" ma:readOnly="false" ma:showField="PublishStatus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PublishTargets" ma:index="111" nillable="true" ma:displayName="Publish Target" ma:default="OfficeOnlineVNext" ma:internalName="PublishTargets" ma:readOnly="false">
      <xsd:simpleType>
        <xsd:restriction base="dms:Unknown"/>
      </xsd:simpleType>
    </xsd:element>
    <xsd:element name="RecommendationsModifier" ma:index="112" nillable="true" ma:displayName="Recommendations Modifier" ma:default="" ma:internalName="RecommendationsModifier" ma:readOnly="false">
      <xsd:simpleType>
        <xsd:restriction base="dms:Number"/>
      </xsd:simpleType>
    </xsd:element>
    <xsd:element name="ArtSampleDocs" ma:index="113" nillable="true" ma:displayName="Sample Docs" ma:default="" ma:hidden="true" ma:internalName="ArtSampleDocs" ma:readOnly="false">
      <xsd:simpleType>
        <xsd:restriction base="dms:Text"/>
      </xsd:simpleType>
    </xsd:element>
    <xsd:element name="ScenarioTagsTaxHTField0" ma:index="115" nillable="true" ma:taxonomy="true" ma:internalName="ScenarioTagsTaxHTField0" ma:taxonomyFieldName="ScenarioTags" ma:displayName="Scenarios" ma:readOnly="false" ma:default="" ma:fieldId="{6e3f7319-fb8f-4449-8902-000ab73a8566}" ma:taxonomyMulti="true" ma:sspId="8f79753a-75d3-41f5-8ca3-40b843941b4f" ma:termSetId="4b7d5f16-e2f2-4fc0-bab3-6e8b931e57d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ShowIn" ma:index="117" nillable="true" ma:displayName="Show In" ma:default="Show everywhere" ma:internalName="ShowIn" ma:readOnly="false">
      <xsd:simpleType>
        <xsd:restriction base="dms:Choice">
          <xsd:enumeration value="Hide on web"/>
          <xsd:enumeration value="On Web no search"/>
          <xsd:enumeration value="Show everywhere"/>
          <xsd:enumeration value="Special use only"/>
        </xsd:restriction>
      </xsd:simpleType>
    </xsd:element>
    <xsd:element name="SourceTitle" ma:index="118" nillable="true" ma:displayName="Source Title" ma:default="" ma:indexed="true" ma:internalName="SourceTitle" ma:readOnly="false">
      <xsd:simpleType>
        <xsd:restriction base="dms:Text"/>
      </xsd:simpleType>
    </xsd:element>
    <xsd:element name="CSXSubmissionDate" ma:index="119" nillable="true" ma:displayName="Submission Date" ma:default="" ma:internalName="CSXSubmissionDate" ma:readOnly="false">
      <xsd:simpleType>
        <xsd:restriction base="dms:DateTime"/>
      </xsd:simpleType>
    </xsd:element>
    <xsd:element name="SubmitterId" ma:index="120" nillable="true" ma:displayName="Submitter ID" ma:default="" ma:internalName="SubmitterId" ma:readOnly="false">
      <xsd:simpleType>
        <xsd:restriction base="dms:Text"/>
      </xsd:simpleType>
    </xsd:element>
    <xsd:element name="TaxCatchAll" ma:index="121" nillable="true" ma:displayName="Taxonomy Catch All Column" ma:hidden="true" ma:list="{11d213f5-ec09-44b6-a8be-9da225be7a8d}" ma:internalName="TaxCatchAll" ma:showField="CatchAllData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22" nillable="true" ma:displayName="Taxonomy Catch All Column1" ma:hidden="true" ma:list="{11d213f5-ec09-44b6-a8be-9da225be7a8d}" ma:internalName="TaxCatchAllLabel" ma:readOnly="true" ma:showField="CatchAllDataLabel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emplateStatus" ma:index="123" nillable="true" ma:displayName="Template Status" ma:default="" ma:internalName="TemplateStatus">
      <xsd:simpleType>
        <xsd:restriction base="dms:Unknown"/>
      </xsd:simpleType>
    </xsd:element>
    <xsd:element name="TemplateTemplateType" ma:index="124" nillable="true" ma:displayName="Template Type" ma:default="" ma:internalName="TemplateTemplateType">
      <xsd:simpleType>
        <xsd:restriction base="dms:Unknown"/>
      </xsd:simpleType>
    </xsd:element>
    <xsd:element name="ThumbnailAssetId" ma:index="125" nillable="true" ma:displayName="Thumbnail Image Asset" ma:default="" ma:internalName="ThumbnailAssetId" ma:readOnly="false">
      <xsd:simpleType>
        <xsd:restriction base="dms:Text"/>
      </xsd:simpleType>
    </xsd:element>
    <xsd:element name="TimesCloned" ma:index="126" nillable="true" ma:displayName="Times Cloned" ma:default="" ma:internalName="TimesCloned" ma:readOnly="false">
      <xsd:simpleType>
        <xsd:restriction base="dms:Number"/>
      </xsd:simpleType>
    </xsd:element>
    <xsd:element name="TrustLevel" ma:index="128" nillable="true" ma:displayName="Trust Level" ma:default="1 Microsoft Managed Content" ma:internalName="TrustLevel" ma:readOnly="false">
      <xsd:simpleType>
        <xsd:restriction base="dms:Unknown"/>
      </xsd:simpleType>
    </xsd:element>
    <xsd:element name="UALocComments" ma:index="129" nillable="true" ma:displayName="UA Loc Comments" ma:default="" ma:internalName="UALocComments" ma:readOnly="false">
      <xsd:simpleType>
        <xsd:restriction base="dms:Note"/>
      </xsd:simpleType>
    </xsd:element>
    <xsd:element name="UALocRecommendation" ma:index="130" nillable="true" ma:displayName="UA Loc Recommendation" ma:default="Localize" ma:internalName="UALocRecommendation" ma:readOnly="false">
      <xsd:simpleType>
        <xsd:restriction base="dms:Choice">
          <xsd:enumeration value="Localize"/>
          <xsd:enumeration value="Never Localize"/>
          <xsd:enumeration value="Priority Localize"/>
        </xsd:restriction>
      </xsd:simpleType>
    </xsd:element>
    <xsd:element name="UANotes" ma:index="131" nillable="true" ma:displayName="UA Notes" ma:default="" ma:internalName="UANotes" ma:readOnly="false">
      <xsd:simpleType>
        <xsd:restriction base="dms:Note"/>
      </xsd:simpleType>
    </xsd:element>
    <xsd:element name="TPAppVersion" ma:index="132" nillable="true" ma:displayName="Version" ma:default="" ma:internalName="TPAppVersion">
      <xsd:simpleType>
        <xsd:restriction base="dms:Text"/>
      </xsd:simpleType>
    </xsd:element>
    <xsd:element name="VoteCount" ma:index="133" nillable="true" ma:displayName="Vote Count" ma:default="" ma:internalName="VoteCount" ma:readOnly="fals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acb2c5-0a2b-4bda-bd34-58e36cbb80d2" elementFormDefault="qualified">
    <xsd:import namespace="http://schemas.microsoft.com/office/2006/documentManagement/types"/>
    <xsd:import namespace="http://schemas.microsoft.com/office/infopath/2007/PartnerControls"/>
    <xsd:element name="Description0" ma:index="134" nillable="true" ma:displayName="Description" ma:internalName="Description0">
      <xsd:simpleType>
        <xsd:restriction base="dms:Note"/>
      </xsd:simpleType>
    </xsd:element>
    <xsd:element name="Component" ma:index="135" nillable="true" ma:displayName="Component" ma:internalName="Component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22" ma:displayName="Content Type"/>
        <xsd:element ref="dc:title" minOccurs="0" maxOccurs="1" ma:index="127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3D577F9-8186-416F-985A-B7F7693F1EE9}">
  <ds:schemaRefs>
    <ds:schemaRef ds:uri="http://schemas.microsoft.com/office/2006/documentManagement/types"/>
    <ds:schemaRef ds:uri="http://purl.org/dc/elements/1.1/"/>
    <ds:schemaRef ds:uri="http://schemas.microsoft.com/office/2006/metadata/properties"/>
    <ds:schemaRef ds:uri="6d93d202-47fc-4405-873a-cab67cc5f1b2"/>
    <ds:schemaRef ds:uri="http://purl.org/dc/terms/"/>
    <ds:schemaRef ds:uri="64acb2c5-0a2b-4bda-bd34-58e36cbb80d2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F054F626-5991-4882-9983-CDD951A6BDA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611D0F5-BEA5-49CB-85EC-BCEF334B57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d93d202-47fc-4405-873a-cab67cc5f1b2"/>
    <ds:schemaRef ds:uri="64acb2c5-0a2b-4bda-bd34-58e36cbb80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Total points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h2so4</cp:lastModifiedBy>
  <cp:lastPrinted>2003-03-11T15:42:21Z</cp:lastPrinted>
  <dcterms:created xsi:type="dcterms:W3CDTF">2001-02-06T19:32:16Z</dcterms:created>
  <dcterms:modified xsi:type="dcterms:W3CDTF">2019-04-25T09:31:24Z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TC060895051036</vt:lpwstr>
  </property>
  <property fmtid="{D5CDD505-2E9C-101B-9397-08002B2CF9AE}" pid="3" name="InternalTags">
    <vt:lpwstr/>
  </property>
  <property fmtid="{D5CDD505-2E9C-101B-9397-08002B2CF9AE}" pid="4" name="ContentTypeId">
    <vt:lpwstr>0x01010069924D1ECC420D47A2456556BC94F7370400BDF4491DEA4973499845289601F88B9F</vt:lpwstr>
  </property>
  <property fmtid="{D5CDD505-2E9C-101B-9397-08002B2CF9AE}" pid="5" name="FeatureTags">
    <vt:lpwstr/>
  </property>
  <property fmtid="{D5CDD505-2E9C-101B-9397-08002B2CF9AE}" pid="6" name="LocalizationTags">
    <vt:lpwstr/>
  </property>
  <property fmtid="{D5CDD505-2E9C-101B-9397-08002B2CF9AE}" pid="7" name="ScenarioTags">
    <vt:lpwstr/>
  </property>
  <property fmtid="{D5CDD505-2E9C-101B-9397-08002B2CF9AE}" pid="8" name="CampaignTags">
    <vt:lpwstr/>
  </property>
  <property fmtid="{D5CDD505-2E9C-101B-9397-08002B2CF9AE}" pid="9" name="Order">
    <vt:r8>9851100</vt:r8>
  </property>
  <property fmtid="{D5CDD505-2E9C-101B-9397-08002B2CF9AE}" pid="10" name="HiddenCategoryTags">
    <vt:lpwstr/>
  </property>
  <property fmtid="{D5CDD505-2E9C-101B-9397-08002B2CF9AE}" pid="11" name="ImageGenStatus">
    <vt:i4>0</vt:i4>
  </property>
  <property fmtid="{D5CDD505-2E9C-101B-9397-08002B2CF9AE}" pid="12" name="CategoryTags">
    <vt:lpwstr/>
  </property>
  <property fmtid="{D5CDD505-2E9C-101B-9397-08002B2CF9AE}" pid="13" name="Applications">
    <vt:lpwstr/>
  </property>
  <property fmtid="{D5CDD505-2E9C-101B-9397-08002B2CF9AE}" pid="14" name="LocMarketGroupTiers">
    <vt:lpwstr>,t:Tier 1,t:Tier 2,t:Tier 3,</vt:lpwstr>
  </property>
</Properties>
</file>