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2" l="1"/>
  <c r="E22" i="2" s="1"/>
  <c r="D29" i="2" l="1"/>
  <c r="E21" i="2"/>
  <c r="D23" i="2"/>
  <c r="C29" i="2" s="1"/>
  <c r="C13" i="2"/>
  <c r="C21" i="2" l="1"/>
  <c r="D21" i="2" l="1"/>
  <c r="C30" i="2" s="1"/>
  <c r="D30" i="2"/>
  <c r="D22" i="2"/>
  <c r="D24" i="2" l="1"/>
  <c r="C31" i="2"/>
  <c r="C33" i="2" s="1"/>
  <c r="C35" i="2" s="1"/>
  <c r="E24" i="2" l="1"/>
  <c r="D31" i="2"/>
  <c r="D33" i="2" s="1"/>
  <c r="D35" i="2" s="1"/>
</calcChain>
</file>

<file path=xl/sharedStrings.xml><?xml version="1.0" encoding="utf-8"?>
<sst xmlns="http://schemas.openxmlformats.org/spreadsheetml/2006/main" count="20" uniqueCount="18">
  <si>
    <t>partciipation CCBVL (30%)</t>
  </si>
  <si>
    <t>montant calculé</t>
  </si>
  <si>
    <t>montant plafonné</t>
  </si>
  <si>
    <t xml:space="preserve">150 € maxi par éléve </t>
  </si>
  <si>
    <t>Nombre d'éléves concérnés</t>
  </si>
  <si>
    <t>montant total par èlèves</t>
  </si>
  <si>
    <t xml:space="preserve">montant total du projet </t>
  </si>
  <si>
    <t xml:space="preserve">participation famille </t>
  </si>
  <si>
    <t xml:space="preserve">autres sources de financement </t>
  </si>
  <si>
    <t>PROJET AVARAY  AVEC TRANSPORTS</t>
  </si>
  <si>
    <t xml:space="preserve">sur présentation du projet et du plan de financement </t>
  </si>
  <si>
    <t>Subvention maxi par classe de 800 €</t>
  </si>
  <si>
    <t>autres financements par éléve</t>
  </si>
  <si>
    <t>participation de familles</t>
  </si>
  <si>
    <t xml:space="preserve">subvention CCBVL par élève  pour le projet </t>
  </si>
  <si>
    <t>Nombre de classes de l'école</t>
  </si>
  <si>
    <t>montant mobilisable par école                       (800 € x classes)</t>
  </si>
  <si>
    <t>dépense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</si>
</sst>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;[Red]\-#,##0\ &quot;€&quot;"/>
    <numFmt numFmtId="165" formatCode="_-* #,##0.00\ &quot;€&quot;_-;\-* #,##0.00\ &quot;€&quot;_-;_-* &quot;-&quot;??\ &quot;€&quot;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3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3" borderId="0" xfId="0" applyFill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5" fontId="0" fillId="0" borderId="0" xfId="1" applyFont="1" applyProtection="1">
      <protection locked="0"/>
    </xf>
    <xf numFmtId="0" fontId="0" fillId="4" borderId="0" xfId="0" applyFill="1" applyProtection="1">
      <protection locked="0"/>
    </xf>
    <xf numFmtId="165" fontId="0" fillId="5" borderId="0" xfId="0" applyNumberFormat="1" applyFill="1" applyAlignment="1" applyProtection="1">
      <alignment horizontal="center" vertical="center"/>
      <protection locked="0"/>
    </xf>
    <xf numFmtId="167" fontId="0" fillId="0" borderId="0" xfId="0" applyNumberFormat="1" applyProtection="1">
      <protection locked="0"/>
    </xf>
    <xf numFmtId="165" fontId="0" fillId="3" borderId="2" xfId="0" applyNumberFormat="1" applyFill="1" applyBorder="1" applyAlignment="1" applyProtection="1">
      <alignment horizontal="center" vertical="center"/>
      <protection locked="0"/>
    </xf>
    <xf numFmtId="10" fontId="0" fillId="2" borderId="3" xfId="1" applyNumberFormat="1" applyFont="1" applyFill="1" applyBorder="1" applyProtection="1">
      <protection locked="0"/>
    </xf>
    <xf numFmtId="10" fontId="0" fillId="2" borderId="4" xfId="1" applyNumberFormat="1" applyFont="1" applyFill="1" applyBorder="1" applyProtection="1">
      <protection locked="0"/>
    </xf>
    <xf numFmtId="10" fontId="0" fillId="2" borderId="5" xfId="1" applyNumberFormat="1" applyFont="1" applyFill="1" applyBorder="1" applyProtection="1">
      <protection locked="0"/>
    </xf>
    <xf numFmtId="165" fontId="0" fillId="6" borderId="2" xfId="0" applyNumberFormat="1" applyFill="1" applyBorder="1" applyAlignment="1" applyProtection="1">
      <alignment horizontal="center" vertical="center"/>
      <protection locked="0"/>
    </xf>
    <xf numFmtId="166" fontId="3" fillId="0" borderId="1" xfId="1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7" fontId="0" fillId="6" borderId="0" xfId="1" applyNumberFormat="1" applyFont="1" applyFill="1" applyBorder="1" applyProtection="1">
      <protection locked="0"/>
    </xf>
    <xf numFmtId="0" fontId="0" fillId="7" borderId="0" xfId="0" applyFill="1" applyProtection="1">
      <protection locked="0"/>
    </xf>
    <xf numFmtId="165" fontId="0" fillId="7" borderId="0" xfId="1" applyFont="1" applyFill="1" applyBorder="1" applyProtection="1">
      <protection locked="0"/>
    </xf>
    <xf numFmtId="165" fontId="0" fillId="7" borderId="0" xfId="1" applyFont="1" applyFill="1" applyProtection="1">
      <protection locked="0"/>
    </xf>
    <xf numFmtId="167" fontId="0" fillId="7" borderId="0" xfId="0" applyNumberFormat="1" applyFill="1" applyProtection="1">
      <protection locked="0"/>
    </xf>
    <xf numFmtId="165" fontId="0" fillId="6" borderId="0" xfId="1" applyFont="1" applyFill="1" applyProtection="1">
      <protection locked="0"/>
    </xf>
    <xf numFmtId="165" fontId="0" fillId="8" borderId="0" xfId="1" applyFont="1" applyFill="1" applyProtection="1">
      <protection locked="0"/>
    </xf>
    <xf numFmtId="165" fontId="0" fillId="8" borderId="0" xfId="0" applyNumberFormat="1" applyFill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5"/>
  <sheetViews>
    <sheetView tabSelected="1" zoomScale="80" zoomScaleNormal="80" workbookViewId="0">
      <selection activeCell="C31" sqref="C31"/>
    </sheetView>
  </sheetViews>
  <sheetFormatPr defaultColWidth="11.42578125" defaultRowHeight="15" x14ac:dyDescent="0.25"/>
  <cols>
    <col min="1" max="1" width="11.42578125" style="1"/>
    <col min="2" max="2" width="46.28515625" style="1" bestFit="1" customWidth="1"/>
    <col min="3" max="3" width="15.140625" style="1" bestFit="1" customWidth="1"/>
    <col min="4" max="4" width="17.140625" style="1" bestFit="1" customWidth="1"/>
    <col min="5" max="6" width="19.140625" style="1" bestFit="1" customWidth="1"/>
    <col min="7" max="7" width="11.42578125" style="1"/>
    <col min="8" max="8" width="31.5703125" style="1" bestFit="1" customWidth="1"/>
    <col min="9" max="9" width="11.42578125" style="1"/>
    <col min="10" max="10" width="43.5703125" style="1" customWidth="1"/>
    <col min="11" max="11" width="44.7109375" style="1" customWidth="1"/>
    <col min="12" max="16384" width="11.42578125" style="1"/>
  </cols>
  <sheetData>
    <row r="1" spans="2:9" ht="23.25" x14ac:dyDescent="0.35">
      <c r="B1" s="40" t="s">
        <v>9</v>
      </c>
      <c r="C1" s="40"/>
      <c r="D1" s="40"/>
      <c r="E1" s="40"/>
      <c r="F1" s="40"/>
    </row>
    <row r="2" spans="2:9" ht="24" thickBot="1" x14ac:dyDescent="0.4">
      <c r="B2" s="2"/>
      <c r="C2" s="2"/>
      <c r="D2" s="2"/>
      <c r="E2" s="30"/>
      <c r="F2" s="2"/>
    </row>
    <row r="3" spans="2:9" ht="15.75" thickBot="1" x14ac:dyDescent="0.3">
      <c r="B3" s="3" t="s">
        <v>11</v>
      </c>
      <c r="C3" s="21">
        <v>800</v>
      </c>
    </row>
    <row r="4" spans="2:9" s="6" customFormat="1" ht="15.75" thickBot="1" x14ac:dyDescent="0.3">
      <c r="B4" s="4"/>
      <c r="C4" s="5"/>
    </row>
    <row r="5" spans="2:9" ht="15.75" thickBot="1" x14ac:dyDescent="0.3">
      <c r="B5" s="3" t="s">
        <v>3</v>
      </c>
      <c r="C5" s="25">
        <v>150</v>
      </c>
    </row>
    <row r="6" spans="2:9" s="6" customFormat="1" ht="15.75" thickBot="1" x14ac:dyDescent="0.3">
      <c r="B6" s="4"/>
      <c r="C6" s="5"/>
    </row>
    <row r="7" spans="2:9" ht="34.5" customHeight="1" thickTop="1" thickBot="1" x14ac:dyDescent="0.3">
      <c r="B7" s="10" t="s">
        <v>17</v>
      </c>
      <c r="C7" s="26">
        <v>10000</v>
      </c>
    </row>
    <row r="8" spans="2:9" s="6" customFormat="1" ht="22.5" thickTop="1" thickBot="1" x14ac:dyDescent="0.3">
      <c r="B8" s="4"/>
      <c r="C8" s="27"/>
    </row>
    <row r="9" spans="2:9" ht="33.75" customHeight="1" thickTop="1" thickBot="1" x14ac:dyDescent="0.3">
      <c r="B9" s="7" t="s">
        <v>15</v>
      </c>
      <c r="C9" s="28">
        <v>5</v>
      </c>
    </row>
    <row r="10" spans="2:9" ht="22.5" thickTop="1" thickBot="1" x14ac:dyDescent="0.3">
      <c r="B10" s="8"/>
      <c r="C10" s="29"/>
      <c r="F10" s="6"/>
    </row>
    <row r="11" spans="2:9" ht="32.25" customHeight="1" thickTop="1" thickBot="1" x14ac:dyDescent="0.3">
      <c r="B11" s="10" t="s">
        <v>4</v>
      </c>
      <c r="C11" s="28">
        <v>24</v>
      </c>
    </row>
    <row r="12" spans="2:9" ht="15.75" thickTop="1" x14ac:dyDescent="0.25">
      <c r="B12" s="8"/>
      <c r="C12" s="9"/>
    </row>
    <row r="13" spans="2:9" ht="30" x14ac:dyDescent="0.25">
      <c r="B13" s="7" t="s">
        <v>16</v>
      </c>
      <c r="C13" s="19">
        <f>C3*C9</f>
        <v>4000</v>
      </c>
    </row>
    <row r="14" spans="2:9" x14ac:dyDescent="0.25">
      <c r="B14" s="8"/>
      <c r="C14" s="9"/>
      <c r="I14" s="13"/>
    </row>
    <row r="16" spans="2:9" x14ac:dyDescent="0.25">
      <c r="B16" s="11"/>
      <c r="C16" s="9"/>
    </row>
    <row r="20" spans="2:8" ht="15.75" thickBot="1" x14ac:dyDescent="0.3">
      <c r="D20" s="1" t="s">
        <v>1</v>
      </c>
      <c r="E20" s="6" t="s">
        <v>2</v>
      </c>
    </row>
    <row r="21" spans="2:8" x14ac:dyDescent="0.25">
      <c r="B21" s="12" t="s">
        <v>7</v>
      </c>
      <c r="C21" s="22">
        <f>35%</f>
        <v>0.35</v>
      </c>
      <c r="D21" s="13">
        <f>C7*C21</f>
        <v>3500</v>
      </c>
      <c r="E21" s="38">
        <f>(D24-E23)*C21/(C21+C22)</f>
        <v>3500.0000000000005</v>
      </c>
    </row>
    <row r="22" spans="2:8" x14ac:dyDescent="0.25">
      <c r="B22" s="12" t="s">
        <v>8</v>
      </c>
      <c r="C22" s="23">
        <v>0.3</v>
      </c>
      <c r="D22" s="13">
        <f>C7*C22</f>
        <v>3000</v>
      </c>
      <c r="E22" s="38">
        <f>(D24-E23)*C22/(C21+C22)</f>
        <v>3000.0000000000005</v>
      </c>
    </row>
    <row r="23" spans="2:8" ht="15.75" thickBot="1" x14ac:dyDescent="0.3">
      <c r="B23" s="12" t="s">
        <v>0</v>
      </c>
      <c r="C23" s="24">
        <v>0.35</v>
      </c>
      <c r="D23" s="13">
        <f>C7*C23</f>
        <v>3500</v>
      </c>
      <c r="E23" s="37">
        <f>IF(C7*C23&gt;MIN(C13,C11*C5),MIN(C13,C11*C5),C7*C23)</f>
        <v>3500</v>
      </c>
    </row>
    <row r="24" spans="2:8" x14ac:dyDescent="0.25">
      <c r="D24" s="13">
        <f>SUM(D21:D23)</f>
        <v>10000</v>
      </c>
      <c r="E24" s="39">
        <f>SUM(E21:E23)</f>
        <v>10000</v>
      </c>
    </row>
    <row r="26" spans="2:8" x14ac:dyDescent="0.25">
      <c r="B26" s="41" t="s">
        <v>10</v>
      </c>
      <c r="C26" s="41"/>
      <c r="D26" s="41"/>
      <c r="E26" s="41"/>
      <c r="F26" s="41"/>
    </row>
    <row r="27" spans="2:8" x14ac:dyDescent="0.25">
      <c r="B27" s="15"/>
      <c r="C27" s="15"/>
      <c r="D27" s="15"/>
      <c r="E27" s="31"/>
      <c r="F27" s="15"/>
    </row>
    <row r="28" spans="2:8" x14ac:dyDescent="0.25">
      <c r="C28" s="1" t="s">
        <v>1</v>
      </c>
      <c r="D28" s="1" t="s">
        <v>2</v>
      </c>
    </row>
    <row r="29" spans="2:8" x14ac:dyDescent="0.25">
      <c r="B29" s="1" t="s">
        <v>14</v>
      </c>
      <c r="C29" s="14">
        <f>D23/C11</f>
        <v>145.83333333333334</v>
      </c>
      <c r="D29" s="32">
        <f>E23/C11</f>
        <v>145.83333333333334</v>
      </c>
      <c r="E29" s="16"/>
      <c r="G29" s="20"/>
    </row>
    <row r="30" spans="2:8" x14ac:dyDescent="0.25">
      <c r="B30" s="1" t="s">
        <v>13</v>
      </c>
      <c r="C30" s="14">
        <f>D21/C11</f>
        <v>145.83333333333334</v>
      </c>
      <c r="D30" s="34">
        <f>E21/C11</f>
        <v>145.83333333333334</v>
      </c>
      <c r="E30" s="13"/>
      <c r="G30" s="13"/>
    </row>
    <row r="31" spans="2:8" x14ac:dyDescent="0.25">
      <c r="B31" s="1" t="s">
        <v>12</v>
      </c>
      <c r="C31" s="14">
        <f>D22/C11</f>
        <v>125</v>
      </c>
      <c r="D31" s="34">
        <f>E22/C11</f>
        <v>125.00000000000001</v>
      </c>
      <c r="E31" s="13"/>
      <c r="G31" s="13"/>
    </row>
    <row r="32" spans="2:8" x14ac:dyDescent="0.25">
      <c r="C32" s="14"/>
      <c r="D32" s="35"/>
      <c r="E32" s="17"/>
      <c r="F32" s="41"/>
      <c r="G32" s="41"/>
      <c r="H32" s="41"/>
    </row>
    <row r="33" spans="2:9" x14ac:dyDescent="0.25">
      <c r="B33" s="18" t="s">
        <v>5</v>
      </c>
      <c r="C33" s="14">
        <f>SUM(C29:C31)</f>
        <v>416.66666666666669</v>
      </c>
      <c r="D33" s="36">
        <f>SUM(D29:D32)</f>
        <v>416.66666666666669</v>
      </c>
      <c r="E33" s="16"/>
    </row>
    <row r="34" spans="2:9" x14ac:dyDescent="0.25">
      <c r="C34" s="14"/>
      <c r="D34" s="33"/>
    </row>
    <row r="35" spans="2:9" x14ac:dyDescent="0.25">
      <c r="B35" s="1" t="s">
        <v>6</v>
      </c>
      <c r="C35" s="14">
        <f>C11*C33</f>
        <v>10000</v>
      </c>
      <c r="D35" s="36">
        <f>D33*C11</f>
        <v>10000</v>
      </c>
      <c r="I35" s="20"/>
    </row>
  </sheetData>
  <mergeCells count="3">
    <mergeCell ref="B1:F1"/>
    <mergeCell ref="B26:F26"/>
    <mergeCell ref="F32:H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h2so4</cp:lastModifiedBy>
  <dcterms:created xsi:type="dcterms:W3CDTF">2019-06-17T06:32:11Z</dcterms:created>
  <dcterms:modified xsi:type="dcterms:W3CDTF">2019-06-25T11:16:05Z</dcterms:modified>
</cp:coreProperties>
</file>