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51238F9-C395-4E05-B78C-8B9A7996E5C6}" xr6:coauthVersionLast="45" xr6:coauthVersionMax="45" xr10:uidLastSave="{00000000-0000-0000-0000-000000000000}"/>
  <bookViews>
    <workbookView xWindow="-120" yWindow="-120" windowWidth="29040" windowHeight="16440" xr2:uid="{3CB51885-0243-472D-88CA-034A9BEA5D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3" i="1" l="1"/>
  <c r="J53" i="1" s="1"/>
  <c r="L53" i="1" s="1"/>
  <c r="E5" i="1"/>
  <c r="J5" i="1" s="1"/>
  <c r="L5" i="1" s="1"/>
  <c r="E6" i="1"/>
  <c r="E7" i="1"/>
  <c r="E8" i="1"/>
  <c r="E9" i="1"/>
  <c r="E10" i="1"/>
  <c r="E11" i="1"/>
  <c r="E12" i="1"/>
  <c r="E13" i="1"/>
  <c r="J13" i="1" s="1"/>
  <c r="L13" i="1" s="1"/>
  <c r="E14" i="1"/>
  <c r="E15" i="1"/>
  <c r="E16" i="1"/>
  <c r="E17" i="1"/>
  <c r="E18" i="1"/>
  <c r="E19" i="1"/>
  <c r="J19" i="1" s="1"/>
  <c r="L19" i="1" s="1"/>
  <c r="E20" i="1"/>
  <c r="E21" i="1"/>
  <c r="J21" i="1" s="1"/>
  <c r="L21" i="1" s="1"/>
  <c r="E22" i="1"/>
  <c r="E23" i="1"/>
  <c r="E24" i="1"/>
  <c r="E25" i="1"/>
  <c r="J25" i="1" s="1"/>
  <c r="L25" i="1" s="1"/>
  <c r="E26" i="1"/>
  <c r="E27" i="1"/>
  <c r="J27" i="1" s="1"/>
  <c r="L27" i="1" s="1"/>
  <c r="E28" i="1"/>
  <c r="E29" i="1"/>
  <c r="J29" i="1" s="1"/>
  <c r="L29" i="1" s="1"/>
  <c r="E30" i="1"/>
  <c r="E31" i="1"/>
  <c r="E32" i="1"/>
  <c r="E33" i="1"/>
  <c r="J33" i="1" s="1"/>
  <c r="L33" i="1" s="1"/>
  <c r="E34" i="1"/>
  <c r="E35" i="1"/>
  <c r="J35" i="1" s="1"/>
  <c r="L35" i="1" s="1"/>
  <c r="E36" i="1"/>
  <c r="E37" i="1"/>
  <c r="J37" i="1" s="1"/>
  <c r="L37" i="1" s="1"/>
  <c r="E38" i="1"/>
  <c r="E39" i="1"/>
  <c r="E40" i="1"/>
  <c r="E41" i="1"/>
  <c r="J41" i="1" s="1"/>
  <c r="L41" i="1" s="1"/>
  <c r="E42" i="1"/>
  <c r="E43" i="1"/>
  <c r="J43" i="1" s="1"/>
  <c r="L43" i="1" s="1"/>
  <c r="E44" i="1"/>
  <c r="E45" i="1"/>
  <c r="J45" i="1" s="1"/>
  <c r="L45" i="1" s="1"/>
  <c r="E46" i="1"/>
  <c r="E47" i="1"/>
  <c r="E48" i="1"/>
  <c r="E49" i="1"/>
  <c r="J49" i="1" s="1"/>
  <c r="L49" i="1" s="1"/>
  <c r="E50" i="1"/>
  <c r="E51" i="1"/>
  <c r="J51" i="1" s="1"/>
  <c r="L51" i="1" s="1"/>
  <c r="E52" i="1"/>
  <c r="E4" i="1"/>
  <c r="J4" i="1" s="1"/>
  <c r="L4" i="1" s="1"/>
  <c r="J18" i="1"/>
  <c r="L18" i="1"/>
  <c r="J20" i="1"/>
  <c r="L20" i="1"/>
  <c r="J22" i="1"/>
  <c r="L22" i="1"/>
  <c r="J23" i="1"/>
  <c r="L23" i="1"/>
  <c r="J24" i="1"/>
  <c r="L24" i="1"/>
  <c r="J26" i="1"/>
  <c r="L26" i="1"/>
  <c r="J28" i="1"/>
  <c r="L28" i="1"/>
  <c r="J30" i="1"/>
  <c r="L30" i="1"/>
  <c r="J31" i="1"/>
  <c r="L31" i="1"/>
  <c r="J32" i="1"/>
  <c r="L32" i="1"/>
  <c r="J34" i="1"/>
  <c r="L34" i="1"/>
  <c r="J36" i="1"/>
  <c r="L36" i="1"/>
  <c r="J38" i="1"/>
  <c r="L38" i="1"/>
  <c r="J39" i="1"/>
  <c r="L39" i="1"/>
  <c r="J40" i="1"/>
  <c r="L40" i="1"/>
  <c r="J42" i="1"/>
  <c r="L42" i="1" s="1"/>
  <c r="J44" i="1"/>
  <c r="L44" i="1"/>
  <c r="J46" i="1"/>
  <c r="L46" i="1"/>
  <c r="J47" i="1"/>
  <c r="L47" i="1"/>
  <c r="J48" i="1"/>
  <c r="L48" i="1"/>
  <c r="J50" i="1"/>
  <c r="L50" i="1"/>
  <c r="J52" i="1"/>
  <c r="L52" i="1"/>
  <c r="H51" i="1"/>
  <c r="H52" i="1" s="1"/>
  <c r="H53" i="1" s="1"/>
  <c r="H46" i="1"/>
  <c r="H47" i="1" s="1"/>
  <c r="H48" i="1" s="1"/>
  <c r="H49" i="1" s="1"/>
  <c r="H50" i="1" s="1"/>
  <c r="H18" i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L6" i="1"/>
  <c r="L8" i="1"/>
  <c r="L10" i="1"/>
  <c r="L12" i="1"/>
  <c r="L14" i="1"/>
  <c r="L16" i="1"/>
  <c r="J6" i="1"/>
  <c r="J7" i="1"/>
  <c r="L7" i="1" s="1"/>
  <c r="J8" i="1"/>
  <c r="J9" i="1"/>
  <c r="L9" i="1" s="1"/>
  <c r="J10" i="1"/>
  <c r="J11" i="1"/>
  <c r="L11" i="1" s="1"/>
  <c r="J12" i="1"/>
  <c r="J14" i="1"/>
  <c r="J15" i="1"/>
  <c r="L15" i="1" s="1"/>
  <c r="J16" i="1"/>
  <c r="J17" i="1"/>
  <c r="L17" i="1" s="1"/>
  <c r="H6" i="1"/>
  <c r="H7" i="1"/>
  <c r="H8" i="1" s="1"/>
  <c r="H5" i="1"/>
  <c r="H9" i="1" l="1"/>
  <c r="H10" i="1" l="1"/>
  <c r="H11" i="1" l="1"/>
  <c r="H12" i="1" l="1"/>
  <c r="H13" i="1" l="1"/>
  <c r="H14" i="1" l="1"/>
  <c r="H15" i="1" l="1"/>
  <c r="H16" i="1" l="1"/>
  <c r="H17" i="1" l="1"/>
</calcChain>
</file>

<file path=xl/sharedStrings.xml><?xml version="1.0" encoding="utf-8"?>
<sst xmlns="http://schemas.openxmlformats.org/spreadsheetml/2006/main" count="15" uniqueCount="15">
  <si>
    <t>Product:</t>
  </si>
  <si>
    <t>Price:</t>
  </si>
  <si>
    <t>Cashprize 2</t>
  </si>
  <si>
    <t>Nombres de clients à obtenir:</t>
  </si>
  <si>
    <t>Prix par client:</t>
  </si>
  <si>
    <t>% de bénéfice actuel</t>
  </si>
  <si>
    <t>Bénéfice actuel:</t>
  </si>
  <si>
    <t>product:</t>
  </si>
  <si>
    <t>BLOC VIDE à laisser vide car ne sert à rien</t>
  </si>
  <si>
    <t>Margin demandé:</t>
  </si>
  <si>
    <t>Valeur à inscrire se basant sur le prix du produit et par le prix par client pour rentabiliser le produit avec le margin demandé soit valeur "C27"</t>
  </si>
  <si>
    <t>Le prix par client ne doit pas dépasser 5€.</t>
  </si>
  <si>
    <t>Exemple : 125€</t>
  </si>
  <si>
    <t>Exemple : 43%</t>
  </si>
  <si>
    <t>prix à inscrire via une donnée internet( , on rentre le prix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</si>
</sst>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\ &quot;€&quot;;[Red]\-#,##0\ &quot;€&quot;"/>
    <numFmt numFmtId="165" formatCode="_-* #,##0.00\ &quot;€&quot;_-;\-* #,##0.00\ &quot;€&quot;_-;_-* &quot;-&quot;??\ &quot;€&quot;_-;_-@_-"/>
    <numFmt numFmtId="166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9" fontId="1" fillId="0" borderId="0" applyFont="0" applyFill="0" applyBorder="0" applyAlignment="0" applyProtection="0"/>
    <xf numFmtId="0" fontId="7" fillId="6" borderId="1" applyNumberFormat="0" applyAlignment="0" applyProtection="0"/>
  </cellStyleXfs>
  <cellXfs count="19">
    <xf numFmtId="0" fontId="0" fillId="0" borderId="0" xfId="0"/>
    <xf numFmtId="0" fontId="5" fillId="3" borderId="0" xfId="3" applyAlignment="1">
      <alignment horizontal="center"/>
    </xf>
    <xf numFmtId="0" fontId="4" fillId="0" borderId="0" xfId="0" applyFont="1" applyAlignment="1">
      <alignment horizontal="left"/>
    </xf>
    <xf numFmtId="0" fontId="4" fillId="0" borderId="0" xfId="1" applyNumberFormat="1" applyFont="1" applyAlignment="1">
      <alignment horizontal="left"/>
    </xf>
    <xf numFmtId="166" fontId="4" fillId="0" borderId="0" xfId="0" applyNumberFormat="1" applyFont="1" applyAlignment="1">
      <alignment wrapText="1"/>
    </xf>
    <xf numFmtId="0" fontId="2" fillId="2" borderId="0" xfId="2" applyAlignment="1">
      <alignment horizontal="center"/>
    </xf>
    <xf numFmtId="0" fontId="0" fillId="0" borderId="0" xfId="0" applyAlignment="1">
      <alignment horizontal="center"/>
    </xf>
    <xf numFmtId="0" fontId="3" fillId="5" borderId="0" xfId="5" applyFont="1" applyAlignment="1">
      <alignment horizontal="center"/>
    </xf>
    <xf numFmtId="0" fontId="5" fillId="4" borderId="0" xfId="4" applyAlignment="1">
      <alignment horizontal="center" wrapText="1"/>
    </xf>
    <xf numFmtId="0" fontId="0" fillId="0" borderId="0" xfId="0" applyAlignment="1">
      <alignment horizontal="center" wrapText="1"/>
    </xf>
    <xf numFmtId="1" fontId="0" fillId="0" borderId="0" xfId="1" applyNumberFormat="1" applyFont="1" applyAlignment="1">
      <alignment horizontal="center"/>
    </xf>
    <xf numFmtId="164" fontId="2" fillId="2" borderId="0" xfId="2" applyNumberFormat="1" applyAlignment="1">
      <alignment horizontal="center"/>
    </xf>
    <xf numFmtId="10" fontId="0" fillId="0" borderId="0" xfId="6" applyNumberFormat="1" applyFont="1" applyAlignment="1">
      <alignment horizontal="center"/>
    </xf>
    <xf numFmtId="0" fontId="5" fillId="3" borderId="0" xfId="3" applyAlignment="1">
      <alignment horizontal="center"/>
    </xf>
    <xf numFmtId="0" fontId="6" fillId="5" borderId="0" xfId="5" applyFont="1" applyAlignment="1">
      <alignment horizontal="center"/>
    </xf>
    <xf numFmtId="43" fontId="0" fillId="0" borderId="0" xfId="0" applyNumberFormat="1"/>
    <xf numFmtId="165" fontId="7" fillId="6" borderId="1" xfId="7" applyNumberFormat="1"/>
    <xf numFmtId="165" fontId="7" fillId="6" borderId="1" xfId="7" applyNumberFormat="1" applyAlignment="1">
      <alignment horizontal="center"/>
    </xf>
    <xf numFmtId="9" fontId="7" fillId="6" borderId="1" xfId="7" applyNumberFormat="1" applyAlignment="1">
      <alignment horizontal="center"/>
    </xf>
  </cellXfs>
  <cellStyles count="8">
    <cellStyle name="Accent2" xfId="3" builtinId="33"/>
    <cellStyle name="Accent4" xfId="4" builtinId="41"/>
    <cellStyle name="Accent5" xfId="5" builtinId="45"/>
    <cellStyle name="Currency" xfId="1" builtinId="4"/>
    <cellStyle name="Good" xfId="2" builtinId="26"/>
    <cellStyle name="Input" xfId="7" builtinId="20"/>
    <cellStyle name="Normal" xfId="0" builtinId="0"/>
    <cellStyle name="Percent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9F58A-EBC9-4744-9655-80687A09E0F7}">
  <sheetPr codeName="Sheet1"/>
  <dimension ref="A1:P53"/>
  <sheetViews>
    <sheetView tabSelected="1" workbookViewId="0">
      <selection activeCell="E6" sqref="E6:G6"/>
    </sheetView>
  </sheetViews>
  <sheetFormatPr defaultColWidth="11.42578125" defaultRowHeight="15" x14ac:dyDescent="0.25"/>
  <sheetData>
    <row r="1" spans="1:16" x14ac:dyDescent="0.25">
      <c r="C1" s="7" t="s">
        <v>9</v>
      </c>
      <c r="D1" s="7"/>
    </row>
    <row r="2" spans="1:16" x14ac:dyDescent="0.25">
      <c r="A2" s="1" t="s">
        <v>0</v>
      </c>
      <c r="B2" s="1" t="s">
        <v>1</v>
      </c>
      <c r="C2" s="18">
        <v>0.4</v>
      </c>
      <c r="D2" s="18"/>
      <c r="E2" s="13" t="s">
        <v>3</v>
      </c>
      <c r="F2" s="13"/>
      <c r="G2" s="13"/>
      <c r="H2" s="13" t="s">
        <v>4</v>
      </c>
      <c r="I2" s="13"/>
      <c r="J2" s="7" t="s">
        <v>6</v>
      </c>
      <c r="K2" s="7"/>
      <c r="L2" s="14" t="s">
        <v>5</v>
      </c>
      <c r="M2" s="14"/>
    </row>
    <row r="3" spans="1:16" ht="135" x14ac:dyDescent="0.25">
      <c r="A3" s="2" t="s">
        <v>7</v>
      </c>
      <c r="B3" s="4" t="s">
        <v>14</v>
      </c>
      <c r="C3" s="8" t="s">
        <v>8</v>
      </c>
      <c r="D3" s="8"/>
      <c r="E3" s="9" t="s">
        <v>10</v>
      </c>
      <c r="F3" s="9"/>
      <c r="G3" s="9"/>
      <c r="H3" s="9" t="s">
        <v>11</v>
      </c>
      <c r="I3" s="9"/>
      <c r="J3" s="5" t="s">
        <v>12</v>
      </c>
      <c r="K3" s="5"/>
      <c r="L3" s="6" t="s">
        <v>13</v>
      </c>
      <c r="M3" s="6"/>
    </row>
    <row r="4" spans="1:16" x14ac:dyDescent="0.25">
      <c r="A4" s="3" t="s">
        <v>2</v>
      </c>
      <c r="B4" s="16">
        <v>950</v>
      </c>
      <c r="C4" s="8"/>
      <c r="D4" s="8"/>
      <c r="E4" s="10">
        <f>CEILING($B$4*(1+$C$2)/H4,1)</f>
        <v>266</v>
      </c>
      <c r="F4" s="10"/>
      <c r="G4" s="10"/>
      <c r="H4" s="17">
        <v>5</v>
      </c>
      <c r="I4" s="17"/>
      <c r="J4" s="11">
        <f>E4*H4-$B$4</f>
        <v>380</v>
      </c>
      <c r="K4" s="11"/>
      <c r="L4" s="12">
        <f>J4/$B$4</f>
        <v>0.4</v>
      </c>
      <c r="M4" s="12"/>
      <c r="P4" s="15"/>
    </row>
    <row r="5" spans="1:16" x14ac:dyDescent="0.25">
      <c r="C5" s="8"/>
      <c r="D5" s="8"/>
      <c r="E5" s="10">
        <f t="shared" ref="E5:E52" si="0">CEILING($B$4*(1+$C$2)/H5,1)</f>
        <v>272</v>
      </c>
      <c r="F5" s="10"/>
      <c r="G5" s="10"/>
      <c r="H5" s="17">
        <f>H4-0.1</f>
        <v>4.9000000000000004</v>
      </c>
      <c r="I5" s="17"/>
      <c r="J5" s="11">
        <f t="shared" ref="J5:J17" si="1">E5*H5-$B$4</f>
        <v>382.80000000000018</v>
      </c>
      <c r="K5" s="11"/>
      <c r="L5" s="12">
        <f t="shared" ref="L5:L17" si="2">J5/$B$4</f>
        <v>0.40294736842105283</v>
      </c>
      <c r="M5" s="12"/>
    </row>
    <row r="6" spans="1:16" x14ac:dyDescent="0.25">
      <c r="C6" s="8"/>
      <c r="D6" s="8"/>
      <c r="E6" s="10">
        <f t="shared" si="0"/>
        <v>278</v>
      </c>
      <c r="F6" s="10"/>
      <c r="G6" s="10"/>
      <c r="H6" s="17">
        <f t="shared" ref="H6:H17" si="3">H5-0.1</f>
        <v>4.8000000000000007</v>
      </c>
      <c r="I6" s="17"/>
      <c r="J6" s="11">
        <f t="shared" si="1"/>
        <v>384.40000000000009</v>
      </c>
      <c r="K6" s="11"/>
      <c r="L6" s="12">
        <f t="shared" si="2"/>
        <v>0.40463157894736851</v>
      </c>
      <c r="M6" s="12"/>
    </row>
    <row r="7" spans="1:16" x14ac:dyDescent="0.25">
      <c r="C7" s="8"/>
      <c r="D7" s="8"/>
      <c r="E7" s="10">
        <f t="shared" si="0"/>
        <v>283</v>
      </c>
      <c r="F7" s="10"/>
      <c r="G7" s="10"/>
      <c r="H7" s="17">
        <f t="shared" si="3"/>
        <v>4.7000000000000011</v>
      </c>
      <c r="I7" s="17"/>
      <c r="J7" s="11">
        <f t="shared" si="1"/>
        <v>380.10000000000036</v>
      </c>
      <c r="K7" s="11"/>
      <c r="L7" s="12">
        <f t="shared" si="2"/>
        <v>0.40010526315789513</v>
      </c>
      <c r="M7" s="12"/>
    </row>
    <row r="8" spans="1:16" x14ac:dyDescent="0.25">
      <c r="C8" s="8"/>
      <c r="D8" s="8"/>
      <c r="E8" s="10">
        <f t="shared" si="0"/>
        <v>290</v>
      </c>
      <c r="F8" s="10"/>
      <c r="G8" s="10"/>
      <c r="H8" s="17">
        <f t="shared" si="3"/>
        <v>4.6000000000000014</v>
      </c>
      <c r="I8" s="17"/>
      <c r="J8" s="11">
        <f t="shared" si="1"/>
        <v>384.00000000000045</v>
      </c>
      <c r="K8" s="11"/>
      <c r="L8" s="12">
        <f t="shared" si="2"/>
        <v>0.40421052631578996</v>
      </c>
      <c r="M8" s="12"/>
    </row>
    <row r="9" spans="1:16" x14ac:dyDescent="0.25">
      <c r="C9" s="8"/>
      <c r="D9" s="8"/>
      <c r="E9" s="10">
        <f t="shared" si="0"/>
        <v>296</v>
      </c>
      <c r="F9" s="10"/>
      <c r="G9" s="10"/>
      <c r="H9" s="17">
        <f t="shared" si="3"/>
        <v>4.5000000000000018</v>
      </c>
      <c r="I9" s="17"/>
      <c r="J9" s="11">
        <f t="shared" si="1"/>
        <v>382.00000000000045</v>
      </c>
      <c r="K9" s="11"/>
      <c r="L9" s="12">
        <f t="shared" si="2"/>
        <v>0.40210526315789524</v>
      </c>
      <c r="M9" s="12"/>
    </row>
    <row r="10" spans="1:16" x14ac:dyDescent="0.25">
      <c r="C10" s="8"/>
      <c r="D10" s="8"/>
      <c r="E10" s="10">
        <f t="shared" si="0"/>
        <v>303</v>
      </c>
      <c r="F10" s="10"/>
      <c r="G10" s="10"/>
      <c r="H10" s="17">
        <f t="shared" si="3"/>
        <v>4.4000000000000021</v>
      </c>
      <c r="I10" s="17"/>
      <c r="J10" s="11">
        <f t="shared" si="1"/>
        <v>383.20000000000073</v>
      </c>
      <c r="K10" s="11"/>
      <c r="L10" s="12">
        <f t="shared" si="2"/>
        <v>0.40336842105263232</v>
      </c>
      <c r="M10" s="12"/>
    </row>
    <row r="11" spans="1:16" x14ac:dyDescent="0.25">
      <c r="C11" s="8"/>
      <c r="D11" s="8"/>
      <c r="E11" s="10">
        <f t="shared" si="0"/>
        <v>310</v>
      </c>
      <c r="F11" s="10"/>
      <c r="G11" s="10"/>
      <c r="H11" s="17">
        <f t="shared" si="3"/>
        <v>4.3000000000000025</v>
      </c>
      <c r="I11" s="17"/>
      <c r="J11" s="11">
        <f t="shared" si="1"/>
        <v>383.00000000000068</v>
      </c>
      <c r="K11" s="11"/>
      <c r="L11" s="12">
        <f t="shared" si="2"/>
        <v>0.40315789473684283</v>
      </c>
      <c r="M11" s="12"/>
    </row>
    <row r="12" spans="1:16" x14ac:dyDescent="0.25">
      <c r="C12" s="8"/>
      <c r="D12" s="8"/>
      <c r="E12" s="10">
        <f t="shared" si="0"/>
        <v>317</v>
      </c>
      <c r="F12" s="10"/>
      <c r="G12" s="10"/>
      <c r="H12" s="17">
        <f t="shared" si="3"/>
        <v>4.2000000000000028</v>
      </c>
      <c r="I12" s="17"/>
      <c r="J12" s="11">
        <f t="shared" si="1"/>
        <v>381.400000000001</v>
      </c>
      <c r="K12" s="11"/>
      <c r="L12" s="12">
        <f t="shared" si="2"/>
        <v>0.40147368421052737</v>
      </c>
      <c r="M12" s="12"/>
    </row>
    <row r="13" spans="1:16" x14ac:dyDescent="0.25">
      <c r="C13" s="8"/>
      <c r="D13" s="8"/>
      <c r="E13" s="10">
        <f t="shared" si="0"/>
        <v>325</v>
      </c>
      <c r="F13" s="10"/>
      <c r="G13" s="10"/>
      <c r="H13" s="17">
        <f t="shared" si="3"/>
        <v>4.1000000000000032</v>
      </c>
      <c r="I13" s="17"/>
      <c r="J13" s="11">
        <f t="shared" si="1"/>
        <v>382.50000000000114</v>
      </c>
      <c r="K13" s="11"/>
      <c r="L13" s="12">
        <f t="shared" si="2"/>
        <v>0.40263157894736962</v>
      </c>
      <c r="M13" s="12"/>
    </row>
    <row r="14" spans="1:16" x14ac:dyDescent="0.25">
      <c r="C14" s="8"/>
      <c r="D14" s="8"/>
      <c r="E14" s="10">
        <f t="shared" si="0"/>
        <v>333</v>
      </c>
      <c r="F14" s="10"/>
      <c r="G14" s="10"/>
      <c r="H14" s="17">
        <f t="shared" si="3"/>
        <v>4.0000000000000036</v>
      </c>
      <c r="I14" s="17"/>
      <c r="J14" s="11">
        <f t="shared" si="1"/>
        <v>382.00000000000114</v>
      </c>
      <c r="K14" s="11"/>
      <c r="L14" s="12">
        <f t="shared" si="2"/>
        <v>0.40210526315789591</v>
      </c>
      <c r="M14" s="12"/>
    </row>
    <row r="15" spans="1:16" x14ac:dyDescent="0.25">
      <c r="C15" s="8"/>
      <c r="D15" s="8"/>
      <c r="E15" s="10">
        <f t="shared" si="0"/>
        <v>342</v>
      </c>
      <c r="F15" s="10"/>
      <c r="G15" s="10"/>
      <c r="H15" s="17">
        <f t="shared" si="3"/>
        <v>3.9000000000000035</v>
      </c>
      <c r="I15" s="17"/>
      <c r="J15" s="11">
        <f t="shared" si="1"/>
        <v>383.80000000000109</v>
      </c>
      <c r="K15" s="11"/>
      <c r="L15" s="12">
        <f t="shared" si="2"/>
        <v>0.40400000000000114</v>
      </c>
      <c r="M15" s="12"/>
    </row>
    <row r="16" spans="1:16" x14ac:dyDescent="0.25">
      <c r="C16" s="8"/>
      <c r="D16" s="8"/>
      <c r="E16" s="10">
        <f t="shared" si="0"/>
        <v>350</v>
      </c>
      <c r="F16" s="10"/>
      <c r="G16" s="10"/>
      <c r="H16" s="17">
        <f t="shared" si="3"/>
        <v>3.8000000000000034</v>
      </c>
      <c r="I16" s="17"/>
      <c r="J16" s="11">
        <f t="shared" si="1"/>
        <v>380.00000000000114</v>
      </c>
      <c r="K16" s="11"/>
      <c r="L16" s="12">
        <f t="shared" si="2"/>
        <v>0.40000000000000119</v>
      </c>
      <c r="M16" s="12"/>
    </row>
    <row r="17" spans="3:13" x14ac:dyDescent="0.25">
      <c r="C17" s="8"/>
      <c r="D17" s="8"/>
      <c r="E17" s="10">
        <f t="shared" si="0"/>
        <v>360</v>
      </c>
      <c r="F17" s="10"/>
      <c r="G17" s="10"/>
      <c r="H17" s="17">
        <f t="shared" si="3"/>
        <v>3.7000000000000033</v>
      </c>
      <c r="I17" s="17"/>
      <c r="J17" s="11">
        <f t="shared" si="1"/>
        <v>382.00000000000114</v>
      </c>
      <c r="K17" s="11"/>
      <c r="L17" s="12">
        <f t="shared" si="2"/>
        <v>0.40210526315789591</v>
      </c>
      <c r="M17" s="12"/>
    </row>
    <row r="18" spans="3:13" x14ac:dyDescent="0.25">
      <c r="E18" s="10">
        <f t="shared" si="0"/>
        <v>370</v>
      </c>
      <c r="F18" s="10"/>
      <c r="G18" s="10"/>
      <c r="H18" s="17">
        <f t="shared" ref="H18:H46" si="4">H17-0.1</f>
        <v>3.6000000000000032</v>
      </c>
      <c r="I18" s="17"/>
      <c r="J18" s="11">
        <f t="shared" ref="J18:J53" si="5">E18*H18-$B$4</f>
        <v>382.00000000000114</v>
      </c>
      <c r="K18" s="11"/>
      <c r="L18" s="12">
        <f t="shared" ref="L18:L53" si="6">J18/$B$4</f>
        <v>0.40210526315789591</v>
      </c>
      <c r="M18" s="12"/>
    </row>
    <row r="19" spans="3:13" x14ac:dyDescent="0.25">
      <c r="E19" s="10">
        <f t="shared" si="0"/>
        <v>380</v>
      </c>
      <c r="F19" s="10"/>
      <c r="G19" s="10"/>
      <c r="H19" s="17">
        <f t="shared" si="4"/>
        <v>3.5000000000000031</v>
      </c>
      <c r="I19" s="17"/>
      <c r="J19" s="11">
        <f t="shared" si="5"/>
        <v>380.00000000000114</v>
      </c>
      <c r="K19" s="11"/>
      <c r="L19" s="12">
        <f t="shared" si="6"/>
        <v>0.40000000000000119</v>
      </c>
      <c r="M19" s="12"/>
    </row>
    <row r="20" spans="3:13" x14ac:dyDescent="0.25">
      <c r="E20" s="10">
        <f t="shared" si="0"/>
        <v>392</v>
      </c>
      <c r="F20" s="10"/>
      <c r="G20" s="10"/>
      <c r="H20" s="17">
        <f t="shared" si="4"/>
        <v>3.400000000000003</v>
      </c>
      <c r="I20" s="17"/>
      <c r="J20" s="11">
        <f t="shared" si="5"/>
        <v>382.80000000000109</v>
      </c>
      <c r="K20" s="11"/>
      <c r="L20" s="12">
        <f t="shared" si="6"/>
        <v>0.40294736842105378</v>
      </c>
      <c r="M20" s="12"/>
    </row>
    <row r="21" spans="3:13" x14ac:dyDescent="0.25">
      <c r="E21" s="10">
        <f t="shared" si="0"/>
        <v>404</v>
      </c>
      <c r="F21" s="10"/>
      <c r="G21" s="10"/>
      <c r="H21" s="17">
        <f t="shared" si="4"/>
        <v>3.3000000000000029</v>
      </c>
      <c r="I21" s="17"/>
      <c r="J21" s="11">
        <f t="shared" si="5"/>
        <v>383.20000000000118</v>
      </c>
      <c r="K21" s="11"/>
      <c r="L21" s="12">
        <f t="shared" si="6"/>
        <v>0.40336842105263282</v>
      </c>
      <c r="M21" s="12"/>
    </row>
    <row r="22" spans="3:13" x14ac:dyDescent="0.25">
      <c r="E22" s="10">
        <f t="shared" si="0"/>
        <v>416</v>
      </c>
      <c r="F22" s="10"/>
      <c r="G22" s="10"/>
      <c r="H22" s="17">
        <f t="shared" si="4"/>
        <v>3.2000000000000028</v>
      </c>
      <c r="I22" s="17"/>
      <c r="J22" s="11">
        <f t="shared" si="5"/>
        <v>381.20000000000118</v>
      </c>
      <c r="K22" s="11"/>
      <c r="L22" s="12">
        <f t="shared" si="6"/>
        <v>0.4012631578947381</v>
      </c>
      <c r="M22" s="12"/>
    </row>
    <row r="23" spans="3:13" x14ac:dyDescent="0.25">
      <c r="E23" s="10">
        <f t="shared" si="0"/>
        <v>430</v>
      </c>
      <c r="F23" s="10"/>
      <c r="G23" s="10"/>
      <c r="H23" s="17">
        <f t="shared" si="4"/>
        <v>3.1000000000000028</v>
      </c>
      <c r="I23" s="17"/>
      <c r="J23" s="11">
        <f t="shared" si="5"/>
        <v>383.00000000000114</v>
      </c>
      <c r="K23" s="11"/>
      <c r="L23" s="12">
        <f t="shared" si="6"/>
        <v>0.40315789473684333</v>
      </c>
      <c r="M23" s="12"/>
    </row>
    <row r="24" spans="3:13" x14ac:dyDescent="0.25">
      <c r="E24" s="10">
        <f t="shared" si="0"/>
        <v>444</v>
      </c>
      <c r="F24" s="10"/>
      <c r="G24" s="10"/>
      <c r="H24" s="17">
        <f t="shared" si="4"/>
        <v>3.0000000000000027</v>
      </c>
      <c r="I24" s="17"/>
      <c r="J24" s="11">
        <f t="shared" si="5"/>
        <v>382.00000000000114</v>
      </c>
      <c r="K24" s="11"/>
      <c r="L24" s="12">
        <f t="shared" si="6"/>
        <v>0.40210526315789591</v>
      </c>
      <c r="M24" s="12"/>
    </row>
    <row r="25" spans="3:13" x14ac:dyDescent="0.25">
      <c r="E25" s="10">
        <f t="shared" si="0"/>
        <v>459</v>
      </c>
      <c r="F25" s="10"/>
      <c r="G25" s="10"/>
      <c r="H25" s="17">
        <f t="shared" si="4"/>
        <v>2.9000000000000026</v>
      </c>
      <c r="I25" s="17"/>
      <c r="J25" s="11">
        <f t="shared" si="5"/>
        <v>381.10000000000127</v>
      </c>
      <c r="K25" s="11"/>
      <c r="L25" s="12">
        <f t="shared" si="6"/>
        <v>0.40115789473684343</v>
      </c>
      <c r="M25" s="12"/>
    </row>
    <row r="26" spans="3:13" x14ac:dyDescent="0.25">
      <c r="E26" s="10">
        <f t="shared" si="0"/>
        <v>475</v>
      </c>
      <c r="F26" s="10"/>
      <c r="G26" s="10"/>
      <c r="H26" s="17">
        <f t="shared" si="4"/>
        <v>2.8000000000000025</v>
      </c>
      <c r="I26" s="17"/>
      <c r="J26" s="11">
        <f t="shared" si="5"/>
        <v>380.00000000000114</v>
      </c>
      <c r="K26" s="11"/>
      <c r="L26" s="12">
        <f t="shared" si="6"/>
        <v>0.40000000000000119</v>
      </c>
      <c r="M26" s="12"/>
    </row>
    <row r="27" spans="3:13" x14ac:dyDescent="0.25">
      <c r="E27" s="10">
        <f t="shared" si="0"/>
        <v>493</v>
      </c>
      <c r="F27" s="10"/>
      <c r="G27" s="10"/>
      <c r="H27" s="17">
        <f t="shared" si="4"/>
        <v>2.7000000000000024</v>
      </c>
      <c r="I27" s="17"/>
      <c r="J27" s="11">
        <f t="shared" si="5"/>
        <v>381.10000000000127</v>
      </c>
      <c r="K27" s="11"/>
      <c r="L27" s="12">
        <f t="shared" si="6"/>
        <v>0.40115789473684343</v>
      </c>
      <c r="M27" s="12"/>
    </row>
    <row r="28" spans="3:13" x14ac:dyDescent="0.25">
      <c r="E28" s="10">
        <f t="shared" si="0"/>
        <v>512</v>
      </c>
      <c r="F28" s="10"/>
      <c r="G28" s="10"/>
      <c r="H28" s="17">
        <f t="shared" si="4"/>
        <v>2.6000000000000023</v>
      </c>
      <c r="I28" s="17"/>
      <c r="J28" s="11">
        <f t="shared" si="5"/>
        <v>381.20000000000118</v>
      </c>
      <c r="K28" s="11"/>
      <c r="L28" s="12">
        <f t="shared" si="6"/>
        <v>0.4012631578947381</v>
      </c>
      <c r="M28" s="12"/>
    </row>
    <row r="29" spans="3:13" x14ac:dyDescent="0.25">
      <c r="E29" s="10">
        <f t="shared" si="0"/>
        <v>532</v>
      </c>
      <c r="F29" s="10"/>
      <c r="G29" s="10"/>
      <c r="H29" s="17">
        <f t="shared" si="4"/>
        <v>2.5000000000000022</v>
      </c>
      <c r="I29" s="17"/>
      <c r="J29" s="11">
        <f t="shared" si="5"/>
        <v>380.00000000000114</v>
      </c>
      <c r="K29" s="11"/>
      <c r="L29" s="12">
        <f t="shared" si="6"/>
        <v>0.40000000000000119</v>
      </c>
      <c r="M29" s="12"/>
    </row>
    <row r="30" spans="3:13" x14ac:dyDescent="0.25">
      <c r="E30" s="10">
        <f t="shared" si="0"/>
        <v>555</v>
      </c>
      <c r="F30" s="10"/>
      <c r="G30" s="10"/>
      <c r="H30" s="17">
        <f t="shared" si="4"/>
        <v>2.4000000000000021</v>
      </c>
      <c r="I30" s="17"/>
      <c r="J30" s="11">
        <f t="shared" si="5"/>
        <v>382.00000000000114</v>
      </c>
      <c r="K30" s="11"/>
      <c r="L30" s="12">
        <f t="shared" si="6"/>
        <v>0.40210526315789591</v>
      </c>
      <c r="M30" s="12"/>
    </row>
    <row r="31" spans="3:13" x14ac:dyDescent="0.25">
      <c r="E31" s="10">
        <f t="shared" si="0"/>
        <v>579</v>
      </c>
      <c r="F31" s="10"/>
      <c r="G31" s="10"/>
      <c r="H31" s="17">
        <f t="shared" si="4"/>
        <v>2.300000000000002</v>
      </c>
      <c r="I31" s="17"/>
      <c r="J31" s="11">
        <f t="shared" si="5"/>
        <v>381.70000000000118</v>
      </c>
      <c r="K31" s="11"/>
      <c r="L31" s="12">
        <f t="shared" si="6"/>
        <v>0.40178947368421175</v>
      </c>
      <c r="M31" s="12"/>
    </row>
    <row r="32" spans="3:13" x14ac:dyDescent="0.25">
      <c r="E32" s="10">
        <f t="shared" si="0"/>
        <v>605</v>
      </c>
      <c r="F32" s="10"/>
      <c r="G32" s="10"/>
      <c r="H32" s="17">
        <f t="shared" si="4"/>
        <v>2.200000000000002</v>
      </c>
      <c r="I32" s="17"/>
      <c r="J32" s="11">
        <f t="shared" si="5"/>
        <v>381.00000000000114</v>
      </c>
      <c r="K32" s="11"/>
      <c r="L32" s="12">
        <f t="shared" si="6"/>
        <v>0.40105263157894855</v>
      </c>
      <c r="M32" s="12"/>
    </row>
    <row r="33" spans="5:13" x14ac:dyDescent="0.25">
      <c r="E33" s="10">
        <f t="shared" si="0"/>
        <v>634</v>
      </c>
      <c r="F33" s="10"/>
      <c r="G33" s="10"/>
      <c r="H33" s="17">
        <f t="shared" si="4"/>
        <v>2.1000000000000019</v>
      </c>
      <c r="I33" s="17"/>
      <c r="J33" s="11">
        <f t="shared" si="5"/>
        <v>381.40000000000123</v>
      </c>
      <c r="K33" s="11"/>
      <c r="L33" s="12">
        <f t="shared" si="6"/>
        <v>0.40147368421052759</v>
      </c>
      <c r="M33" s="12"/>
    </row>
    <row r="34" spans="5:13" x14ac:dyDescent="0.25">
      <c r="E34" s="10">
        <f t="shared" si="0"/>
        <v>665</v>
      </c>
      <c r="F34" s="10"/>
      <c r="G34" s="10"/>
      <c r="H34" s="17">
        <f t="shared" si="4"/>
        <v>2.0000000000000018</v>
      </c>
      <c r="I34" s="17"/>
      <c r="J34" s="11">
        <f t="shared" si="5"/>
        <v>380.00000000000114</v>
      </c>
      <c r="K34" s="11"/>
      <c r="L34" s="12">
        <f t="shared" si="6"/>
        <v>0.40000000000000119</v>
      </c>
      <c r="M34" s="12"/>
    </row>
    <row r="35" spans="5:13" x14ac:dyDescent="0.25">
      <c r="E35" s="10">
        <f t="shared" si="0"/>
        <v>700</v>
      </c>
      <c r="F35" s="10"/>
      <c r="G35" s="10"/>
      <c r="H35" s="17">
        <f t="shared" si="4"/>
        <v>1.9000000000000017</v>
      </c>
      <c r="I35" s="17"/>
      <c r="J35" s="11">
        <f t="shared" si="5"/>
        <v>380.00000000000114</v>
      </c>
      <c r="K35" s="11"/>
      <c r="L35" s="12">
        <f t="shared" si="6"/>
        <v>0.40000000000000119</v>
      </c>
      <c r="M35" s="12"/>
    </row>
    <row r="36" spans="5:13" x14ac:dyDescent="0.25">
      <c r="E36" s="10">
        <f t="shared" si="0"/>
        <v>739</v>
      </c>
      <c r="F36" s="10"/>
      <c r="G36" s="10"/>
      <c r="H36" s="17">
        <f t="shared" si="4"/>
        <v>1.8000000000000016</v>
      </c>
      <c r="I36" s="17"/>
      <c r="J36" s="11">
        <f t="shared" si="5"/>
        <v>380.20000000000118</v>
      </c>
      <c r="K36" s="11"/>
      <c r="L36" s="12">
        <f t="shared" si="6"/>
        <v>0.40021052631579074</v>
      </c>
      <c r="M36" s="12"/>
    </row>
    <row r="37" spans="5:13" x14ac:dyDescent="0.25">
      <c r="E37" s="10">
        <f t="shared" si="0"/>
        <v>783</v>
      </c>
      <c r="F37" s="10"/>
      <c r="G37" s="10"/>
      <c r="H37" s="17">
        <f t="shared" si="4"/>
        <v>1.7000000000000015</v>
      </c>
      <c r="I37" s="17"/>
      <c r="J37" s="11">
        <f t="shared" si="5"/>
        <v>381.10000000000127</v>
      </c>
      <c r="K37" s="11"/>
      <c r="L37" s="12">
        <f t="shared" si="6"/>
        <v>0.40115789473684343</v>
      </c>
      <c r="M37" s="12"/>
    </row>
    <row r="38" spans="5:13" x14ac:dyDescent="0.25">
      <c r="E38" s="10">
        <f t="shared" si="0"/>
        <v>832</v>
      </c>
      <c r="F38" s="10"/>
      <c r="G38" s="10"/>
      <c r="H38" s="17">
        <f t="shared" si="4"/>
        <v>1.6000000000000014</v>
      </c>
      <c r="I38" s="17"/>
      <c r="J38" s="11">
        <f t="shared" si="5"/>
        <v>381.20000000000118</v>
      </c>
      <c r="K38" s="11"/>
      <c r="L38" s="12">
        <f t="shared" si="6"/>
        <v>0.4012631578947381</v>
      </c>
      <c r="M38" s="12"/>
    </row>
    <row r="39" spans="5:13" x14ac:dyDescent="0.25">
      <c r="E39" s="10">
        <f t="shared" si="0"/>
        <v>887</v>
      </c>
      <c r="F39" s="10"/>
      <c r="G39" s="10"/>
      <c r="H39" s="17">
        <f t="shared" si="4"/>
        <v>1.5000000000000013</v>
      </c>
      <c r="I39" s="17"/>
      <c r="J39" s="11">
        <f t="shared" si="5"/>
        <v>380.50000000000114</v>
      </c>
      <c r="K39" s="11"/>
      <c r="L39" s="12">
        <f t="shared" si="6"/>
        <v>0.4005263157894749</v>
      </c>
      <c r="M39" s="12"/>
    </row>
    <row r="40" spans="5:13" x14ac:dyDescent="0.25">
      <c r="E40" s="10">
        <f t="shared" si="0"/>
        <v>950</v>
      </c>
      <c r="F40" s="10"/>
      <c r="G40" s="10"/>
      <c r="H40" s="17">
        <f t="shared" si="4"/>
        <v>1.4000000000000012</v>
      </c>
      <c r="I40" s="17"/>
      <c r="J40" s="11">
        <f t="shared" si="5"/>
        <v>380.00000000000114</v>
      </c>
      <c r="K40" s="11"/>
      <c r="L40" s="12">
        <f t="shared" si="6"/>
        <v>0.40000000000000119</v>
      </c>
      <c r="M40" s="12"/>
    </row>
    <row r="41" spans="5:13" x14ac:dyDescent="0.25">
      <c r="E41" s="10">
        <f t="shared" si="0"/>
        <v>1024</v>
      </c>
      <c r="F41" s="10"/>
      <c r="G41" s="10"/>
      <c r="H41" s="17">
        <f t="shared" si="4"/>
        <v>1.3000000000000012</v>
      </c>
      <c r="I41" s="17"/>
      <c r="J41" s="11">
        <f t="shared" si="5"/>
        <v>381.20000000000118</v>
      </c>
      <c r="K41" s="11"/>
      <c r="L41" s="12">
        <f t="shared" si="6"/>
        <v>0.4012631578947381</v>
      </c>
      <c r="M41" s="12"/>
    </row>
    <row r="42" spans="5:13" x14ac:dyDescent="0.25">
      <c r="E42" s="10">
        <f t="shared" si="0"/>
        <v>1109</v>
      </c>
      <c r="F42" s="10"/>
      <c r="G42" s="10"/>
      <c r="H42" s="17">
        <f t="shared" si="4"/>
        <v>1.2000000000000011</v>
      </c>
      <c r="I42" s="17"/>
      <c r="J42" s="11">
        <f t="shared" si="5"/>
        <v>380.80000000000109</v>
      </c>
      <c r="K42" s="11"/>
      <c r="L42" s="12">
        <f t="shared" si="6"/>
        <v>0.40084210526315905</v>
      </c>
      <c r="M42" s="12"/>
    </row>
    <row r="43" spans="5:13" x14ac:dyDescent="0.25">
      <c r="E43" s="10">
        <f t="shared" si="0"/>
        <v>1210</v>
      </c>
      <c r="F43" s="10"/>
      <c r="G43" s="10"/>
      <c r="H43" s="17">
        <f t="shared" si="4"/>
        <v>1.100000000000001</v>
      </c>
      <c r="I43" s="17"/>
      <c r="J43" s="11">
        <f t="shared" si="5"/>
        <v>381.00000000000114</v>
      </c>
      <c r="K43" s="11"/>
      <c r="L43" s="12">
        <f t="shared" si="6"/>
        <v>0.40105263157894855</v>
      </c>
      <c r="M43" s="12"/>
    </row>
    <row r="44" spans="5:13" x14ac:dyDescent="0.25">
      <c r="E44" s="10">
        <f t="shared" si="0"/>
        <v>1330</v>
      </c>
      <c r="F44" s="10"/>
      <c r="G44" s="10"/>
      <c r="H44" s="17">
        <f t="shared" si="4"/>
        <v>1.0000000000000009</v>
      </c>
      <c r="I44" s="17"/>
      <c r="J44" s="11">
        <f t="shared" si="5"/>
        <v>380.00000000000114</v>
      </c>
      <c r="K44" s="11"/>
      <c r="L44" s="12">
        <f t="shared" si="6"/>
        <v>0.40000000000000119</v>
      </c>
      <c r="M44" s="12"/>
    </row>
    <row r="45" spans="5:13" x14ac:dyDescent="0.25">
      <c r="E45" s="10">
        <f t="shared" si="0"/>
        <v>1478</v>
      </c>
      <c r="F45" s="10"/>
      <c r="G45" s="10"/>
      <c r="H45" s="17">
        <f t="shared" si="4"/>
        <v>0.90000000000000091</v>
      </c>
      <c r="I45" s="17"/>
      <c r="J45" s="11">
        <f t="shared" si="5"/>
        <v>380.20000000000141</v>
      </c>
      <c r="K45" s="11"/>
      <c r="L45" s="12">
        <f t="shared" si="6"/>
        <v>0.40021052631579096</v>
      </c>
      <c r="M45" s="12"/>
    </row>
    <row r="46" spans="5:13" x14ac:dyDescent="0.25">
      <c r="E46" s="10">
        <f t="shared" si="0"/>
        <v>1663</v>
      </c>
      <c r="F46" s="10"/>
      <c r="G46" s="10"/>
      <c r="H46" s="17">
        <f t="shared" si="4"/>
        <v>0.80000000000000093</v>
      </c>
      <c r="I46" s="17"/>
      <c r="J46" s="11">
        <f t="shared" si="5"/>
        <v>380.40000000000146</v>
      </c>
      <c r="K46" s="11"/>
      <c r="L46" s="12">
        <f t="shared" si="6"/>
        <v>0.40042105263158045</v>
      </c>
      <c r="M46" s="12"/>
    </row>
    <row r="47" spans="5:13" x14ac:dyDescent="0.25">
      <c r="E47" s="10">
        <f t="shared" si="0"/>
        <v>1900</v>
      </c>
      <c r="F47" s="10"/>
      <c r="G47" s="10"/>
      <c r="H47" s="17">
        <f t="shared" ref="H47:H53" si="7">H46-0.1</f>
        <v>0.70000000000000095</v>
      </c>
      <c r="I47" s="17"/>
      <c r="J47" s="11">
        <f t="shared" si="5"/>
        <v>380.00000000000182</v>
      </c>
      <c r="K47" s="11"/>
      <c r="L47" s="12">
        <f t="shared" si="6"/>
        <v>0.40000000000000191</v>
      </c>
      <c r="M47" s="12"/>
    </row>
    <row r="48" spans="5:13" x14ac:dyDescent="0.25">
      <c r="E48" s="10">
        <f t="shared" si="0"/>
        <v>2217</v>
      </c>
      <c r="F48" s="10"/>
      <c r="G48" s="10"/>
      <c r="H48" s="17">
        <f t="shared" si="7"/>
        <v>0.60000000000000098</v>
      </c>
      <c r="I48" s="17"/>
      <c r="J48" s="11">
        <f t="shared" si="5"/>
        <v>380.20000000000209</v>
      </c>
      <c r="K48" s="11"/>
      <c r="L48" s="12">
        <f t="shared" si="6"/>
        <v>0.40021052631579168</v>
      </c>
      <c r="M48" s="12"/>
    </row>
    <row r="49" spans="5:13" x14ac:dyDescent="0.25">
      <c r="E49" s="10">
        <f t="shared" si="0"/>
        <v>2660</v>
      </c>
      <c r="F49" s="10"/>
      <c r="G49" s="10"/>
      <c r="H49" s="17">
        <f t="shared" si="7"/>
        <v>0.500000000000001</v>
      </c>
      <c r="I49" s="17"/>
      <c r="J49" s="11">
        <f t="shared" si="5"/>
        <v>380.00000000000273</v>
      </c>
      <c r="K49" s="11"/>
      <c r="L49" s="12">
        <f t="shared" si="6"/>
        <v>0.40000000000000285</v>
      </c>
      <c r="M49" s="12"/>
    </row>
    <row r="50" spans="5:13" x14ac:dyDescent="0.25">
      <c r="E50" s="10">
        <f t="shared" si="0"/>
        <v>3325</v>
      </c>
      <c r="F50" s="10"/>
      <c r="G50" s="10"/>
      <c r="H50" s="17">
        <f t="shared" si="7"/>
        <v>0.40000000000000102</v>
      </c>
      <c r="I50" s="17"/>
      <c r="J50" s="11">
        <f t="shared" si="5"/>
        <v>380.00000000000341</v>
      </c>
      <c r="K50" s="11"/>
      <c r="L50" s="12">
        <f t="shared" si="6"/>
        <v>0.40000000000000357</v>
      </c>
      <c r="M50" s="12"/>
    </row>
    <row r="51" spans="5:13" x14ac:dyDescent="0.25">
      <c r="E51" s="10">
        <f t="shared" si="0"/>
        <v>4434</v>
      </c>
      <c r="F51" s="10"/>
      <c r="G51" s="10"/>
      <c r="H51" s="17">
        <f t="shared" si="7"/>
        <v>0.30000000000000104</v>
      </c>
      <c r="I51" s="17"/>
      <c r="J51" s="11">
        <f t="shared" si="5"/>
        <v>380.20000000000459</v>
      </c>
      <c r="K51" s="11"/>
      <c r="L51" s="12">
        <f t="shared" si="6"/>
        <v>0.40021052631579429</v>
      </c>
      <c r="M51" s="12"/>
    </row>
    <row r="52" spans="5:13" x14ac:dyDescent="0.25">
      <c r="E52" s="10">
        <f t="shared" si="0"/>
        <v>6650</v>
      </c>
      <c r="F52" s="10"/>
      <c r="G52" s="10"/>
      <c r="H52" s="17">
        <f t="shared" si="7"/>
        <v>0.20000000000000104</v>
      </c>
      <c r="I52" s="17"/>
      <c r="J52" s="11">
        <f t="shared" si="5"/>
        <v>380.00000000000682</v>
      </c>
      <c r="K52" s="11"/>
      <c r="L52" s="12">
        <f t="shared" si="6"/>
        <v>0.40000000000000718</v>
      </c>
      <c r="M52" s="12"/>
    </row>
    <row r="53" spans="5:13" x14ac:dyDescent="0.25">
      <c r="E53" s="10">
        <f>CEILING($B$4*(1+$C$2)/H53,1)</f>
        <v>13300</v>
      </c>
      <c r="F53" s="10"/>
      <c r="G53" s="10"/>
      <c r="H53" s="17">
        <f t="shared" si="7"/>
        <v>0.10000000000000103</v>
      </c>
      <c r="I53" s="17"/>
      <c r="J53" s="11">
        <f t="shared" si="5"/>
        <v>380.00000000001364</v>
      </c>
      <c r="K53" s="11"/>
      <c r="L53" s="12">
        <f t="shared" si="6"/>
        <v>0.40000000000001434</v>
      </c>
      <c r="M53" s="12"/>
    </row>
  </sheetData>
  <mergeCells count="211">
    <mergeCell ref="J52:K52"/>
    <mergeCell ref="L52:M52"/>
    <mergeCell ref="J53:K53"/>
    <mergeCell ref="L53:M53"/>
    <mergeCell ref="J49:K49"/>
    <mergeCell ref="L49:M49"/>
    <mergeCell ref="J50:K50"/>
    <mergeCell ref="L50:M50"/>
    <mergeCell ref="J51:K51"/>
    <mergeCell ref="L51:M51"/>
    <mergeCell ref="J46:K46"/>
    <mergeCell ref="L46:M46"/>
    <mergeCell ref="J47:K47"/>
    <mergeCell ref="L47:M47"/>
    <mergeCell ref="J48:K48"/>
    <mergeCell ref="L48:M48"/>
    <mergeCell ref="J43:K43"/>
    <mergeCell ref="L43:M43"/>
    <mergeCell ref="J44:K44"/>
    <mergeCell ref="L44:M44"/>
    <mergeCell ref="J45:K45"/>
    <mergeCell ref="L45:M45"/>
    <mergeCell ref="J40:K40"/>
    <mergeCell ref="L40:M40"/>
    <mergeCell ref="J41:K41"/>
    <mergeCell ref="L41:M41"/>
    <mergeCell ref="J42:K42"/>
    <mergeCell ref="L42:M42"/>
    <mergeCell ref="J37:K37"/>
    <mergeCell ref="L37:M37"/>
    <mergeCell ref="J38:K38"/>
    <mergeCell ref="L38:M38"/>
    <mergeCell ref="J39:K39"/>
    <mergeCell ref="L39:M39"/>
    <mergeCell ref="J34:K34"/>
    <mergeCell ref="L34:M34"/>
    <mergeCell ref="J35:K35"/>
    <mergeCell ref="L35:M35"/>
    <mergeCell ref="J36:K36"/>
    <mergeCell ref="L36:M36"/>
    <mergeCell ref="J31:K31"/>
    <mergeCell ref="L31:M31"/>
    <mergeCell ref="J32:K32"/>
    <mergeCell ref="L32:M32"/>
    <mergeCell ref="J33:K33"/>
    <mergeCell ref="L33:M33"/>
    <mergeCell ref="J28:K28"/>
    <mergeCell ref="L28:M28"/>
    <mergeCell ref="J29:K29"/>
    <mergeCell ref="L29:M29"/>
    <mergeCell ref="J30:K30"/>
    <mergeCell ref="L30:M30"/>
    <mergeCell ref="L25:M25"/>
    <mergeCell ref="J26:K26"/>
    <mergeCell ref="L26:M26"/>
    <mergeCell ref="J27:K27"/>
    <mergeCell ref="L27:M27"/>
    <mergeCell ref="E53:G53"/>
    <mergeCell ref="J18:K18"/>
    <mergeCell ref="L18:M18"/>
    <mergeCell ref="J19:K19"/>
    <mergeCell ref="L19:M19"/>
    <mergeCell ref="J20:K20"/>
    <mergeCell ref="L20:M20"/>
    <mergeCell ref="J21:K21"/>
    <mergeCell ref="L21:M21"/>
    <mergeCell ref="J22:K22"/>
    <mergeCell ref="L22:M22"/>
    <mergeCell ref="J23:K23"/>
    <mergeCell ref="L23:M23"/>
    <mergeCell ref="J24:K24"/>
    <mergeCell ref="L24:M24"/>
    <mergeCell ref="J25:K25"/>
    <mergeCell ref="E48:G48"/>
    <mergeCell ref="E49:G49"/>
    <mergeCell ref="E50:G50"/>
    <mergeCell ref="E51:G51"/>
    <mergeCell ref="E52:G52"/>
    <mergeCell ref="E43:G43"/>
    <mergeCell ref="E44:G44"/>
    <mergeCell ref="E45:G45"/>
    <mergeCell ref="E46:G46"/>
    <mergeCell ref="E47:G47"/>
    <mergeCell ref="E38:G38"/>
    <mergeCell ref="E39:G39"/>
    <mergeCell ref="E40:G40"/>
    <mergeCell ref="E41:G41"/>
    <mergeCell ref="E42:G42"/>
    <mergeCell ref="E33:G33"/>
    <mergeCell ref="E34:G34"/>
    <mergeCell ref="E35:G35"/>
    <mergeCell ref="E36:G36"/>
    <mergeCell ref="E37:G37"/>
    <mergeCell ref="H53:I53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H48:I48"/>
    <mergeCell ref="H49:I49"/>
    <mergeCell ref="H50:I50"/>
    <mergeCell ref="H51:I51"/>
    <mergeCell ref="H52:I52"/>
    <mergeCell ref="H43:I43"/>
    <mergeCell ref="H44:I44"/>
    <mergeCell ref="H45:I45"/>
    <mergeCell ref="H46:I46"/>
    <mergeCell ref="H47:I47"/>
    <mergeCell ref="H38:I38"/>
    <mergeCell ref="H39:I39"/>
    <mergeCell ref="H40:I40"/>
    <mergeCell ref="H41:I41"/>
    <mergeCell ref="H42:I42"/>
    <mergeCell ref="H33:I33"/>
    <mergeCell ref="H34:I34"/>
    <mergeCell ref="H35:I35"/>
    <mergeCell ref="H36:I36"/>
    <mergeCell ref="H37:I37"/>
    <mergeCell ref="H28:I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E16:G16"/>
    <mergeCell ref="E17:G17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E11:G11"/>
    <mergeCell ref="E12:G12"/>
    <mergeCell ref="E13:G13"/>
    <mergeCell ref="E14:G14"/>
    <mergeCell ref="E15:G15"/>
    <mergeCell ref="E6:G6"/>
    <mergeCell ref="E7:G7"/>
    <mergeCell ref="E8:G8"/>
    <mergeCell ref="E9:G9"/>
    <mergeCell ref="E10:G10"/>
    <mergeCell ref="E2:G2"/>
    <mergeCell ref="H2:I2"/>
    <mergeCell ref="J2:K2"/>
    <mergeCell ref="L2:M2"/>
    <mergeCell ref="E5:G5"/>
    <mergeCell ref="C3:D17"/>
    <mergeCell ref="E3:G3"/>
    <mergeCell ref="H3:I3"/>
    <mergeCell ref="J3:K3"/>
    <mergeCell ref="L3:M3"/>
    <mergeCell ref="E4:G4"/>
    <mergeCell ref="H4:I4"/>
    <mergeCell ref="J4:K4"/>
    <mergeCell ref="L4:M4"/>
    <mergeCell ref="J5:K5"/>
    <mergeCell ref="L5:M5"/>
    <mergeCell ref="J6:K6"/>
    <mergeCell ref="L6:M6"/>
    <mergeCell ref="J7:K7"/>
    <mergeCell ref="L7:M7"/>
    <mergeCell ref="J8:K8"/>
    <mergeCell ref="L8:M8"/>
    <mergeCell ref="J9:K9"/>
    <mergeCell ref="L9:M9"/>
    <mergeCell ref="J10:K10"/>
    <mergeCell ref="L10:M10"/>
    <mergeCell ref="J17:K17"/>
    <mergeCell ref="L17:M17"/>
    <mergeCell ref="C1:D1"/>
    <mergeCell ref="C2:D2"/>
    <mergeCell ref="J14:K14"/>
    <mergeCell ref="L14:M14"/>
    <mergeCell ref="J15:K15"/>
    <mergeCell ref="L15:M15"/>
    <mergeCell ref="J16:K16"/>
    <mergeCell ref="L16:M16"/>
    <mergeCell ref="J11:K11"/>
    <mergeCell ref="L11:M11"/>
    <mergeCell ref="J12:K12"/>
    <mergeCell ref="L12:M12"/>
    <mergeCell ref="J13:K13"/>
    <mergeCell ref="L13:M1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h2so4</cp:lastModifiedBy>
  <dcterms:created xsi:type="dcterms:W3CDTF">2020-01-29T13:53:14Z</dcterms:created>
  <dcterms:modified xsi:type="dcterms:W3CDTF">2020-01-29T16:43:11Z</dcterms:modified>
</cp:coreProperties>
</file>