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 activeTab="1"/>
  </bookViews>
  <sheets>
    <sheet name="Données Etat actul" sheetId="1" r:id="rId1"/>
    <sheet name="Données Etat souhaité" sheetId="2" r:id="rId2"/>
    <sheet name="TCD souhaité" sheetId="3" r:id="rId3"/>
  </sheets>
  <calcPr calcId="152511"/>
  <pivotCaches>
    <pivotCache cacheId="21" r:id="rId4"/>
  </pivotCaches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4" i="1"/>
</calcChain>
</file>

<file path=xl/comments1.xml><?xml version="1.0" encoding="utf-8"?>
<comments xmlns="http://schemas.openxmlformats.org/spreadsheetml/2006/main">
  <authors>
    <author>Pierre-Henri Hogge</author>
  </authors>
  <commentList>
    <comment ref="A3" authorId="0" shapeId="0">
      <text>
        <r>
          <rPr>
            <b/>
            <sz val="9"/>
            <color indexed="81"/>
            <rFont val="Tahoma"/>
            <family val="2"/>
          </rPr>
          <t>Numéro du ticket autoincrémenté à la création d'un ticket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Champ texte, calculé sur base de l'adresse mail de l'expéditeur du ticket</t>
        </r>
      </text>
    </comment>
    <comment ref="C3" authorId="0" shapeId="0">
      <text>
        <r>
          <rPr>
            <b/>
            <sz val="9"/>
            <color indexed="81"/>
            <rFont val="Tahoma"/>
            <family val="2"/>
          </rPr>
          <t>Toujours le même: Rapport Commercial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Champ date</t>
        </r>
      </text>
    </comment>
    <comment ref="E3" authorId="0" shapeId="0">
      <text>
        <r>
          <rPr>
            <b/>
            <sz val="9"/>
            <color indexed="81"/>
            <rFont val="Tahoma"/>
            <family val="2"/>
          </rPr>
          <t>Etat du ticket (booléen) :
- Ouvert
- Fermé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Libellé des différents champs du formulaire web à remplir lors de la création d'un ticket "Rapport commerciel"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Champ libre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</rPr>
          <t>Champ Date</t>
        </r>
      </text>
    </comment>
    <comment ref="F6" authorId="0" shapeId="0">
      <text>
        <r>
          <rPr>
            <b/>
            <sz val="9"/>
            <color indexed="81"/>
            <rFont val="Tahoma"/>
            <family val="2"/>
          </rPr>
          <t>Choix multiple (menu déroulant) :
- Prospect
- Existant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</rPr>
          <t>Champ texte libre</t>
        </r>
      </text>
    </comment>
    <comment ref="F8" authorId="0" shapeId="0">
      <text>
        <r>
          <rPr>
            <b/>
            <sz val="9"/>
            <color indexed="81"/>
            <rFont val="Tahoma"/>
            <family val="2"/>
          </rPr>
          <t>Choix multiple (menu déroulant)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>Champ texte libre</t>
        </r>
      </text>
    </comment>
  </commentList>
</comments>
</file>

<file path=xl/sharedStrings.xml><?xml version="1.0" encoding="utf-8"?>
<sst xmlns="http://schemas.openxmlformats.org/spreadsheetml/2006/main" count="194" uniqueCount="45">
  <si>
    <t>Expéditeur</t>
  </si>
  <si>
    <t>Sujet</t>
  </si>
  <si>
    <t>ChampFormulaire</t>
  </si>
  <si>
    <t>Valeur</t>
  </si>
  <si>
    <t>DateCréation</t>
  </si>
  <si>
    <t>Statut</t>
  </si>
  <si>
    <t>Lieu</t>
  </si>
  <si>
    <t>Heure</t>
  </si>
  <si>
    <t>Motif</t>
  </si>
  <si>
    <t>TypeClient</t>
  </si>
  <si>
    <t>CatégorieProf</t>
  </si>
  <si>
    <t>Commentaire</t>
  </si>
  <si>
    <t>Jean</t>
  </si>
  <si>
    <t>Ouvert</t>
  </si>
  <si>
    <t>Bruxelles</t>
  </si>
  <si>
    <t>Prospect</t>
  </si>
  <si>
    <t>Entreprise Générale</t>
  </si>
  <si>
    <t>Prospection</t>
  </si>
  <si>
    <t>Potentiel gros client</t>
  </si>
  <si>
    <t>Jacques</t>
  </si>
  <si>
    <t>Rapport commercial</t>
  </si>
  <si>
    <t>Fermé</t>
  </si>
  <si>
    <t>Existant</t>
  </si>
  <si>
    <t>Signature Contrat</t>
  </si>
  <si>
    <t>Commande de 2500 Bubble gum</t>
  </si>
  <si>
    <t>Paris</t>
  </si>
  <si>
    <t>Lisbonne</t>
  </si>
  <si>
    <t>Particulier</t>
  </si>
  <si>
    <t>Création du compte client</t>
  </si>
  <si>
    <t>Michel</t>
  </si>
  <si>
    <t>Litige</t>
  </si>
  <si>
    <t>Mr Bernard est insatisfait du gout des Chewing gum Hollywood</t>
  </si>
  <si>
    <t>NuméroTicket</t>
  </si>
  <si>
    <t>Colonnes</t>
  </si>
  <si>
    <t>Nombre de tickets</t>
  </si>
  <si>
    <t/>
  </si>
  <si>
    <t>SEMAINE</t>
  </si>
  <si>
    <t>Entête de ticket</t>
  </si>
  <si>
    <t>Corps du ticket</t>
  </si>
  <si>
    <t>Champ ajouté</t>
  </si>
  <si>
    <t>Champ
ajouté</t>
  </si>
  <si>
    <t>Existant Total</t>
  </si>
  <si>
    <t>Prospect Total</t>
  </si>
  <si>
    <t>Grand Total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</si>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</sst>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20" fontId="0" fillId="0" borderId="0" xfId="0" applyNumberFormat="1" applyAlignment="1">
      <alignment horizontal="left"/>
    </xf>
    <xf numFmtId="0" fontId="0" fillId="0" borderId="0" xfId="0" pivotButton="1"/>
    <xf numFmtId="0" fontId="0" fillId="0" borderId="0" xfId="0" applyNumberFormat="1"/>
    <xf numFmtId="0" fontId="0" fillId="2" borderId="0" xfId="0" applyFill="1"/>
    <xf numFmtId="0" fontId="0" fillId="4" borderId="0" xfId="0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wrapText="1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20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25" formatCode="hh:mm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4" formatCode="d/mm/yyyy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2so4" refreshedDate="42979.380901157405" createdVersion="6" refreshedVersion="5" minRefreshableVersion="3" recordCount="4">
  <cacheSource type="worksheet">
    <worksheetSource name="Tableau2"/>
  </cacheSource>
  <cacheFields count="12">
    <cacheField name="NuméroTicket" numFmtId="0">
      <sharedItems containsSemiMixedTypes="0" containsString="0" containsNumber="1" containsInteger="1" minValue="1" maxValue="4"/>
    </cacheField>
    <cacheField name="Expéditeur" numFmtId="0">
      <sharedItems count="3">
        <s v="Jean"/>
        <s v="Jacques"/>
        <s v="Michel"/>
      </sharedItems>
    </cacheField>
    <cacheField name="Sujet" numFmtId="0">
      <sharedItems count="1">
        <s v="Rapport commercial"/>
      </sharedItems>
    </cacheField>
    <cacheField name="DateCréation" numFmtId="14">
      <sharedItems containsSemiMixedTypes="0" containsNonDate="0" containsDate="1" containsString="0" minDate="2017-08-18T00:00:00" maxDate="2017-08-26T00:00:00"/>
    </cacheField>
    <cacheField name="Statut" numFmtId="0">
      <sharedItems count="2">
        <s v="Ouvert"/>
        <s v="Fermé"/>
      </sharedItems>
    </cacheField>
    <cacheField name="Lieu" numFmtId="0">
      <sharedItems/>
    </cacheField>
    <cacheField name="Heure" numFmtId="20">
      <sharedItems containsSemiMixedTypes="0" containsNonDate="0" containsDate="1" containsString="0" minDate="1899-12-30T07:30:00" maxDate="1899-12-30T15:00:00"/>
    </cacheField>
    <cacheField name="TypeClient" numFmtId="0">
      <sharedItems count="2">
        <s v="Prospect"/>
        <s v="Existant"/>
      </sharedItems>
    </cacheField>
    <cacheField name="CatégorieProf" numFmtId="0">
      <sharedItems/>
    </cacheField>
    <cacheField name="Motif" numFmtId="0">
      <sharedItems/>
    </cacheField>
    <cacheField name="Commentaire" numFmtId="0">
      <sharedItems/>
    </cacheField>
    <cacheField name="SEMAINE" numFmtId="0">
      <sharedItems containsSemiMixedTypes="0" containsString="0" containsNumber="1" containsInteger="1" minValue="33" maxValue="34" count="2">
        <n v="33"/>
        <n v="3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n v="1"/>
    <x v="0"/>
    <x v="0"/>
    <d v="2017-08-18T00:00:00"/>
    <x v="0"/>
    <s v="Bruxelles"/>
    <d v="1899-12-30T14:30:00"/>
    <x v="0"/>
    <s v="Entreprise Générale"/>
    <s v="Prospection"/>
    <s v="Potentiel gros client"/>
    <x v="0"/>
  </r>
  <r>
    <n v="2"/>
    <x v="1"/>
    <x v="0"/>
    <d v="2017-08-22T00:00:00"/>
    <x v="1"/>
    <s v="Paris"/>
    <d v="1899-12-30T15:00:00"/>
    <x v="1"/>
    <s v="Entreprise Générale"/>
    <s v="Signature Contrat"/>
    <s v="Commande de 2500 Bubble gum"/>
    <x v="1"/>
  </r>
  <r>
    <n v="3"/>
    <x v="0"/>
    <x v="0"/>
    <d v="2017-08-22T00:00:00"/>
    <x v="1"/>
    <s v="Lisbonne"/>
    <d v="1899-12-30T07:30:00"/>
    <x v="0"/>
    <s v="Particulier"/>
    <s v="Prospection"/>
    <s v="Création du compte client"/>
    <x v="1"/>
  </r>
  <r>
    <n v="4"/>
    <x v="2"/>
    <x v="0"/>
    <d v="2017-08-25T00:00:00"/>
    <x v="0"/>
    <s v="Paris"/>
    <d v="1899-12-30T08:45:00"/>
    <x v="1"/>
    <s v="Particulier"/>
    <s v="Litige"/>
    <s v="Mr Bernard est insatisfait du gout des Chewing gum Hollywood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1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 rowHeaderCaption="" colHeaderCaption="Colonnes">
  <location ref="A4:H10" firstHeaderRow="1" firstDataRow="3" firstDataCol="1" rowPageCount="2" colPageCount="1"/>
  <pivotFields count="12">
    <pivotField dataField="1" showAll="0"/>
    <pivotField axis="axisRow" showAll="0">
      <items count="4">
        <item x="1"/>
        <item x="0"/>
        <item x="2"/>
        <item t="default"/>
      </items>
    </pivotField>
    <pivotField axis="axisPage" multipleItemSelectionAllowed="1" showAll="0">
      <items count="2">
        <item x="0"/>
        <item t="default"/>
      </items>
    </pivotField>
    <pivotField showAll="0"/>
    <pivotField axis="axisCol" showAll="0">
      <items count="3">
        <item x="1"/>
        <item x="0"/>
        <item t="default"/>
      </items>
    </pivotField>
    <pivotField showAll="0"/>
    <pivotField showAll="0"/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axis="axisPage" subtotalTop="0" showAll="0">
      <items count="3">
        <item x="0"/>
        <item x="1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2">
    <field x="7"/>
    <field x="4"/>
  </colFields>
  <col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colItems>
  <pageFields count="2">
    <pageField fld="2" hier="-1"/>
    <pageField fld="11" hier="-1"/>
  </pageFields>
  <dataFields count="1">
    <dataField name="Nombre de tickets" fld="0" subtotal="count" baseField="1" baseItem="1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A3:H27" totalsRowShown="0" dataDxfId="19">
  <autoFilter ref="A3:H27"/>
  <tableColumns count="8">
    <tableColumn id="1" name="NuméroTicket" dataDxfId="18"/>
    <tableColumn id="2" name="Expéditeur" dataDxfId="17"/>
    <tableColumn id="3" name="Sujet" dataDxfId="16"/>
    <tableColumn id="4" name="DateCréation" dataDxfId="15"/>
    <tableColumn id="5" name="Statut" dataDxfId="14"/>
    <tableColumn id="6" name="ChampFormulaire" dataDxfId="13"/>
    <tableColumn id="7" name="Valeur" dataDxfId="12"/>
    <tableColumn id="8" name="SEMAINE" dataDxfId="11">
      <calculatedColumnFormula>WEEKNUM(Tableau1[[#This Row],[DateCréation]])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L7" totalsRowShown="0">
  <autoFilter ref="A3:L7"/>
  <tableColumns count="12">
    <tableColumn id="1" name="NuméroTicket" dataDxfId="10"/>
    <tableColumn id="2" name="Expéditeur" dataDxfId="9"/>
    <tableColumn id="3" name="Sujet" dataDxfId="8"/>
    <tableColumn id="4" name="DateCréation" dataDxfId="7"/>
    <tableColumn id="5" name="Statut" dataDxfId="6"/>
    <tableColumn id="6" name="Lieu" dataDxfId="5"/>
    <tableColumn id="7" name="Heure" dataDxfId="4"/>
    <tableColumn id="8" name="TypeClient" dataDxfId="3"/>
    <tableColumn id="9" name="CatégorieProf" dataDxfId="2"/>
    <tableColumn id="10" name="Motif" dataDxfId="1"/>
    <tableColumn id="11" name="Commentaire" dataDxfId="0"/>
    <tableColumn id="12" name="SEMA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27"/>
  <sheetViews>
    <sheetView workbookViewId="0">
      <selection activeCell="G3" sqref="G3"/>
    </sheetView>
  </sheetViews>
  <sheetFormatPr defaultColWidth="11.42578125" defaultRowHeight="15" x14ac:dyDescent="0.25"/>
  <cols>
    <col min="1" max="1" width="15.85546875" customWidth="1"/>
    <col min="2" max="2" width="12.85546875" customWidth="1"/>
    <col min="3" max="3" width="18.85546875" bestFit="1" customWidth="1"/>
    <col min="4" max="4" width="14.85546875" customWidth="1"/>
    <col min="5" max="5" width="8.42578125" customWidth="1"/>
    <col min="6" max="6" width="19" customWidth="1"/>
    <col min="7" max="7" width="57.5703125" bestFit="1" customWidth="1"/>
  </cols>
  <sheetData>
    <row r="1" spans="1:8" x14ac:dyDescent="0.25">
      <c r="A1" s="7" t="s">
        <v>37</v>
      </c>
      <c r="B1" s="7"/>
      <c r="C1" s="7"/>
      <c r="D1" s="7"/>
      <c r="E1" s="7"/>
      <c r="F1" s="8" t="s">
        <v>38</v>
      </c>
      <c r="G1" s="8"/>
      <c r="H1" s="9" t="s">
        <v>39</v>
      </c>
    </row>
    <row r="2" spans="1:8" x14ac:dyDescent="0.25">
      <c r="A2" s="7"/>
      <c r="B2" s="7"/>
      <c r="C2" s="7"/>
      <c r="D2" s="7"/>
      <c r="E2" s="7"/>
      <c r="F2" s="8"/>
      <c r="G2" s="8"/>
      <c r="H2" s="7"/>
    </row>
    <row r="3" spans="1:8" x14ac:dyDescent="0.25">
      <c r="A3" t="s">
        <v>32</v>
      </c>
      <c r="B3" t="s">
        <v>0</v>
      </c>
      <c r="C3" t="s">
        <v>1</v>
      </c>
      <c r="D3" t="s">
        <v>4</v>
      </c>
      <c r="E3" t="s">
        <v>5</v>
      </c>
      <c r="F3" t="s">
        <v>2</v>
      </c>
      <c r="G3" t="s">
        <v>3</v>
      </c>
      <c r="H3" s="6" t="s">
        <v>36</v>
      </c>
    </row>
    <row r="4" spans="1:8" x14ac:dyDescent="0.25">
      <c r="A4" s="1">
        <v>1</v>
      </c>
      <c r="B4" s="1" t="s">
        <v>12</v>
      </c>
      <c r="C4" s="1" t="s">
        <v>20</v>
      </c>
      <c r="D4" s="2">
        <v>42965</v>
      </c>
      <c r="E4" s="1" t="s">
        <v>13</v>
      </c>
      <c r="F4" s="1" t="s">
        <v>6</v>
      </c>
      <c r="G4" s="1" t="s">
        <v>14</v>
      </c>
      <c r="H4" s="1">
        <f>WEEKNUM(Tableau1[[#This Row],[DateCréation]])</f>
        <v>33</v>
      </c>
    </row>
    <row r="5" spans="1:8" x14ac:dyDescent="0.25">
      <c r="A5" s="1">
        <v>1</v>
      </c>
      <c r="B5" s="1" t="s">
        <v>12</v>
      </c>
      <c r="C5" s="1" t="s">
        <v>20</v>
      </c>
      <c r="D5" s="2">
        <v>42965</v>
      </c>
      <c r="E5" s="1" t="s">
        <v>13</v>
      </c>
      <c r="F5" s="1" t="s">
        <v>7</v>
      </c>
      <c r="G5" s="3">
        <v>0.60416666666666663</v>
      </c>
      <c r="H5" s="1">
        <f>WEEKNUM(Tableau1[[#This Row],[DateCréation]])</f>
        <v>33</v>
      </c>
    </row>
    <row r="6" spans="1:8" x14ac:dyDescent="0.25">
      <c r="A6" s="1">
        <v>1</v>
      </c>
      <c r="B6" s="1" t="s">
        <v>12</v>
      </c>
      <c r="C6" s="1" t="s">
        <v>20</v>
      </c>
      <c r="D6" s="2">
        <v>42965</v>
      </c>
      <c r="E6" s="1" t="s">
        <v>13</v>
      </c>
      <c r="F6" s="1" t="s">
        <v>9</v>
      </c>
      <c r="G6" s="1" t="s">
        <v>15</v>
      </c>
      <c r="H6" s="1">
        <f>WEEKNUM(Tableau1[[#This Row],[DateCréation]])</f>
        <v>33</v>
      </c>
    </row>
    <row r="7" spans="1:8" x14ac:dyDescent="0.25">
      <c r="A7" s="1">
        <v>1</v>
      </c>
      <c r="B7" s="1" t="s">
        <v>12</v>
      </c>
      <c r="C7" s="1" t="s">
        <v>20</v>
      </c>
      <c r="D7" s="2">
        <v>42965</v>
      </c>
      <c r="E7" s="1" t="s">
        <v>13</v>
      </c>
      <c r="F7" s="1" t="s">
        <v>10</v>
      </c>
      <c r="G7" s="1" t="s">
        <v>16</v>
      </c>
      <c r="H7" s="1">
        <f>WEEKNUM(Tableau1[[#This Row],[DateCréation]])</f>
        <v>33</v>
      </c>
    </row>
    <row r="8" spans="1:8" x14ac:dyDescent="0.25">
      <c r="A8" s="1">
        <v>1</v>
      </c>
      <c r="B8" s="1" t="s">
        <v>12</v>
      </c>
      <c r="C8" s="1" t="s">
        <v>20</v>
      </c>
      <c r="D8" s="2">
        <v>42965</v>
      </c>
      <c r="E8" s="1" t="s">
        <v>13</v>
      </c>
      <c r="F8" s="1" t="s">
        <v>8</v>
      </c>
      <c r="G8" s="1" t="s">
        <v>17</v>
      </c>
      <c r="H8" s="1">
        <f>WEEKNUM(Tableau1[[#This Row],[DateCréation]])</f>
        <v>33</v>
      </c>
    </row>
    <row r="9" spans="1:8" x14ac:dyDescent="0.25">
      <c r="A9" s="1">
        <v>1</v>
      </c>
      <c r="B9" s="1" t="s">
        <v>12</v>
      </c>
      <c r="C9" s="1" t="s">
        <v>20</v>
      </c>
      <c r="D9" s="2">
        <v>42965</v>
      </c>
      <c r="E9" s="1" t="s">
        <v>13</v>
      </c>
      <c r="F9" s="1" t="s">
        <v>11</v>
      </c>
      <c r="G9" s="1" t="s">
        <v>18</v>
      </c>
      <c r="H9" s="1">
        <f>WEEKNUM(Tableau1[[#This Row],[DateCréation]])</f>
        <v>33</v>
      </c>
    </row>
    <row r="10" spans="1:8" x14ac:dyDescent="0.25">
      <c r="A10" s="1">
        <v>2</v>
      </c>
      <c r="B10" s="1" t="s">
        <v>19</v>
      </c>
      <c r="C10" s="1" t="s">
        <v>20</v>
      </c>
      <c r="D10" s="2">
        <v>42969</v>
      </c>
      <c r="E10" s="1" t="s">
        <v>21</v>
      </c>
      <c r="F10" s="1" t="s">
        <v>6</v>
      </c>
      <c r="G10" s="1" t="s">
        <v>25</v>
      </c>
      <c r="H10" s="1">
        <f>WEEKNUM(Tableau1[[#This Row],[DateCréation]])</f>
        <v>34</v>
      </c>
    </row>
    <row r="11" spans="1:8" x14ac:dyDescent="0.25">
      <c r="A11" s="1">
        <v>2</v>
      </c>
      <c r="B11" s="1" t="s">
        <v>19</v>
      </c>
      <c r="C11" s="1" t="s">
        <v>20</v>
      </c>
      <c r="D11" s="2">
        <v>42969</v>
      </c>
      <c r="E11" s="1" t="s">
        <v>21</v>
      </c>
      <c r="F11" s="1" t="s">
        <v>7</v>
      </c>
      <c r="G11" s="3">
        <v>0.625</v>
      </c>
      <c r="H11" s="1">
        <f>WEEKNUM(Tableau1[[#This Row],[DateCréation]])</f>
        <v>34</v>
      </c>
    </row>
    <row r="12" spans="1:8" x14ac:dyDescent="0.25">
      <c r="A12" s="1">
        <v>2</v>
      </c>
      <c r="B12" s="1" t="s">
        <v>19</v>
      </c>
      <c r="C12" s="1" t="s">
        <v>20</v>
      </c>
      <c r="D12" s="2">
        <v>42969</v>
      </c>
      <c r="E12" s="1" t="s">
        <v>21</v>
      </c>
      <c r="F12" s="1" t="s">
        <v>9</v>
      </c>
      <c r="G12" s="1" t="s">
        <v>22</v>
      </c>
      <c r="H12" s="1">
        <f>WEEKNUM(Tableau1[[#This Row],[DateCréation]])</f>
        <v>34</v>
      </c>
    </row>
    <row r="13" spans="1:8" x14ac:dyDescent="0.25">
      <c r="A13" s="1">
        <v>2</v>
      </c>
      <c r="B13" s="1" t="s">
        <v>19</v>
      </c>
      <c r="C13" s="1" t="s">
        <v>20</v>
      </c>
      <c r="D13" s="2">
        <v>42969</v>
      </c>
      <c r="E13" s="1" t="s">
        <v>21</v>
      </c>
      <c r="F13" s="1" t="s">
        <v>10</v>
      </c>
      <c r="G13" s="1" t="s">
        <v>16</v>
      </c>
      <c r="H13" s="1">
        <f>WEEKNUM(Tableau1[[#This Row],[DateCréation]])</f>
        <v>34</v>
      </c>
    </row>
    <row r="14" spans="1:8" x14ac:dyDescent="0.25">
      <c r="A14" s="1">
        <v>2</v>
      </c>
      <c r="B14" s="1" t="s">
        <v>19</v>
      </c>
      <c r="C14" s="1" t="s">
        <v>20</v>
      </c>
      <c r="D14" s="2">
        <v>42969</v>
      </c>
      <c r="E14" s="1" t="s">
        <v>21</v>
      </c>
      <c r="F14" s="1" t="s">
        <v>8</v>
      </c>
      <c r="G14" s="1" t="s">
        <v>23</v>
      </c>
      <c r="H14" s="1">
        <f>WEEKNUM(Tableau1[[#This Row],[DateCréation]])</f>
        <v>34</v>
      </c>
    </row>
    <row r="15" spans="1:8" x14ac:dyDescent="0.25">
      <c r="A15" s="1">
        <v>2</v>
      </c>
      <c r="B15" s="1" t="s">
        <v>19</v>
      </c>
      <c r="C15" s="1" t="s">
        <v>20</v>
      </c>
      <c r="D15" s="2">
        <v>42969</v>
      </c>
      <c r="E15" s="1" t="s">
        <v>21</v>
      </c>
      <c r="F15" s="1" t="s">
        <v>11</v>
      </c>
      <c r="G15" s="1" t="s">
        <v>24</v>
      </c>
      <c r="H15" s="1">
        <f>WEEKNUM(Tableau1[[#This Row],[DateCréation]])</f>
        <v>34</v>
      </c>
    </row>
    <row r="16" spans="1:8" x14ac:dyDescent="0.25">
      <c r="A16" s="1">
        <v>3</v>
      </c>
      <c r="B16" s="1" t="s">
        <v>12</v>
      </c>
      <c r="C16" s="1" t="s">
        <v>20</v>
      </c>
      <c r="D16" s="2">
        <v>42969</v>
      </c>
      <c r="E16" s="1" t="s">
        <v>21</v>
      </c>
      <c r="F16" s="1" t="s">
        <v>6</v>
      </c>
      <c r="G16" s="1" t="s">
        <v>26</v>
      </c>
      <c r="H16" s="1">
        <f>WEEKNUM(Tableau1[[#This Row],[DateCréation]])</f>
        <v>34</v>
      </c>
    </row>
    <row r="17" spans="1:8" x14ac:dyDescent="0.25">
      <c r="A17" s="1">
        <v>3</v>
      </c>
      <c r="B17" s="1" t="s">
        <v>12</v>
      </c>
      <c r="C17" s="1" t="s">
        <v>20</v>
      </c>
      <c r="D17" s="2">
        <v>42969</v>
      </c>
      <c r="E17" s="1" t="s">
        <v>21</v>
      </c>
      <c r="F17" s="1" t="s">
        <v>7</v>
      </c>
      <c r="G17" s="3">
        <v>0.3125</v>
      </c>
      <c r="H17" s="1">
        <f>WEEKNUM(Tableau1[[#This Row],[DateCréation]])</f>
        <v>34</v>
      </c>
    </row>
    <row r="18" spans="1:8" x14ac:dyDescent="0.25">
      <c r="A18" s="1">
        <v>3</v>
      </c>
      <c r="B18" s="1" t="s">
        <v>12</v>
      </c>
      <c r="C18" s="1" t="s">
        <v>20</v>
      </c>
      <c r="D18" s="2">
        <v>42969</v>
      </c>
      <c r="E18" s="1" t="s">
        <v>21</v>
      </c>
      <c r="F18" s="1" t="s">
        <v>9</v>
      </c>
      <c r="G18" s="1" t="s">
        <v>15</v>
      </c>
      <c r="H18" s="1">
        <f>WEEKNUM(Tableau1[[#This Row],[DateCréation]])</f>
        <v>34</v>
      </c>
    </row>
    <row r="19" spans="1:8" x14ac:dyDescent="0.25">
      <c r="A19" s="1">
        <v>3</v>
      </c>
      <c r="B19" s="1" t="s">
        <v>12</v>
      </c>
      <c r="C19" s="1" t="s">
        <v>20</v>
      </c>
      <c r="D19" s="2">
        <v>42969</v>
      </c>
      <c r="E19" s="1" t="s">
        <v>21</v>
      </c>
      <c r="F19" s="1" t="s">
        <v>10</v>
      </c>
      <c r="G19" s="1" t="s">
        <v>27</v>
      </c>
      <c r="H19" s="1">
        <f>WEEKNUM(Tableau1[[#This Row],[DateCréation]])</f>
        <v>34</v>
      </c>
    </row>
    <row r="20" spans="1:8" x14ac:dyDescent="0.25">
      <c r="A20" s="1">
        <v>3</v>
      </c>
      <c r="B20" s="1" t="s">
        <v>12</v>
      </c>
      <c r="C20" s="1" t="s">
        <v>20</v>
      </c>
      <c r="D20" s="2">
        <v>42969</v>
      </c>
      <c r="E20" s="1" t="s">
        <v>21</v>
      </c>
      <c r="F20" s="1" t="s">
        <v>8</v>
      </c>
      <c r="G20" s="1" t="s">
        <v>17</v>
      </c>
      <c r="H20" s="1">
        <f>WEEKNUM(Tableau1[[#This Row],[DateCréation]])</f>
        <v>34</v>
      </c>
    </row>
    <row r="21" spans="1:8" x14ac:dyDescent="0.25">
      <c r="A21" s="1">
        <v>3</v>
      </c>
      <c r="B21" s="1" t="s">
        <v>12</v>
      </c>
      <c r="C21" s="1" t="s">
        <v>20</v>
      </c>
      <c r="D21" s="2">
        <v>42969</v>
      </c>
      <c r="E21" s="1" t="s">
        <v>21</v>
      </c>
      <c r="F21" s="1" t="s">
        <v>11</v>
      </c>
      <c r="G21" s="1" t="s">
        <v>28</v>
      </c>
      <c r="H21" s="1">
        <f>WEEKNUM(Tableau1[[#This Row],[DateCréation]])</f>
        <v>34</v>
      </c>
    </row>
    <row r="22" spans="1:8" x14ac:dyDescent="0.25">
      <c r="A22" s="1">
        <v>4</v>
      </c>
      <c r="B22" s="1" t="s">
        <v>29</v>
      </c>
      <c r="C22" s="1" t="s">
        <v>20</v>
      </c>
      <c r="D22" s="2">
        <v>42972</v>
      </c>
      <c r="E22" s="1" t="s">
        <v>13</v>
      </c>
      <c r="F22" s="1" t="s">
        <v>6</v>
      </c>
      <c r="G22" s="1" t="s">
        <v>25</v>
      </c>
      <c r="H22" s="1">
        <f>WEEKNUM(Tableau1[[#This Row],[DateCréation]])</f>
        <v>34</v>
      </c>
    </row>
    <row r="23" spans="1:8" x14ac:dyDescent="0.25">
      <c r="A23" s="1">
        <v>4</v>
      </c>
      <c r="B23" s="1" t="s">
        <v>29</v>
      </c>
      <c r="C23" s="1" t="s">
        <v>20</v>
      </c>
      <c r="D23" s="2">
        <v>42972</v>
      </c>
      <c r="E23" s="1" t="s">
        <v>13</v>
      </c>
      <c r="F23" s="1" t="s">
        <v>7</v>
      </c>
      <c r="G23" s="3">
        <v>0.36458333333333331</v>
      </c>
      <c r="H23" s="1">
        <f>WEEKNUM(Tableau1[[#This Row],[DateCréation]])</f>
        <v>34</v>
      </c>
    </row>
    <row r="24" spans="1:8" x14ac:dyDescent="0.25">
      <c r="A24" s="1">
        <v>4</v>
      </c>
      <c r="B24" s="1" t="s">
        <v>29</v>
      </c>
      <c r="C24" s="1" t="s">
        <v>20</v>
      </c>
      <c r="D24" s="2">
        <v>42972</v>
      </c>
      <c r="E24" s="1" t="s">
        <v>13</v>
      </c>
      <c r="F24" s="1" t="s">
        <v>9</v>
      </c>
      <c r="G24" s="1" t="s">
        <v>22</v>
      </c>
      <c r="H24" s="1">
        <f>WEEKNUM(Tableau1[[#This Row],[DateCréation]])</f>
        <v>34</v>
      </c>
    </row>
    <row r="25" spans="1:8" x14ac:dyDescent="0.25">
      <c r="A25" s="1">
        <v>4</v>
      </c>
      <c r="B25" s="1" t="s">
        <v>29</v>
      </c>
      <c r="C25" s="1" t="s">
        <v>20</v>
      </c>
      <c r="D25" s="2">
        <v>42972</v>
      </c>
      <c r="E25" s="1" t="s">
        <v>13</v>
      </c>
      <c r="F25" s="1" t="s">
        <v>10</v>
      </c>
      <c r="G25" s="1" t="s">
        <v>27</v>
      </c>
      <c r="H25" s="1">
        <f>WEEKNUM(Tableau1[[#This Row],[DateCréation]])</f>
        <v>34</v>
      </c>
    </row>
    <row r="26" spans="1:8" x14ac:dyDescent="0.25">
      <c r="A26" s="1">
        <v>4</v>
      </c>
      <c r="B26" s="1" t="s">
        <v>29</v>
      </c>
      <c r="C26" s="1" t="s">
        <v>20</v>
      </c>
      <c r="D26" s="2">
        <v>42972</v>
      </c>
      <c r="E26" s="1" t="s">
        <v>13</v>
      </c>
      <c r="F26" s="1" t="s">
        <v>8</v>
      </c>
      <c r="G26" s="1" t="s">
        <v>30</v>
      </c>
      <c r="H26" s="1">
        <f>WEEKNUM(Tableau1[[#This Row],[DateCréation]])</f>
        <v>34</v>
      </c>
    </row>
    <row r="27" spans="1:8" x14ac:dyDescent="0.25">
      <c r="A27" s="1">
        <v>4</v>
      </c>
      <c r="B27" s="1" t="s">
        <v>29</v>
      </c>
      <c r="C27" s="1" t="s">
        <v>20</v>
      </c>
      <c r="D27" s="2">
        <v>42972</v>
      </c>
      <c r="E27" s="1" t="s">
        <v>13</v>
      </c>
      <c r="F27" s="1" t="s">
        <v>11</v>
      </c>
      <c r="G27" s="1" t="s">
        <v>31</v>
      </c>
      <c r="H27" s="1">
        <f>WEEKNUM(Tableau1[[#This Row],[DateCréation]])</f>
        <v>34</v>
      </c>
    </row>
  </sheetData>
  <mergeCells count="3">
    <mergeCell ref="A1:E2"/>
    <mergeCell ref="F1:G2"/>
    <mergeCell ref="H1:H2"/>
  </mergeCell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7"/>
  <sheetViews>
    <sheetView tabSelected="1" workbookViewId="0">
      <selection activeCell="L4" sqref="L4"/>
    </sheetView>
  </sheetViews>
  <sheetFormatPr defaultColWidth="11.42578125" defaultRowHeight="15" x14ac:dyDescent="0.25"/>
  <cols>
    <col min="1" max="1" width="15.7109375" customWidth="1"/>
    <col min="2" max="2" width="12.85546875" customWidth="1"/>
    <col min="3" max="3" width="18.85546875" bestFit="1" customWidth="1"/>
    <col min="4" max="4" width="14.85546875" customWidth="1"/>
    <col min="5" max="5" width="8.42578125" customWidth="1"/>
    <col min="6" max="6" width="9.28515625" bestFit="1" customWidth="1"/>
    <col min="7" max="7" width="8.5703125" customWidth="1"/>
    <col min="8" max="8" width="12.7109375" customWidth="1"/>
    <col min="9" max="9" width="18.85546875" bestFit="1" customWidth="1"/>
    <col min="10" max="10" width="16.5703125" bestFit="1" customWidth="1"/>
    <col min="11" max="11" width="57.5703125" bestFit="1" customWidth="1"/>
  </cols>
  <sheetData>
    <row r="1" spans="1:12" x14ac:dyDescent="0.25">
      <c r="A1" s="7" t="s">
        <v>37</v>
      </c>
      <c r="B1" s="7"/>
      <c r="C1" s="7"/>
      <c r="D1" s="7"/>
      <c r="E1" s="7"/>
      <c r="F1" s="10" t="s">
        <v>38</v>
      </c>
      <c r="G1" s="10"/>
      <c r="H1" s="10"/>
      <c r="I1" s="10"/>
      <c r="J1" s="10"/>
      <c r="K1" s="10"/>
      <c r="L1" s="11" t="s">
        <v>40</v>
      </c>
    </row>
    <row r="2" spans="1:12" x14ac:dyDescent="0.25">
      <c r="A2" s="7"/>
      <c r="B2" s="7"/>
      <c r="C2" s="7"/>
      <c r="D2" s="7"/>
      <c r="E2" s="7"/>
      <c r="F2" s="10"/>
      <c r="G2" s="10"/>
      <c r="H2" s="10"/>
      <c r="I2" s="10"/>
      <c r="J2" s="10"/>
      <c r="K2" s="10"/>
      <c r="L2" s="12"/>
    </row>
    <row r="3" spans="1:12" x14ac:dyDescent="0.25">
      <c r="A3" t="s">
        <v>32</v>
      </c>
      <c r="B3" t="s">
        <v>0</v>
      </c>
      <c r="C3" t="s">
        <v>1</v>
      </c>
      <c r="D3" t="s">
        <v>4</v>
      </c>
      <c r="E3" t="s">
        <v>5</v>
      </c>
      <c r="F3" t="s">
        <v>6</v>
      </c>
      <c r="G3" t="s">
        <v>7</v>
      </c>
      <c r="H3" t="s">
        <v>9</v>
      </c>
      <c r="I3" t="s">
        <v>10</v>
      </c>
      <c r="J3" t="s">
        <v>8</v>
      </c>
      <c r="K3" t="s">
        <v>11</v>
      </c>
      <c r="L3" s="6" t="s">
        <v>36</v>
      </c>
    </row>
    <row r="4" spans="1:12" x14ac:dyDescent="0.25">
      <c r="A4" s="1">
        <v>1</v>
      </c>
      <c r="B4" s="1" t="s">
        <v>12</v>
      </c>
      <c r="C4" s="1" t="s">
        <v>20</v>
      </c>
      <c r="D4" s="2">
        <v>42965</v>
      </c>
      <c r="E4" s="1" t="s">
        <v>13</v>
      </c>
      <c r="F4" s="1" t="s">
        <v>14</v>
      </c>
      <c r="G4" s="3">
        <v>0.60416666666666663</v>
      </c>
      <c r="H4" s="1" t="s">
        <v>15</v>
      </c>
      <c r="I4" s="1" t="s">
        <v>16</v>
      </c>
      <c r="J4" s="1" t="s">
        <v>17</v>
      </c>
      <c r="K4" s="1" t="s">
        <v>18</v>
      </c>
      <c r="L4">
        <v>33</v>
      </c>
    </row>
    <row r="5" spans="1:12" x14ac:dyDescent="0.25">
      <c r="A5" s="1">
        <v>2</v>
      </c>
      <c r="B5" s="1" t="s">
        <v>19</v>
      </c>
      <c r="C5" s="1" t="s">
        <v>20</v>
      </c>
      <c r="D5" s="2">
        <v>42969</v>
      </c>
      <c r="E5" s="1" t="s">
        <v>21</v>
      </c>
      <c r="F5" s="1" t="s">
        <v>25</v>
      </c>
      <c r="G5" s="3">
        <v>0.625</v>
      </c>
      <c r="H5" s="1" t="s">
        <v>22</v>
      </c>
      <c r="I5" s="1" t="s">
        <v>16</v>
      </c>
      <c r="J5" s="1" t="s">
        <v>23</v>
      </c>
      <c r="K5" s="1" t="s">
        <v>24</v>
      </c>
      <c r="L5">
        <v>34</v>
      </c>
    </row>
    <row r="6" spans="1:12" x14ac:dyDescent="0.25">
      <c r="A6" s="1">
        <v>3</v>
      </c>
      <c r="B6" s="1" t="s">
        <v>12</v>
      </c>
      <c r="C6" s="1" t="s">
        <v>20</v>
      </c>
      <c r="D6" s="2">
        <v>42969</v>
      </c>
      <c r="E6" s="1" t="s">
        <v>21</v>
      </c>
      <c r="F6" s="1" t="s">
        <v>26</v>
      </c>
      <c r="G6" s="3">
        <v>0.3125</v>
      </c>
      <c r="H6" s="1" t="s">
        <v>15</v>
      </c>
      <c r="I6" s="1" t="s">
        <v>27</v>
      </c>
      <c r="J6" s="1" t="s">
        <v>17</v>
      </c>
      <c r="K6" s="1" t="s">
        <v>28</v>
      </c>
      <c r="L6">
        <v>34</v>
      </c>
    </row>
    <row r="7" spans="1:12" x14ac:dyDescent="0.25">
      <c r="A7" s="1">
        <v>4</v>
      </c>
      <c r="B7" s="1" t="s">
        <v>29</v>
      </c>
      <c r="C7" s="1" t="s">
        <v>20</v>
      </c>
      <c r="D7" s="2">
        <v>42972</v>
      </c>
      <c r="E7" s="1" t="s">
        <v>13</v>
      </c>
      <c r="F7" s="1" t="s">
        <v>25</v>
      </c>
      <c r="G7" s="3">
        <v>0.36458333333333331</v>
      </c>
      <c r="H7" s="1" t="s">
        <v>22</v>
      </c>
      <c r="I7" s="1" t="s">
        <v>27</v>
      </c>
      <c r="J7" s="1" t="s">
        <v>30</v>
      </c>
      <c r="K7" s="1" t="s">
        <v>31</v>
      </c>
      <c r="L7">
        <v>34</v>
      </c>
    </row>
  </sheetData>
  <mergeCells count="3">
    <mergeCell ref="A1:E2"/>
    <mergeCell ref="F1:K2"/>
    <mergeCell ref="L1:L2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10"/>
  <sheetViews>
    <sheetView workbookViewId="0"/>
  </sheetViews>
  <sheetFormatPr defaultColWidth="11.42578125" defaultRowHeight="15" x14ac:dyDescent="0.25"/>
  <cols>
    <col min="1" max="1" width="17.5703125" bestFit="1" customWidth="1"/>
    <col min="2" max="2" width="21.28515625" bestFit="1" customWidth="1"/>
    <col min="3" max="3" width="7.140625" bestFit="1" customWidth="1"/>
    <col min="4" max="4" width="12.85546875" bestFit="1" customWidth="1"/>
    <col min="5" max="5" width="10.5703125" bestFit="1" customWidth="1"/>
    <col min="6" max="6" width="7.140625" bestFit="1" customWidth="1"/>
    <col min="7" max="7" width="13.7109375" bestFit="1" customWidth="1"/>
    <col min="8" max="8" width="11.28515625" bestFit="1" customWidth="1"/>
  </cols>
  <sheetData>
    <row r="1" spans="1:8" x14ac:dyDescent="0.25">
      <c r="A1" s="4" t="s">
        <v>1</v>
      </c>
      <c r="B1" t="s">
        <v>20</v>
      </c>
    </row>
    <row r="2" spans="1:8" x14ac:dyDescent="0.25">
      <c r="A2" s="4" t="s">
        <v>36</v>
      </c>
      <c r="B2" t="s">
        <v>44</v>
      </c>
    </row>
    <row r="4" spans="1:8" x14ac:dyDescent="0.25">
      <c r="A4" s="4" t="s">
        <v>34</v>
      </c>
      <c r="B4" s="4" t="s">
        <v>33</v>
      </c>
    </row>
    <row r="5" spans="1:8" x14ac:dyDescent="0.25">
      <c r="B5" t="s">
        <v>22</v>
      </c>
      <c r="D5" t="s">
        <v>41</v>
      </c>
      <c r="E5" t="s">
        <v>15</v>
      </c>
      <c r="G5" t="s">
        <v>42</v>
      </c>
      <c r="H5" t="s">
        <v>43</v>
      </c>
    </row>
    <row r="6" spans="1:8" x14ac:dyDescent="0.25">
      <c r="A6" s="4" t="s">
        <v>35</v>
      </c>
      <c r="B6" t="s">
        <v>21</v>
      </c>
      <c r="C6" t="s">
        <v>13</v>
      </c>
      <c r="E6" t="s">
        <v>21</v>
      </c>
      <c r="F6" t="s">
        <v>13</v>
      </c>
    </row>
    <row r="7" spans="1:8" x14ac:dyDescent="0.25">
      <c r="A7" s="1" t="s">
        <v>19</v>
      </c>
      <c r="B7" s="5">
        <v>1</v>
      </c>
      <c r="C7" s="5"/>
      <c r="D7" s="5">
        <v>1</v>
      </c>
      <c r="E7" s="5"/>
      <c r="F7" s="5"/>
      <c r="G7" s="5"/>
      <c r="H7" s="5">
        <v>1</v>
      </c>
    </row>
    <row r="8" spans="1:8" x14ac:dyDescent="0.25">
      <c r="A8" s="1" t="s">
        <v>12</v>
      </c>
      <c r="B8" s="5"/>
      <c r="C8" s="5"/>
      <c r="D8" s="5"/>
      <c r="E8" s="5">
        <v>1</v>
      </c>
      <c r="F8" s="5">
        <v>1</v>
      </c>
      <c r="G8" s="5">
        <v>2</v>
      </c>
      <c r="H8" s="5">
        <v>2</v>
      </c>
    </row>
    <row r="9" spans="1:8" x14ac:dyDescent="0.25">
      <c r="A9" s="1" t="s">
        <v>29</v>
      </c>
      <c r="B9" s="5"/>
      <c r="C9" s="5">
        <v>1</v>
      </c>
      <c r="D9" s="5">
        <v>1</v>
      </c>
      <c r="E9" s="5"/>
      <c r="F9" s="5"/>
      <c r="G9" s="5"/>
      <c r="H9" s="5">
        <v>1</v>
      </c>
    </row>
    <row r="10" spans="1:8" x14ac:dyDescent="0.25">
      <c r="A10" s="1" t="s">
        <v>43</v>
      </c>
      <c r="B10" s="5">
        <v>1</v>
      </c>
      <c r="C10" s="5">
        <v>1</v>
      </c>
      <c r="D10" s="5">
        <v>2</v>
      </c>
      <c r="E10" s="5">
        <v>1</v>
      </c>
      <c r="F10" s="5">
        <v>1</v>
      </c>
      <c r="G10" s="5">
        <v>2</v>
      </c>
      <c r="H10" s="5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 Etat actul</vt:lpstr>
      <vt:lpstr>Données Etat souhaité</vt:lpstr>
      <vt:lpstr>TCD souhaité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h2so4</cp:lastModifiedBy>
  <dcterms:created xsi:type="dcterms:W3CDTF">2017-08-31T13:25:44Z</dcterms:created>
  <dcterms:modified xsi:type="dcterms:W3CDTF">2017-09-01T07:10:57Z</dcterms:modified>
</cp:coreProperties>
</file>