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Calcul_polynomial" sheetId="4" r:id="rId1"/>
    <sheet name="Feuil1" sheetId="1" r:id="rId2"/>
    <sheet name="Feuil2" sheetId="2" r:id="rId3"/>
    <sheet name="Feuil3" sheetId="3" r:id="rId4"/>
  </sheets>
  <definedNames>
    <definedName name="colonneA">OFFSET(Calcul_polynomial!$A$1,0,0,COUNT(Calcul_polynomial!XEP:XEP),1)</definedName>
    <definedName name="colonneB">OFFSET(Calcul_polynomial!$A$1,0,1,COUNT(Calcul_polynomial!XEP:XEP),1)</definedName>
    <definedName name="colonneC">OFFSET(Calcul_polynomial!$A$1,0,2,COUNT(Calcul_polynomial!XEK:XEK),1)</definedName>
    <definedName name="ColonneD">OFFSET(Calcul_polynomial!$A$1,0,3,COUNT(Calcul_polynomial!XEK:XEK),1)</definedName>
    <definedName name="ColonneE">OFFSET(Calcul_polynomial!$A$1,0,5,COUNT(Calcul_polynomial!XEK:XEK),1)</definedName>
    <definedName name="ColonneF">OFFSET(Calcul_polynomial!$A$1,0,6,COUNT(Calcul_polynomial!XEK:XEK),1)</definedName>
    <definedName name="colonneG">OFFSET(Calcul_polynomial!$A$1,0,7,COUNT(Calcul_polynomial!XEK:XEK),1)</definedName>
    <definedName name="ColonneH">OFFSET(Calcul_polynomial!$A$1,0,8,COUNT(Calcul_polynomial!XEK:XEK),1)</definedName>
    <definedName name="ColonneI">OFFSET(Calcul_polynomial!$A$1,0,9,COUNT(Calcul_polynomial!XEK:XEK),1)</definedName>
    <definedName name="ColonneJ">OFFSET(Calcul_polynomial!$A$1,0,10,COUNT(Calcul_polynomial!XEK:XEK),1)</definedName>
    <definedName name="colonneK">OFFSET(Calcul_polynomial!$A$1,0,11,COUNT(Calcul_polynomial!XEK:XEK),1)</definedName>
  </definedNames>
  <calcPr calcId="152511"/>
</workbook>
</file>

<file path=xl/calcChain.xml><?xml version="1.0" encoding="utf-8"?>
<calcChain xmlns="http://schemas.openxmlformats.org/spreadsheetml/2006/main">
  <c r="U15" i="4" l="1" a="1"/>
  <c r="U15" i="4" s="1"/>
  <c r="U14" i="4" a="1"/>
  <c r="U14" i="4" s="1"/>
  <c r="U13" i="4" a="1"/>
  <c r="U13" i="4" s="1"/>
  <c r="U12" i="4" a="1"/>
  <c r="U12" i="4" s="1"/>
  <c r="U11" i="4" a="1"/>
  <c r="U11" i="4" s="1"/>
  <c r="U10" i="4" a="1"/>
  <c r="W10" i="4" s="1"/>
  <c r="U9" i="4" a="1"/>
  <c r="U9" i="4" s="1"/>
  <c r="U8" i="4" a="1"/>
  <c r="W8" i="4" s="1"/>
  <c r="U7" i="4" a="1"/>
  <c r="W7" i="4" s="1"/>
  <c r="W15" i="4" l="1"/>
  <c r="V15" i="4"/>
  <c r="W14" i="4"/>
  <c r="V14" i="4"/>
  <c r="W13" i="4"/>
  <c r="V13" i="4"/>
  <c r="W12" i="4"/>
  <c r="V12" i="4"/>
  <c r="W11" i="4"/>
  <c r="V11" i="4"/>
  <c r="V10" i="4"/>
  <c r="U10" i="4"/>
  <c r="W9" i="4"/>
  <c r="V9" i="4"/>
  <c r="V8" i="4"/>
  <c r="U8" i="4"/>
  <c r="V7" i="4"/>
  <c r="U7" i="4"/>
  <c r="U22" i="4" a="1"/>
  <c r="U22" i="4" s="1"/>
  <c r="W22" i="4" l="1"/>
  <c r="V22" i="4"/>
</calcChain>
</file>

<file path=xl/sharedStrings.xml><?xml version="1.0" encoding="utf-8"?>
<sst xmlns="http://schemas.openxmlformats.org/spreadsheetml/2006/main" count="16" uniqueCount="15">
  <si>
    <t>Coeff regression linéaire ordre 2 :</t>
  </si>
  <si>
    <t>a</t>
  </si>
  <si>
    <t>b</t>
  </si>
  <si>
    <t>c</t>
  </si>
  <si>
    <t>ax²+bx+c</t>
  </si>
  <si>
    <t>A</t>
  </si>
  <si>
    <t>B</t>
  </si>
  <si>
    <t>C</t>
  </si>
  <si>
    <t>D</t>
  </si>
  <si>
    <t>E</t>
  </si>
  <si>
    <t>F</t>
  </si>
  <si>
    <t>H</t>
  </si>
  <si>
    <t>G</t>
  </si>
  <si>
    <t>I</t>
  </si>
  <si>
    <t>Verif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</si>
</sst>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0.0000,%"/>
    <numFmt numFmtId="167" formatCode="0.00000"/>
    <numFmt numFmtId="168" formatCode="0.000"/>
    <numFmt numFmtId="169" formatCode="0.00,%"/>
    <numFmt numFmtId="171" formatCode="#,##0.00\ &quot;£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color rgb="FF3E3E3E"/>
      <name val="Tahoma"/>
      <family val="2"/>
    </font>
    <font>
      <sz val="8"/>
      <name val="Courier New"/>
      <family val="3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/>
    <xf numFmtId="0" fontId="1" fillId="0" borderId="0"/>
    <xf numFmtId="9" fontId="2" fillId="0" borderId="0" applyFont="0" applyFill="0" applyBorder="0" applyAlignment="0" applyProtection="0"/>
  </cellStyleXfs>
  <cellXfs count="38">
    <xf numFmtId="0" fontId="0" fillId="0" borderId="0" xfId="0"/>
    <xf numFmtId="166" fontId="0" fillId="0" borderId="0" xfId="1" applyNumberFormat="1" applyFont="1" applyFill="1" applyBorder="1" applyAlignment="1">
      <alignment horizontal="center"/>
    </xf>
    <xf numFmtId="9" fontId="0" fillId="0" borderId="0" xfId="1" applyFont="1"/>
    <xf numFmtId="9" fontId="3" fillId="0" borderId="0" xfId="1" applyFont="1" applyAlignment="1">
      <alignment horizontal="center" vertical="center" wrapText="1"/>
    </xf>
    <xf numFmtId="2" fontId="3" fillId="0" borderId="0" xfId="1" applyNumberFormat="1" applyFont="1" applyAlignment="1">
      <alignment horizontal="center" vertical="center" wrapText="1"/>
    </xf>
    <xf numFmtId="2" fontId="0" fillId="0" borderId="0" xfId="1" applyNumberFormat="1" applyFont="1" applyBorder="1" applyAlignment="1">
      <alignment horizontal="center"/>
    </xf>
    <xf numFmtId="2" fontId="0" fillId="0" borderId="0" xfId="1" applyNumberFormat="1" applyFont="1"/>
    <xf numFmtId="2" fontId="0" fillId="0" borderId="0" xfId="1" applyNumberFormat="1" applyFont="1" applyAlignment="1">
      <alignment horizontal="center" vertical="center"/>
    </xf>
    <xf numFmtId="9" fontId="4" fillId="0" borderId="0" xfId="1" applyFont="1"/>
    <xf numFmtId="0" fontId="2" fillId="0" borderId="0" xfId="2"/>
    <xf numFmtId="168" fontId="0" fillId="0" borderId="0" xfId="1" applyNumberFormat="1" applyFont="1"/>
    <xf numFmtId="167" fontId="0" fillId="0" borderId="0" xfId="1" applyNumberFormat="1" applyFont="1"/>
    <xf numFmtId="9" fontId="0" fillId="0" borderId="0" xfId="1" applyFont="1" applyFill="1" applyBorder="1" applyAlignment="1">
      <alignment horizontal="center"/>
    </xf>
    <xf numFmtId="169" fontId="2" fillId="0" borderId="0" xfId="2" applyNumberFormat="1" applyFill="1" applyBorder="1" applyAlignment="1">
      <alignment horizontal="center"/>
    </xf>
    <xf numFmtId="0" fontId="2" fillId="0" borderId="0" xfId="2" applyNumberFormat="1" applyFill="1" applyBorder="1" applyAlignment="1">
      <alignment horizontal="center"/>
    </xf>
    <xf numFmtId="0" fontId="2" fillId="0" borderId="0" xfId="2" applyFill="1" applyBorder="1"/>
    <xf numFmtId="9" fontId="0" fillId="0" borderId="0" xfId="1" applyFont="1" applyBorder="1"/>
    <xf numFmtId="9" fontId="0" fillId="0" borderId="0" xfId="1" applyFont="1" applyFill="1" applyBorder="1"/>
    <xf numFmtId="2" fontId="0" fillId="0" borderId="0" xfId="1" applyNumberFormat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9" fontId="0" fillId="0" borderId="0" xfId="1" applyFont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6" xfId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0" xfId="1" applyFont="1" applyFill="1" applyAlignment="1">
      <alignment horizontal="center"/>
    </xf>
    <xf numFmtId="9" fontId="5" fillId="0" borderId="0" xfId="1" applyFont="1" applyAlignment="1">
      <alignment horizontal="center"/>
    </xf>
    <xf numFmtId="167" fontId="0" fillId="0" borderId="2" xfId="1" applyNumberFormat="1" applyFont="1" applyBorder="1" applyAlignment="1">
      <alignment vertical="center"/>
    </xf>
    <xf numFmtId="167" fontId="0" fillId="0" borderId="3" xfId="1" applyNumberFormat="1" applyFont="1" applyBorder="1" applyAlignment="1">
      <alignment vertical="center"/>
    </xf>
    <xf numFmtId="2" fontId="0" fillId="0" borderId="4" xfId="1" applyNumberFormat="1" applyFont="1" applyBorder="1" applyAlignment="1">
      <alignment vertical="center"/>
    </xf>
    <xf numFmtId="9" fontId="0" fillId="0" borderId="1" xfId="1" applyFont="1" applyBorder="1" applyAlignment="1">
      <alignment horizontal="center"/>
    </xf>
    <xf numFmtId="171" fontId="0" fillId="0" borderId="0" xfId="1" applyNumberFormat="1" applyFont="1" applyBorder="1" applyAlignment="1">
      <alignment horizontal="center" vertical="center"/>
    </xf>
    <xf numFmtId="171" fontId="0" fillId="0" borderId="0" xfId="1" applyNumberFormat="1" applyFont="1" applyBorder="1" applyAlignment="1">
      <alignment horizontal="center"/>
    </xf>
    <xf numFmtId="171" fontId="0" fillId="0" borderId="0" xfId="1" applyNumberFormat="1" applyFont="1" applyFill="1" applyBorder="1" applyAlignment="1">
      <alignment horizontal="center"/>
    </xf>
    <xf numFmtId="171" fontId="2" fillId="0" borderId="0" xfId="2" applyNumberFormat="1" applyBorder="1" applyAlignment="1">
      <alignment horizontal="center"/>
    </xf>
    <xf numFmtId="171" fontId="2" fillId="0" borderId="0" xfId="2" applyNumberFormat="1" applyBorder="1"/>
    <xf numFmtId="171" fontId="2" fillId="0" borderId="0" xfId="2" applyNumberFormat="1" applyFill="1" applyBorder="1"/>
  </cellXfs>
  <cellStyles count="11">
    <cellStyle name="Euro" xfId="3"/>
    <cellStyle name="Euro 2" xfId="4"/>
    <cellStyle name="Milliers 2" xfId="5"/>
    <cellStyle name="Milliers 3" xfId="6"/>
    <cellStyle name="Monétaire 2" xfId="7"/>
    <cellStyle name="Normal" xfId="0" builtinId="0"/>
    <cellStyle name="Normal 2" xfId="2"/>
    <cellStyle name="Normal 3" xfId="8"/>
    <cellStyle name="Normal 4" xfId="9"/>
    <cellStyle name="Pourcentage 2" xfId="1"/>
    <cellStyle name="Pourcentage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3542744266172"/>
          <c:y val="3.6429826419364306E-2"/>
          <c:w val="0.81720178216355488"/>
          <c:h val="0.9182059528070020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ly"/>
            <c:order val="2"/>
            <c:dispRSqr val="1"/>
            <c:dispEq val="1"/>
            <c:trendlineLbl>
              <c:layout>
                <c:manualLayout>
                  <c:x val="0.16432416951788154"/>
                  <c:y val="5.0024858024542644E-2"/>
                </c:manualLayout>
              </c:layout>
              <c:numFmt formatCode="General" sourceLinked="0"/>
            </c:trendlineLbl>
          </c:trendline>
          <c:xVal>
            <c:numRef>
              <c:f>Calcul_polynomial!$A$1:$A$118</c:f>
              <c:numCache>
                <c:formatCode>#,##0.00\ "$"</c:formatCode>
                <c:ptCount val="118"/>
                <c:pt idx="0">
                  <c:v>256558</c:v>
                </c:pt>
                <c:pt idx="1">
                  <c:v>112616</c:v>
                </c:pt>
                <c:pt idx="2">
                  <c:v>3403026</c:v>
                </c:pt>
                <c:pt idx="3">
                  <c:v>1517142</c:v>
                </c:pt>
                <c:pt idx="4">
                  <c:v>1370670</c:v>
                </c:pt>
                <c:pt idx="5">
                  <c:v>196776</c:v>
                </c:pt>
                <c:pt idx="6">
                  <c:v>745454</c:v>
                </c:pt>
                <c:pt idx="7">
                  <c:v>224256</c:v>
                </c:pt>
                <c:pt idx="8">
                  <c:v>77381</c:v>
                </c:pt>
                <c:pt idx="9">
                  <c:v>196184</c:v>
                </c:pt>
                <c:pt idx="10">
                  <c:v>128330</c:v>
                </c:pt>
                <c:pt idx="11">
                  <c:v>1460316</c:v>
                </c:pt>
                <c:pt idx="12">
                  <c:v>1798116</c:v>
                </c:pt>
                <c:pt idx="13">
                  <c:v>912909</c:v>
                </c:pt>
                <c:pt idx="14">
                  <c:v>539869</c:v>
                </c:pt>
                <c:pt idx="15">
                  <c:v>242453</c:v>
                </c:pt>
                <c:pt idx="16">
                  <c:v>294763</c:v>
                </c:pt>
                <c:pt idx="17">
                  <c:v>355296</c:v>
                </c:pt>
                <c:pt idx="18">
                  <c:v>130580</c:v>
                </c:pt>
                <c:pt idx="19">
                  <c:v>13821944.4</c:v>
                </c:pt>
                <c:pt idx="20">
                  <c:v>5444474.4400000004</c:v>
                </c:pt>
                <c:pt idx="21">
                  <c:v>4980975.6399999997</c:v>
                </c:pt>
                <c:pt idx="22">
                  <c:v>4243184.08</c:v>
                </c:pt>
                <c:pt idx="23">
                  <c:v>3608405.85</c:v>
                </c:pt>
                <c:pt idx="24">
                  <c:v>3579292.8</c:v>
                </c:pt>
                <c:pt idx="25">
                  <c:v>602968.62</c:v>
                </c:pt>
                <c:pt idx="26">
                  <c:v>485406.25</c:v>
                </c:pt>
                <c:pt idx="27">
                  <c:v>391070.85</c:v>
                </c:pt>
                <c:pt idx="28">
                  <c:v>351964.27</c:v>
                </c:pt>
                <c:pt idx="29">
                  <c:v>331827</c:v>
                </c:pt>
                <c:pt idx="30">
                  <c:v>43525.86</c:v>
                </c:pt>
                <c:pt idx="31">
                  <c:v>18218</c:v>
                </c:pt>
                <c:pt idx="32">
                  <c:v>26280.16</c:v>
                </c:pt>
                <c:pt idx="33">
                  <c:v>105081.3</c:v>
                </c:pt>
                <c:pt idx="34">
                  <c:v>96271.45</c:v>
                </c:pt>
                <c:pt idx="35">
                  <c:v>87862.87</c:v>
                </c:pt>
                <c:pt idx="36">
                  <c:v>92583.96</c:v>
                </c:pt>
                <c:pt idx="37">
                  <c:v>708167.11</c:v>
                </c:pt>
                <c:pt idx="38">
                  <c:v>168559.68</c:v>
                </c:pt>
                <c:pt idx="39">
                  <c:v>168993.47</c:v>
                </c:pt>
                <c:pt idx="40">
                  <c:v>227861.45</c:v>
                </c:pt>
                <c:pt idx="41">
                  <c:v>65135.53</c:v>
                </c:pt>
                <c:pt idx="42">
                  <c:v>348864.7</c:v>
                </c:pt>
                <c:pt idx="43">
                  <c:v>338393.54</c:v>
                </c:pt>
                <c:pt idx="44">
                  <c:v>119614.7</c:v>
                </c:pt>
                <c:pt idx="45">
                  <c:v>219730.63</c:v>
                </c:pt>
                <c:pt idx="46">
                  <c:v>386122.21</c:v>
                </c:pt>
                <c:pt idx="47">
                  <c:v>77037.990000000005</c:v>
                </c:pt>
                <c:pt idx="48">
                  <c:v>55714.18</c:v>
                </c:pt>
                <c:pt idx="49">
                  <c:v>117619.43</c:v>
                </c:pt>
                <c:pt idx="50">
                  <c:v>151769.78</c:v>
                </c:pt>
                <c:pt idx="51">
                  <c:v>89051.55</c:v>
                </c:pt>
                <c:pt idx="52">
                  <c:v>250676.49</c:v>
                </c:pt>
                <c:pt idx="53">
                  <c:v>307097.21999999997</c:v>
                </c:pt>
                <c:pt idx="54">
                  <c:v>128831.82</c:v>
                </c:pt>
                <c:pt idx="55">
                  <c:v>316746.90999999997</c:v>
                </c:pt>
                <c:pt idx="56">
                  <c:v>94157.59</c:v>
                </c:pt>
                <c:pt idx="57">
                  <c:v>745156.59</c:v>
                </c:pt>
                <c:pt idx="58">
                  <c:v>194101.96</c:v>
                </c:pt>
                <c:pt idx="59">
                  <c:v>252379.43</c:v>
                </c:pt>
                <c:pt idx="60">
                  <c:v>51131.7</c:v>
                </c:pt>
                <c:pt idx="61">
                  <c:v>93952.11</c:v>
                </c:pt>
                <c:pt idx="62">
                  <c:v>218184.45</c:v>
                </c:pt>
                <c:pt idx="63">
                  <c:v>172927.13</c:v>
                </c:pt>
                <c:pt idx="64">
                  <c:v>94130.45</c:v>
                </c:pt>
                <c:pt idx="65">
                  <c:v>115940.53</c:v>
                </c:pt>
                <c:pt idx="66">
                  <c:v>115193.62</c:v>
                </c:pt>
                <c:pt idx="67">
                  <c:v>180800.75</c:v>
                </c:pt>
                <c:pt idx="68">
                  <c:v>63393.59</c:v>
                </c:pt>
                <c:pt idx="69">
                  <c:v>141573.99</c:v>
                </c:pt>
                <c:pt idx="70">
                  <c:v>368103.83</c:v>
                </c:pt>
                <c:pt idx="71">
                  <c:v>66393.87</c:v>
                </c:pt>
                <c:pt idx="72">
                  <c:v>359911.37</c:v>
                </c:pt>
                <c:pt idx="73">
                  <c:v>85588.45</c:v>
                </c:pt>
                <c:pt idx="74">
                  <c:v>269143.33</c:v>
                </c:pt>
                <c:pt idx="75">
                  <c:v>132725.21</c:v>
                </c:pt>
                <c:pt idx="76">
                  <c:v>211540.61</c:v>
                </c:pt>
                <c:pt idx="77">
                  <c:v>239483.57</c:v>
                </c:pt>
                <c:pt idx="78">
                  <c:v>97049.14</c:v>
                </c:pt>
                <c:pt idx="79">
                  <c:v>170919</c:v>
                </c:pt>
                <c:pt idx="80">
                  <c:v>72376</c:v>
                </c:pt>
                <c:pt idx="81">
                  <c:v>117449.41</c:v>
                </c:pt>
                <c:pt idx="82">
                  <c:v>138834.99</c:v>
                </c:pt>
                <c:pt idx="83">
                  <c:v>262824.58</c:v>
                </c:pt>
                <c:pt idx="84">
                  <c:v>98148.43</c:v>
                </c:pt>
                <c:pt idx="85">
                  <c:v>157376.75</c:v>
                </c:pt>
                <c:pt idx="86">
                  <c:v>52022.03</c:v>
                </c:pt>
                <c:pt idx="87">
                  <c:v>50815.51</c:v>
                </c:pt>
                <c:pt idx="88">
                  <c:v>252379.43</c:v>
                </c:pt>
                <c:pt idx="89">
                  <c:v>175817.07</c:v>
                </c:pt>
                <c:pt idx="90">
                  <c:v>174404.23</c:v>
                </c:pt>
                <c:pt idx="91">
                  <c:v>353778.02</c:v>
                </c:pt>
                <c:pt idx="92">
                  <c:v>585180.93999999994</c:v>
                </c:pt>
                <c:pt idx="93">
                  <c:v>95496.9</c:v>
                </c:pt>
                <c:pt idx="94">
                  <c:v>100605</c:v>
                </c:pt>
                <c:pt idx="95">
                  <c:v>50334.32</c:v>
                </c:pt>
                <c:pt idx="96">
                  <c:v>44042.239999999998</c:v>
                </c:pt>
                <c:pt idx="97">
                  <c:v>10417.370000000001</c:v>
                </c:pt>
                <c:pt idx="98">
                  <c:v>10447.66</c:v>
                </c:pt>
                <c:pt idx="99">
                  <c:v>39155.14</c:v>
                </c:pt>
                <c:pt idx="100">
                  <c:v>31720.18</c:v>
                </c:pt>
                <c:pt idx="101">
                  <c:v>15707.3</c:v>
                </c:pt>
                <c:pt idx="102">
                  <c:v>25000</c:v>
                </c:pt>
                <c:pt idx="103">
                  <c:v>16153.43</c:v>
                </c:pt>
                <c:pt idx="104">
                  <c:v>49529.71</c:v>
                </c:pt>
                <c:pt idx="105">
                  <c:v>12338.42</c:v>
                </c:pt>
                <c:pt idx="106">
                  <c:v>48145.74</c:v>
                </c:pt>
                <c:pt idx="107">
                  <c:v>10402.44</c:v>
                </c:pt>
                <c:pt idx="108">
                  <c:v>34830</c:v>
                </c:pt>
                <c:pt idx="109">
                  <c:v>41297.449999999997</c:v>
                </c:pt>
                <c:pt idx="110">
                  <c:v>50324.44</c:v>
                </c:pt>
                <c:pt idx="111">
                  <c:v>39292.29</c:v>
                </c:pt>
                <c:pt idx="112">
                  <c:v>16599.09</c:v>
                </c:pt>
                <c:pt idx="113">
                  <c:v>35254.339999999997</c:v>
                </c:pt>
                <c:pt idx="114">
                  <c:v>47583.3</c:v>
                </c:pt>
                <c:pt idx="115">
                  <c:v>7800.56</c:v>
                </c:pt>
                <c:pt idx="116">
                  <c:v>46875.93</c:v>
                </c:pt>
                <c:pt idx="117">
                  <c:v>23437.94</c:v>
                </c:pt>
              </c:numCache>
            </c:numRef>
          </c:xVal>
          <c:yVal>
            <c:numRef>
              <c:f>Calcul_polynomial!$B$1:$B$118</c:f>
              <c:numCache>
                <c:formatCode>#,##0.00\ "$"</c:formatCode>
                <c:ptCount val="118"/>
                <c:pt idx="0">
                  <c:v>74750</c:v>
                </c:pt>
                <c:pt idx="1">
                  <c:v>38500</c:v>
                </c:pt>
                <c:pt idx="2">
                  <c:v>1357800</c:v>
                </c:pt>
                <c:pt idx="3">
                  <c:v>1400000</c:v>
                </c:pt>
                <c:pt idx="4">
                  <c:v>944900</c:v>
                </c:pt>
                <c:pt idx="5">
                  <c:v>21000</c:v>
                </c:pt>
                <c:pt idx="6">
                  <c:v>246200</c:v>
                </c:pt>
                <c:pt idx="7">
                  <c:v>100000</c:v>
                </c:pt>
                <c:pt idx="8">
                  <c:v>15200</c:v>
                </c:pt>
                <c:pt idx="9">
                  <c:v>33000</c:v>
                </c:pt>
                <c:pt idx="10">
                  <c:v>32000</c:v>
                </c:pt>
                <c:pt idx="11">
                  <c:v>692200</c:v>
                </c:pt>
                <c:pt idx="12">
                  <c:v>637200</c:v>
                </c:pt>
                <c:pt idx="13">
                  <c:v>534000</c:v>
                </c:pt>
                <c:pt idx="14">
                  <c:v>21000</c:v>
                </c:pt>
                <c:pt idx="15">
                  <c:v>103200</c:v>
                </c:pt>
                <c:pt idx="16">
                  <c:v>83200</c:v>
                </c:pt>
                <c:pt idx="17">
                  <c:v>83200</c:v>
                </c:pt>
                <c:pt idx="18">
                  <c:v>46500</c:v>
                </c:pt>
                <c:pt idx="19">
                  <c:v>6017550</c:v>
                </c:pt>
                <c:pt idx="20">
                  <c:v>2953900</c:v>
                </c:pt>
                <c:pt idx="21">
                  <c:v>2394700</c:v>
                </c:pt>
                <c:pt idx="22">
                  <c:v>2535350</c:v>
                </c:pt>
                <c:pt idx="23">
                  <c:v>2515513</c:v>
                </c:pt>
                <c:pt idx="24">
                  <c:v>2281013</c:v>
                </c:pt>
                <c:pt idx="25">
                  <c:v>55790</c:v>
                </c:pt>
                <c:pt idx="26">
                  <c:v>153372</c:v>
                </c:pt>
                <c:pt idx="27">
                  <c:v>900</c:v>
                </c:pt>
                <c:pt idx="28">
                  <c:v>900</c:v>
                </c:pt>
                <c:pt idx="29">
                  <c:v>294797</c:v>
                </c:pt>
                <c:pt idx="30">
                  <c:v>3630</c:v>
                </c:pt>
                <c:pt idx="31">
                  <c:v>3500</c:v>
                </c:pt>
                <c:pt idx="32">
                  <c:v>2300</c:v>
                </c:pt>
                <c:pt idx="33">
                  <c:v>31385</c:v>
                </c:pt>
                <c:pt idx="34">
                  <c:v>75500</c:v>
                </c:pt>
                <c:pt idx="35">
                  <c:v>756.23</c:v>
                </c:pt>
                <c:pt idx="36">
                  <c:v>11902.59</c:v>
                </c:pt>
                <c:pt idx="37">
                  <c:v>125029.01000000001</c:v>
                </c:pt>
                <c:pt idx="38">
                  <c:v>115556.62999999999</c:v>
                </c:pt>
                <c:pt idx="39">
                  <c:v>121516.47</c:v>
                </c:pt>
                <c:pt idx="40">
                  <c:v>39925</c:v>
                </c:pt>
                <c:pt idx="41">
                  <c:v>1845</c:v>
                </c:pt>
                <c:pt idx="42">
                  <c:v>76552.399999999994</c:v>
                </c:pt>
                <c:pt idx="43">
                  <c:v>76290</c:v>
                </c:pt>
                <c:pt idx="44">
                  <c:v>55425</c:v>
                </c:pt>
                <c:pt idx="45">
                  <c:v>101505.2</c:v>
                </c:pt>
                <c:pt idx="46">
                  <c:v>157293.69</c:v>
                </c:pt>
                <c:pt idx="47">
                  <c:v>1010</c:v>
                </c:pt>
                <c:pt idx="48">
                  <c:v>47536.08</c:v>
                </c:pt>
                <c:pt idx="49">
                  <c:v>70200</c:v>
                </c:pt>
                <c:pt idx="50">
                  <c:v>74403.8</c:v>
                </c:pt>
                <c:pt idx="51">
                  <c:v>60337.42</c:v>
                </c:pt>
                <c:pt idx="52">
                  <c:v>175029.53</c:v>
                </c:pt>
                <c:pt idx="53">
                  <c:v>135987.4</c:v>
                </c:pt>
                <c:pt idx="54">
                  <c:v>122380.01</c:v>
                </c:pt>
                <c:pt idx="55">
                  <c:v>305775.42</c:v>
                </c:pt>
                <c:pt idx="56">
                  <c:v>1724.12</c:v>
                </c:pt>
                <c:pt idx="57">
                  <c:v>315028.09999999998</c:v>
                </c:pt>
                <c:pt idx="58">
                  <c:v>70420.780000000013</c:v>
                </c:pt>
                <c:pt idx="59">
                  <c:v>104819.93</c:v>
                </c:pt>
                <c:pt idx="60">
                  <c:v>41804.699999999997</c:v>
                </c:pt>
                <c:pt idx="61">
                  <c:v>11447.21</c:v>
                </c:pt>
                <c:pt idx="62">
                  <c:v>58824.34</c:v>
                </c:pt>
                <c:pt idx="63">
                  <c:v>11921</c:v>
                </c:pt>
                <c:pt idx="64">
                  <c:v>15510.99</c:v>
                </c:pt>
                <c:pt idx="65">
                  <c:v>67774.8</c:v>
                </c:pt>
                <c:pt idx="66">
                  <c:v>50357.66</c:v>
                </c:pt>
                <c:pt idx="67">
                  <c:v>72096</c:v>
                </c:pt>
                <c:pt idx="68">
                  <c:v>2001</c:v>
                </c:pt>
                <c:pt idx="69">
                  <c:v>9181.52</c:v>
                </c:pt>
                <c:pt idx="70">
                  <c:v>229139.5</c:v>
                </c:pt>
                <c:pt idx="71">
                  <c:v>21049.200000000001</c:v>
                </c:pt>
                <c:pt idx="72">
                  <c:v>57936.73</c:v>
                </c:pt>
                <c:pt idx="73">
                  <c:v>731.35</c:v>
                </c:pt>
                <c:pt idx="74">
                  <c:v>140000.29</c:v>
                </c:pt>
                <c:pt idx="75">
                  <c:v>59705.120000000003</c:v>
                </c:pt>
                <c:pt idx="76">
                  <c:v>115713</c:v>
                </c:pt>
                <c:pt idx="77">
                  <c:v>145952.66</c:v>
                </c:pt>
                <c:pt idx="78">
                  <c:v>5332.84</c:v>
                </c:pt>
                <c:pt idx="79">
                  <c:v>50000</c:v>
                </c:pt>
                <c:pt idx="80">
                  <c:v>44245.86</c:v>
                </c:pt>
                <c:pt idx="81">
                  <c:v>51000</c:v>
                </c:pt>
                <c:pt idx="82">
                  <c:v>12366.66</c:v>
                </c:pt>
                <c:pt idx="83">
                  <c:v>262824.58</c:v>
                </c:pt>
                <c:pt idx="84">
                  <c:v>74942.48</c:v>
                </c:pt>
                <c:pt idx="85">
                  <c:v>11416.22</c:v>
                </c:pt>
                <c:pt idx="86">
                  <c:v>33500</c:v>
                </c:pt>
                <c:pt idx="87">
                  <c:v>32500</c:v>
                </c:pt>
                <c:pt idx="88">
                  <c:v>104819.93</c:v>
                </c:pt>
                <c:pt idx="89">
                  <c:v>92441.37</c:v>
                </c:pt>
                <c:pt idx="90">
                  <c:v>134532.91</c:v>
                </c:pt>
                <c:pt idx="91">
                  <c:v>132380</c:v>
                </c:pt>
                <c:pt idx="92">
                  <c:v>55927.46</c:v>
                </c:pt>
                <c:pt idx="93">
                  <c:v>95496.9</c:v>
                </c:pt>
                <c:pt idx="94">
                  <c:v>100605</c:v>
                </c:pt>
                <c:pt idx="95">
                  <c:v>37907.089999999997</c:v>
                </c:pt>
                <c:pt idx="96">
                  <c:v>29400.2</c:v>
                </c:pt>
                <c:pt idx="97">
                  <c:v>5529.25</c:v>
                </c:pt>
                <c:pt idx="98">
                  <c:v>5787.68</c:v>
                </c:pt>
                <c:pt idx="99">
                  <c:v>14400</c:v>
                </c:pt>
                <c:pt idx="100">
                  <c:v>18930</c:v>
                </c:pt>
                <c:pt idx="101">
                  <c:v>15707.3</c:v>
                </c:pt>
                <c:pt idx="102">
                  <c:v>25000</c:v>
                </c:pt>
                <c:pt idx="103">
                  <c:v>4571.9399999999996</c:v>
                </c:pt>
                <c:pt idx="104">
                  <c:v>8353.65</c:v>
                </c:pt>
                <c:pt idx="105">
                  <c:v>1275.54</c:v>
                </c:pt>
                <c:pt idx="106">
                  <c:v>24387</c:v>
                </c:pt>
                <c:pt idx="107">
                  <c:v>7032</c:v>
                </c:pt>
                <c:pt idx="108">
                  <c:v>34830</c:v>
                </c:pt>
                <c:pt idx="109">
                  <c:v>8253.18</c:v>
                </c:pt>
                <c:pt idx="110">
                  <c:v>13583.63</c:v>
                </c:pt>
                <c:pt idx="111">
                  <c:v>24271.07</c:v>
                </c:pt>
                <c:pt idx="112">
                  <c:v>4213</c:v>
                </c:pt>
                <c:pt idx="113">
                  <c:v>7500</c:v>
                </c:pt>
                <c:pt idx="114">
                  <c:v>26000</c:v>
                </c:pt>
                <c:pt idx="115">
                  <c:v>5932</c:v>
                </c:pt>
                <c:pt idx="116">
                  <c:v>3205.28</c:v>
                </c:pt>
                <c:pt idx="117">
                  <c:v>18440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724184"/>
        <c:axId val="166729280"/>
      </c:scatterChart>
      <c:valAx>
        <c:axId val="166724184"/>
        <c:scaling>
          <c:orientation val="minMax"/>
        </c:scaling>
        <c:delete val="0"/>
        <c:axPos val="b"/>
        <c:numFmt formatCode="#,##0.00\ &quot;$&quot;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66729280"/>
        <c:crosses val="autoZero"/>
        <c:crossBetween val="midCat"/>
      </c:valAx>
      <c:valAx>
        <c:axId val="166729280"/>
        <c:scaling>
          <c:orientation val="minMax"/>
        </c:scaling>
        <c:delete val="0"/>
        <c:axPos val="l"/>
        <c:majorGridlines/>
        <c:numFmt formatCode="#,##0.00\ &quot;$&quot;" sourceLinked="1"/>
        <c:majorTickMark val="out"/>
        <c:minorTickMark val="none"/>
        <c:tickLblPos val="nextTo"/>
        <c:crossAx val="1667241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285750</xdr:colOff>
      <xdr:row>24</xdr:row>
      <xdr:rowOff>104775</xdr:rowOff>
    </xdr:from>
    <xdr:to>
      <xdr:col>25</xdr:col>
      <xdr:colOff>57150</xdr:colOff>
      <xdr:row>58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266700</xdr:colOff>
          <xdr:row>5</xdr:row>
          <xdr:rowOff>104775</xdr:rowOff>
        </xdr:from>
        <xdr:to>
          <xdr:col>14</xdr:col>
          <xdr:colOff>428625</xdr:colOff>
          <xdr:row>10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A1900"/>
  <sheetViews>
    <sheetView tabSelected="1" topLeftCell="F1" zoomScale="85" zoomScaleNormal="85" workbookViewId="0">
      <selection activeCell="V8" sqref="V8"/>
    </sheetView>
  </sheetViews>
  <sheetFormatPr defaultColWidth="11.42578125" defaultRowHeight="15" x14ac:dyDescent="0.25"/>
  <cols>
    <col min="1" max="1" width="27.42578125" style="18" customWidth="1"/>
    <col min="2" max="2" width="21.85546875" style="5" bestFit="1" customWidth="1"/>
    <col min="3" max="3" width="20.7109375" style="16" bestFit="1" customWidth="1"/>
    <col min="4" max="4" width="21.7109375" style="16" bestFit="1" customWidth="1"/>
    <col min="5" max="5" width="20.5703125" style="16" bestFit="1" customWidth="1"/>
    <col min="6" max="6" width="20.7109375" style="16" bestFit="1" customWidth="1"/>
    <col min="7" max="7" width="20.5703125" style="16" bestFit="1" customWidth="1"/>
    <col min="8" max="8" width="19.140625" style="16" bestFit="1" customWidth="1"/>
    <col min="9" max="9" width="20.7109375" style="16" bestFit="1" customWidth="1"/>
    <col min="10" max="10" width="19.140625" style="16" bestFit="1" customWidth="1"/>
    <col min="11" max="11" width="20.5703125" style="17" bestFit="1" customWidth="1"/>
    <col min="12" max="12" width="19" style="17" bestFit="1" customWidth="1"/>
    <col min="13" max="14" width="20.5703125" style="17" bestFit="1" customWidth="1"/>
    <col min="15" max="19" width="11.42578125" style="2"/>
    <col min="20" max="20" width="5.28515625" style="22" customWidth="1"/>
    <col min="21" max="21" width="13.28515625" style="2" bestFit="1" customWidth="1"/>
    <col min="22" max="22" width="12.5703125" style="2" bestFit="1" customWidth="1"/>
    <col min="23" max="23" width="12.42578125" style="2" bestFit="1" customWidth="1"/>
    <col min="24" max="256" width="11.42578125" style="2"/>
    <col min="257" max="257" width="27.42578125" style="2" customWidth="1"/>
    <col min="258" max="258" width="21.85546875" style="2" bestFit="1" customWidth="1"/>
    <col min="259" max="259" width="20.7109375" style="2" bestFit="1" customWidth="1"/>
    <col min="260" max="260" width="21.7109375" style="2" bestFit="1" customWidth="1"/>
    <col min="261" max="261" width="20.5703125" style="2" bestFit="1" customWidth="1"/>
    <col min="262" max="262" width="20.7109375" style="2" bestFit="1" customWidth="1"/>
    <col min="263" max="263" width="20.5703125" style="2" bestFit="1" customWidth="1"/>
    <col min="264" max="264" width="19.140625" style="2" bestFit="1" customWidth="1"/>
    <col min="265" max="265" width="20.7109375" style="2" bestFit="1" customWidth="1"/>
    <col min="266" max="266" width="19.140625" style="2" bestFit="1" customWidth="1"/>
    <col min="267" max="267" width="20.5703125" style="2" bestFit="1" customWidth="1"/>
    <col min="268" max="268" width="19" style="2" bestFit="1" customWidth="1"/>
    <col min="269" max="270" width="20.5703125" style="2" bestFit="1" customWidth="1"/>
    <col min="271" max="275" width="11.42578125" style="2"/>
    <col min="276" max="276" width="19.28515625" style="2" customWidth="1"/>
    <col min="277" max="277" width="13.28515625" style="2" bestFit="1" customWidth="1"/>
    <col min="278" max="278" width="12.5703125" style="2" bestFit="1" customWidth="1"/>
    <col min="279" max="279" width="12.42578125" style="2" bestFit="1" customWidth="1"/>
    <col min="280" max="512" width="11.42578125" style="2"/>
    <col min="513" max="513" width="27.42578125" style="2" customWidth="1"/>
    <col min="514" max="514" width="21.85546875" style="2" bestFit="1" customWidth="1"/>
    <col min="515" max="515" width="20.7109375" style="2" bestFit="1" customWidth="1"/>
    <col min="516" max="516" width="21.7109375" style="2" bestFit="1" customWidth="1"/>
    <col min="517" max="517" width="20.5703125" style="2" bestFit="1" customWidth="1"/>
    <col min="518" max="518" width="20.7109375" style="2" bestFit="1" customWidth="1"/>
    <col min="519" max="519" width="20.5703125" style="2" bestFit="1" customWidth="1"/>
    <col min="520" max="520" width="19.140625" style="2" bestFit="1" customWidth="1"/>
    <col min="521" max="521" width="20.7109375" style="2" bestFit="1" customWidth="1"/>
    <col min="522" max="522" width="19.140625" style="2" bestFit="1" customWidth="1"/>
    <col min="523" max="523" width="20.5703125" style="2" bestFit="1" customWidth="1"/>
    <col min="524" max="524" width="19" style="2" bestFit="1" customWidth="1"/>
    <col min="525" max="526" width="20.5703125" style="2" bestFit="1" customWidth="1"/>
    <col min="527" max="531" width="11.42578125" style="2"/>
    <col min="532" max="532" width="19.28515625" style="2" customWidth="1"/>
    <col min="533" max="533" width="13.28515625" style="2" bestFit="1" customWidth="1"/>
    <col min="534" max="534" width="12.5703125" style="2" bestFit="1" customWidth="1"/>
    <col min="535" max="535" width="12.42578125" style="2" bestFit="1" customWidth="1"/>
    <col min="536" max="768" width="11.42578125" style="2"/>
    <col min="769" max="769" width="27.42578125" style="2" customWidth="1"/>
    <col min="770" max="770" width="21.85546875" style="2" bestFit="1" customWidth="1"/>
    <col min="771" max="771" width="20.7109375" style="2" bestFit="1" customWidth="1"/>
    <col min="772" max="772" width="21.7109375" style="2" bestFit="1" customWidth="1"/>
    <col min="773" max="773" width="20.5703125" style="2" bestFit="1" customWidth="1"/>
    <col min="774" max="774" width="20.7109375" style="2" bestFit="1" customWidth="1"/>
    <col min="775" max="775" width="20.5703125" style="2" bestFit="1" customWidth="1"/>
    <col min="776" max="776" width="19.140625" style="2" bestFit="1" customWidth="1"/>
    <col min="777" max="777" width="20.7109375" style="2" bestFit="1" customWidth="1"/>
    <col min="778" max="778" width="19.140625" style="2" bestFit="1" customWidth="1"/>
    <col min="779" max="779" width="20.5703125" style="2" bestFit="1" customWidth="1"/>
    <col min="780" max="780" width="19" style="2" bestFit="1" customWidth="1"/>
    <col min="781" max="782" width="20.5703125" style="2" bestFit="1" customWidth="1"/>
    <col min="783" max="787" width="11.42578125" style="2"/>
    <col min="788" max="788" width="19.28515625" style="2" customWidth="1"/>
    <col min="789" max="789" width="13.28515625" style="2" bestFit="1" customWidth="1"/>
    <col min="790" max="790" width="12.5703125" style="2" bestFit="1" customWidth="1"/>
    <col min="791" max="791" width="12.42578125" style="2" bestFit="1" customWidth="1"/>
    <col min="792" max="1024" width="11.42578125" style="2"/>
    <col min="1025" max="1025" width="27.42578125" style="2" customWidth="1"/>
    <col min="1026" max="1026" width="21.85546875" style="2" bestFit="1" customWidth="1"/>
    <col min="1027" max="1027" width="20.7109375" style="2" bestFit="1" customWidth="1"/>
    <col min="1028" max="1028" width="21.7109375" style="2" bestFit="1" customWidth="1"/>
    <col min="1029" max="1029" width="20.5703125" style="2" bestFit="1" customWidth="1"/>
    <col min="1030" max="1030" width="20.7109375" style="2" bestFit="1" customWidth="1"/>
    <col min="1031" max="1031" width="20.5703125" style="2" bestFit="1" customWidth="1"/>
    <col min="1032" max="1032" width="19.140625" style="2" bestFit="1" customWidth="1"/>
    <col min="1033" max="1033" width="20.7109375" style="2" bestFit="1" customWidth="1"/>
    <col min="1034" max="1034" width="19.140625" style="2" bestFit="1" customWidth="1"/>
    <col min="1035" max="1035" width="20.5703125" style="2" bestFit="1" customWidth="1"/>
    <col min="1036" max="1036" width="19" style="2" bestFit="1" customWidth="1"/>
    <col min="1037" max="1038" width="20.5703125" style="2" bestFit="1" customWidth="1"/>
    <col min="1039" max="1043" width="11.42578125" style="2"/>
    <col min="1044" max="1044" width="19.28515625" style="2" customWidth="1"/>
    <col min="1045" max="1045" width="13.28515625" style="2" bestFit="1" customWidth="1"/>
    <col min="1046" max="1046" width="12.5703125" style="2" bestFit="1" customWidth="1"/>
    <col min="1047" max="1047" width="12.42578125" style="2" bestFit="1" customWidth="1"/>
    <col min="1048" max="1280" width="11.42578125" style="2"/>
    <col min="1281" max="1281" width="27.42578125" style="2" customWidth="1"/>
    <col min="1282" max="1282" width="21.85546875" style="2" bestFit="1" customWidth="1"/>
    <col min="1283" max="1283" width="20.7109375" style="2" bestFit="1" customWidth="1"/>
    <col min="1284" max="1284" width="21.7109375" style="2" bestFit="1" customWidth="1"/>
    <col min="1285" max="1285" width="20.5703125" style="2" bestFit="1" customWidth="1"/>
    <col min="1286" max="1286" width="20.7109375" style="2" bestFit="1" customWidth="1"/>
    <col min="1287" max="1287" width="20.5703125" style="2" bestFit="1" customWidth="1"/>
    <col min="1288" max="1288" width="19.140625" style="2" bestFit="1" customWidth="1"/>
    <col min="1289" max="1289" width="20.7109375" style="2" bestFit="1" customWidth="1"/>
    <col min="1290" max="1290" width="19.140625" style="2" bestFit="1" customWidth="1"/>
    <col min="1291" max="1291" width="20.5703125" style="2" bestFit="1" customWidth="1"/>
    <col min="1292" max="1292" width="19" style="2" bestFit="1" customWidth="1"/>
    <col min="1293" max="1294" width="20.5703125" style="2" bestFit="1" customWidth="1"/>
    <col min="1295" max="1299" width="11.42578125" style="2"/>
    <col min="1300" max="1300" width="19.28515625" style="2" customWidth="1"/>
    <col min="1301" max="1301" width="13.28515625" style="2" bestFit="1" customWidth="1"/>
    <col min="1302" max="1302" width="12.5703125" style="2" bestFit="1" customWidth="1"/>
    <col min="1303" max="1303" width="12.42578125" style="2" bestFit="1" customWidth="1"/>
    <col min="1304" max="1536" width="11.42578125" style="2"/>
    <col min="1537" max="1537" width="27.42578125" style="2" customWidth="1"/>
    <col min="1538" max="1538" width="21.85546875" style="2" bestFit="1" customWidth="1"/>
    <col min="1539" max="1539" width="20.7109375" style="2" bestFit="1" customWidth="1"/>
    <col min="1540" max="1540" width="21.7109375" style="2" bestFit="1" customWidth="1"/>
    <col min="1541" max="1541" width="20.5703125" style="2" bestFit="1" customWidth="1"/>
    <col min="1542" max="1542" width="20.7109375" style="2" bestFit="1" customWidth="1"/>
    <col min="1543" max="1543" width="20.5703125" style="2" bestFit="1" customWidth="1"/>
    <col min="1544" max="1544" width="19.140625" style="2" bestFit="1" customWidth="1"/>
    <col min="1545" max="1545" width="20.7109375" style="2" bestFit="1" customWidth="1"/>
    <col min="1546" max="1546" width="19.140625" style="2" bestFit="1" customWidth="1"/>
    <col min="1547" max="1547" width="20.5703125" style="2" bestFit="1" customWidth="1"/>
    <col min="1548" max="1548" width="19" style="2" bestFit="1" customWidth="1"/>
    <col min="1549" max="1550" width="20.5703125" style="2" bestFit="1" customWidth="1"/>
    <col min="1551" max="1555" width="11.42578125" style="2"/>
    <col min="1556" max="1556" width="19.28515625" style="2" customWidth="1"/>
    <col min="1557" max="1557" width="13.28515625" style="2" bestFit="1" customWidth="1"/>
    <col min="1558" max="1558" width="12.5703125" style="2" bestFit="1" customWidth="1"/>
    <col min="1559" max="1559" width="12.42578125" style="2" bestFit="1" customWidth="1"/>
    <col min="1560" max="1792" width="11.42578125" style="2"/>
    <col min="1793" max="1793" width="27.42578125" style="2" customWidth="1"/>
    <col min="1794" max="1794" width="21.85546875" style="2" bestFit="1" customWidth="1"/>
    <col min="1795" max="1795" width="20.7109375" style="2" bestFit="1" customWidth="1"/>
    <col min="1796" max="1796" width="21.7109375" style="2" bestFit="1" customWidth="1"/>
    <col min="1797" max="1797" width="20.5703125" style="2" bestFit="1" customWidth="1"/>
    <col min="1798" max="1798" width="20.7109375" style="2" bestFit="1" customWidth="1"/>
    <col min="1799" max="1799" width="20.5703125" style="2" bestFit="1" customWidth="1"/>
    <col min="1800" max="1800" width="19.140625" style="2" bestFit="1" customWidth="1"/>
    <col min="1801" max="1801" width="20.7109375" style="2" bestFit="1" customWidth="1"/>
    <col min="1802" max="1802" width="19.140625" style="2" bestFit="1" customWidth="1"/>
    <col min="1803" max="1803" width="20.5703125" style="2" bestFit="1" customWidth="1"/>
    <col min="1804" max="1804" width="19" style="2" bestFit="1" customWidth="1"/>
    <col min="1805" max="1806" width="20.5703125" style="2" bestFit="1" customWidth="1"/>
    <col min="1807" max="1811" width="11.42578125" style="2"/>
    <col min="1812" max="1812" width="19.28515625" style="2" customWidth="1"/>
    <col min="1813" max="1813" width="13.28515625" style="2" bestFit="1" customWidth="1"/>
    <col min="1814" max="1814" width="12.5703125" style="2" bestFit="1" customWidth="1"/>
    <col min="1815" max="1815" width="12.42578125" style="2" bestFit="1" customWidth="1"/>
    <col min="1816" max="2048" width="11.42578125" style="2"/>
    <col min="2049" max="2049" width="27.42578125" style="2" customWidth="1"/>
    <col min="2050" max="2050" width="21.85546875" style="2" bestFit="1" customWidth="1"/>
    <col min="2051" max="2051" width="20.7109375" style="2" bestFit="1" customWidth="1"/>
    <col min="2052" max="2052" width="21.7109375" style="2" bestFit="1" customWidth="1"/>
    <col min="2053" max="2053" width="20.5703125" style="2" bestFit="1" customWidth="1"/>
    <col min="2054" max="2054" width="20.7109375" style="2" bestFit="1" customWidth="1"/>
    <col min="2055" max="2055" width="20.5703125" style="2" bestFit="1" customWidth="1"/>
    <col min="2056" max="2056" width="19.140625" style="2" bestFit="1" customWidth="1"/>
    <col min="2057" max="2057" width="20.7109375" style="2" bestFit="1" customWidth="1"/>
    <col min="2058" max="2058" width="19.140625" style="2" bestFit="1" customWidth="1"/>
    <col min="2059" max="2059" width="20.5703125" style="2" bestFit="1" customWidth="1"/>
    <col min="2060" max="2060" width="19" style="2" bestFit="1" customWidth="1"/>
    <col min="2061" max="2062" width="20.5703125" style="2" bestFit="1" customWidth="1"/>
    <col min="2063" max="2067" width="11.42578125" style="2"/>
    <col min="2068" max="2068" width="19.28515625" style="2" customWidth="1"/>
    <col min="2069" max="2069" width="13.28515625" style="2" bestFit="1" customWidth="1"/>
    <col min="2070" max="2070" width="12.5703125" style="2" bestFit="1" customWidth="1"/>
    <col min="2071" max="2071" width="12.42578125" style="2" bestFit="1" customWidth="1"/>
    <col min="2072" max="2304" width="11.42578125" style="2"/>
    <col min="2305" max="2305" width="27.42578125" style="2" customWidth="1"/>
    <col min="2306" max="2306" width="21.85546875" style="2" bestFit="1" customWidth="1"/>
    <col min="2307" max="2307" width="20.7109375" style="2" bestFit="1" customWidth="1"/>
    <col min="2308" max="2308" width="21.7109375" style="2" bestFit="1" customWidth="1"/>
    <col min="2309" max="2309" width="20.5703125" style="2" bestFit="1" customWidth="1"/>
    <col min="2310" max="2310" width="20.7109375" style="2" bestFit="1" customWidth="1"/>
    <col min="2311" max="2311" width="20.5703125" style="2" bestFit="1" customWidth="1"/>
    <col min="2312" max="2312" width="19.140625" style="2" bestFit="1" customWidth="1"/>
    <col min="2313" max="2313" width="20.7109375" style="2" bestFit="1" customWidth="1"/>
    <col min="2314" max="2314" width="19.140625" style="2" bestFit="1" customWidth="1"/>
    <col min="2315" max="2315" width="20.5703125" style="2" bestFit="1" customWidth="1"/>
    <col min="2316" max="2316" width="19" style="2" bestFit="1" customWidth="1"/>
    <col min="2317" max="2318" width="20.5703125" style="2" bestFit="1" customWidth="1"/>
    <col min="2319" max="2323" width="11.42578125" style="2"/>
    <col min="2324" max="2324" width="19.28515625" style="2" customWidth="1"/>
    <col min="2325" max="2325" width="13.28515625" style="2" bestFit="1" customWidth="1"/>
    <col min="2326" max="2326" width="12.5703125" style="2" bestFit="1" customWidth="1"/>
    <col min="2327" max="2327" width="12.42578125" style="2" bestFit="1" customWidth="1"/>
    <col min="2328" max="2560" width="11.42578125" style="2"/>
    <col min="2561" max="2561" width="27.42578125" style="2" customWidth="1"/>
    <col min="2562" max="2562" width="21.85546875" style="2" bestFit="1" customWidth="1"/>
    <col min="2563" max="2563" width="20.7109375" style="2" bestFit="1" customWidth="1"/>
    <col min="2564" max="2564" width="21.7109375" style="2" bestFit="1" customWidth="1"/>
    <col min="2565" max="2565" width="20.5703125" style="2" bestFit="1" customWidth="1"/>
    <col min="2566" max="2566" width="20.7109375" style="2" bestFit="1" customWidth="1"/>
    <col min="2567" max="2567" width="20.5703125" style="2" bestFit="1" customWidth="1"/>
    <col min="2568" max="2568" width="19.140625" style="2" bestFit="1" customWidth="1"/>
    <col min="2569" max="2569" width="20.7109375" style="2" bestFit="1" customWidth="1"/>
    <col min="2570" max="2570" width="19.140625" style="2" bestFit="1" customWidth="1"/>
    <col min="2571" max="2571" width="20.5703125" style="2" bestFit="1" customWidth="1"/>
    <col min="2572" max="2572" width="19" style="2" bestFit="1" customWidth="1"/>
    <col min="2573" max="2574" width="20.5703125" style="2" bestFit="1" customWidth="1"/>
    <col min="2575" max="2579" width="11.42578125" style="2"/>
    <col min="2580" max="2580" width="19.28515625" style="2" customWidth="1"/>
    <col min="2581" max="2581" width="13.28515625" style="2" bestFit="1" customWidth="1"/>
    <col min="2582" max="2582" width="12.5703125" style="2" bestFit="1" customWidth="1"/>
    <col min="2583" max="2583" width="12.42578125" style="2" bestFit="1" customWidth="1"/>
    <col min="2584" max="2816" width="11.42578125" style="2"/>
    <col min="2817" max="2817" width="27.42578125" style="2" customWidth="1"/>
    <col min="2818" max="2818" width="21.85546875" style="2" bestFit="1" customWidth="1"/>
    <col min="2819" max="2819" width="20.7109375" style="2" bestFit="1" customWidth="1"/>
    <col min="2820" max="2820" width="21.7109375" style="2" bestFit="1" customWidth="1"/>
    <col min="2821" max="2821" width="20.5703125" style="2" bestFit="1" customWidth="1"/>
    <col min="2822" max="2822" width="20.7109375" style="2" bestFit="1" customWidth="1"/>
    <col min="2823" max="2823" width="20.5703125" style="2" bestFit="1" customWidth="1"/>
    <col min="2824" max="2824" width="19.140625" style="2" bestFit="1" customWidth="1"/>
    <col min="2825" max="2825" width="20.7109375" style="2" bestFit="1" customWidth="1"/>
    <col min="2826" max="2826" width="19.140625" style="2" bestFit="1" customWidth="1"/>
    <col min="2827" max="2827" width="20.5703125" style="2" bestFit="1" customWidth="1"/>
    <col min="2828" max="2828" width="19" style="2" bestFit="1" customWidth="1"/>
    <col min="2829" max="2830" width="20.5703125" style="2" bestFit="1" customWidth="1"/>
    <col min="2831" max="2835" width="11.42578125" style="2"/>
    <col min="2836" max="2836" width="19.28515625" style="2" customWidth="1"/>
    <col min="2837" max="2837" width="13.28515625" style="2" bestFit="1" customWidth="1"/>
    <col min="2838" max="2838" width="12.5703125" style="2" bestFit="1" customWidth="1"/>
    <col min="2839" max="2839" width="12.42578125" style="2" bestFit="1" customWidth="1"/>
    <col min="2840" max="3072" width="11.42578125" style="2"/>
    <col min="3073" max="3073" width="27.42578125" style="2" customWidth="1"/>
    <col min="3074" max="3074" width="21.85546875" style="2" bestFit="1" customWidth="1"/>
    <col min="3075" max="3075" width="20.7109375" style="2" bestFit="1" customWidth="1"/>
    <col min="3076" max="3076" width="21.7109375" style="2" bestFit="1" customWidth="1"/>
    <col min="3077" max="3077" width="20.5703125" style="2" bestFit="1" customWidth="1"/>
    <col min="3078" max="3078" width="20.7109375" style="2" bestFit="1" customWidth="1"/>
    <col min="3079" max="3079" width="20.5703125" style="2" bestFit="1" customWidth="1"/>
    <col min="3080" max="3080" width="19.140625" style="2" bestFit="1" customWidth="1"/>
    <col min="3081" max="3081" width="20.7109375" style="2" bestFit="1" customWidth="1"/>
    <col min="3082" max="3082" width="19.140625" style="2" bestFit="1" customWidth="1"/>
    <col min="3083" max="3083" width="20.5703125" style="2" bestFit="1" customWidth="1"/>
    <col min="3084" max="3084" width="19" style="2" bestFit="1" customWidth="1"/>
    <col min="3085" max="3086" width="20.5703125" style="2" bestFit="1" customWidth="1"/>
    <col min="3087" max="3091" width="11.42578125" style="2"/>
    <col min="3092" max="3092" width="19.28515625" style="2" customWidth="1"/>
    <col min="3093" max="3093" width="13.28515625" style="2" bestFit="1" customWidth="1"/>
    <col min="3094" max="3094" width="12.5703125" style="2" bestFit="1" customWidth="1"/>
    <col min="3095" max="3095" width="12.42578125" style="2" bestFit="1" customWidth="1"/>
    <col min="3096" max="3328" width="11.42578125" style="2"/>
    <col min="3329" max="3329" width="27.42578125" style="2" customWidth="1"/>
    <col min="3330" max="3330" width="21.85546875" style="2" bestFit="1" customWidth="1"/>
    <col min="3331" max="3331" width="20.7109375" style="2" bestFit="1" customWidth="1"/>
    <col min="3332" max="3332" width="21.7109375" style="2" bestFit="1" customWidth="1"/>
    <col min="3333" max="3333" width="20.5703125" style="2" bestFit="1" customWidth="1"/>
    <col min="3334" max="3334" width="20.7109375" style="2" bestFit="1" customWidth="1"/>
    <col min="3335" max="3335" width="20.5703125" style="2" bestFit="1" customWidth="1"/>
    <col min="3336" max="3336" width="19.140625" style="2" bestFit="1" customWidth="1"/>
    <col min="3337" max="3337" width="20.7109375" style="2" bestFit="1" customWidth="1"/>
    <col min="3338" max="3338" width="19.140625" style="2" bestFit="1" customWidth="1"/>
    <col min="3339" max="3339" width="20.5703125" style="2" bestFit="1" customWidth="1"/>
    <col min="3340" max="3340" width="19" style="2" bestFit="1" customWidth="1"/>
    <col min="3341" max="3342" width="20.5703125" style="2" bestFit="1" customWidth="1"/>
    <col min="3343" max="3347" width="11.42578125" style="2"/>
    <col min="3348" max="3348" width="19.28515625" style="2" customWidth="1"/>
    <col min="3349" max="3349" width="13.28515625" style="2" bestFit="1" customWidth="1"/>
    <col min="3350" max="3350" width="12.5703125" style="2" bestFit="1" customWidth="1"/>
    <col min="3351" max="3351" width="12.42578125" style="2" bestFit="1" customWidth="1"/>
    <col min="3352" max="3584" width="11.42578125" style="2"/>
    <col min="3585" max="3585" width="27.42578125" style="2" customWidth="1"/>
    <col min="3586" max="3586" width="21.85546875" style="2" bestFit="1" customWidth="1"/>
    <col min="3587" max="3587" width="20.7109375" style="2" bestFit="1" customWidth="1"/>
    <col min="3588" max="3588" width="21.7109375" style="2" bestFit="1" customWidth="1"/>
    <col min="3589" max="3589" width="20.5703125" style="2" bestFit="1" customWidth="1"/>
    <col min="3590" max="3590" width="20.7109375" style="2" bestFit="1" customWidth="1"/>
    <col min="3591" max="3591" width="20.5703125" style="2" bestFit="1" customWidth="1"/>
    <col min="3592" max="3592" width="19.140625" style="2" bestFit="1" customWidth="1"/>
    <col min="3593" max="3593" width="20.7109375" style="2" bestFit="1" customWidth="1"/>
    <col min="3594" max="3594" width="19.140625" style="2" bestFit="1" customWidth="1"/>
    <col min="3595" max="3595" width="20.5703125" style="2" bestFit="1" customWidth="1"/>
    <col min="3596" max="3596" width="19" style="2" bestFit="1" customWidth="1"/>
    <col min="3597" max="3598" width="20.5703125" style="2" bestFit="1" customWidth="1"/>
    <col min="3599" max="3603" width="11.42578125" style="2"/>
    <col min="3604" max="3604" width="19.28515625" style="2" customWidth="1"/>
    <col min="3605" max="3605" width="13.28515625" style="2" bestFit="1" customWidth="1"/>
    <col min="3606" max="3606" width="12.5703125" style="2" bestFit="1" customWidth="1"/>
    <col min="3607" max="3607" width="12.42578125" style="2" bestFit="1" customWidth="1"/>
    <col min="3608" max="3840" width="11.42578125" style="2"/>
    <col min="3841" max="3841" width="27.42578125" style="2" customWidth="1"/>
    <col min="3842" max="3842" width="21.85546875" style="2" bestFit="1" customWidth="1"/>
    <col min="3843" max="3843" width="20.7109375" style="2" bestFit="1" customWidth="1"/>
    <col min="3844" max="3844" width="21.7109375" style="2" bestFit="1" customWidth="1"/>
    <col min="3845" max="3845" width="20.5703125" style="2" bestFit="1" customWidth="1"/>
    <col min="3846" max="3846" width="20.7109375" style="2" bestFit="1" customWidth="1"/>
    <col min="3847" max="3847" width="20.5703125" style="2" bestFit="1" customWidth="1"/>
    <col min="3848" max="3848" width="19.140625" style="2" bestFit="1" customWidth="1"/>
    <col min="3849" max="3849" width="20.7109375" style="2" bestFit="1" customWidth="1"/>
    <col min="3850" max="3850" width="19.140625" style="2" bestFit="1" customWidth="1"/>
    <col min="3851" max="3851" width="20.5703125" style="2" bestFit="1" customWidth="1"/>
    <col min="3852" max="3852" width="19" style="2" bestFit="1" customWidth="1"/>
    <col min="3853" max="3854" width="20.5703125" style="2" bestFit="1" customWidth="1"/>
    <col min="3855" max="3859" width="11.42578125" style="2"/>
    <col min="3860" max="3860" width="19.28515625" style="2" customWidth="1"/>
    <col min="3861" max="3861" width="13.28515625" style="2" bestFit="1" customWidth="1"/>
    <col min="3862" max="3862" width="12.5703125" style="2" bestFit="1" customWidth="1"/>
    <col min="3863" max="3863" width="12.42578125" style="2" bestFit="1" customWidth="1"/>
    <col min="3864" max="4096" width="11.42578125" style="2"/>
    <col min="4097" max="4097" width="27.42578125" style="2" customWidth="1"/>
    <col min="4098" max="4098" width="21.85546875" style="2" bestFit="1" customWidth="1"/>
    <col min="4099" max="4099" width="20.7109375" style="2" bestFit="1" customWidth="1"/>
    <col min="4100" max="4100" width="21.7109375" style="2" bestFit="1" customWidth="1"/>
    <col min="4101" max="4101" width="20.5703125" style="2" bestFit="1" customWidth="1"/>
    <col min="4102" max="4102" width="20.7109375" style="2" bestFit="1" customWidth="1"/>
    <col min="4103" max="4103" width="20.5703125" style="2" bestFit="1" customWidth="1"/>
    <col min="4104" max="4104" width="19.140625" style="2" bestFit="1" customWidth="1"/>
    <col min="4105" max="4105" width="20.7109375" style="2" bestFit="1" customWidth="1"/>
    <col min="4106" max="4106" width="19.140625" style="2" bestFit="1" customWidth="1"/>
    <col min="4107" max="4107" width="20.5703125" style="2" bestFit="1" customWidth="1"/>
    <col min="4108" max="4108" width="19" style="2" bestFit="1" customWidth="1"/>
    <col min="4109" max="4110" width="20.5703125" style="2" bestFit="1" customWidth="1"/>
    <col min="4111" max="4115" width="11.42578125" style="2"/>
    <col min="4116" max="4116" width="19.28515625" style="2" customWidth="1"/>
    <col min="4117" max="4117" width="13.28515625" style="2" bestFit="1" customWidth="1"/>
    <col min="4118" max="4118" width="12.5703125" style="2" bestFit="1" customWidth="1"/>
    <col min="4119" max="4119" width="12.42578125" style="2" bestFit="1" customWidth="1"/>
    <col min="4120" max="4352" width="11.42578125" style="2"/>
    <col min="4353" max="4353" width="27.42578125" style="2" customWidth="1"/>
    <col min="4354" max="4354" width="21.85546875" style="2" bestFit="1" customWidth="1"/>
    <col min="4355" max="4355" width="20.7109375" style="2" bestFit="1" customWidth="1"/>
    <col min="4356" max="4356" width="21.7109375" style="2" bestFit="1" customWidth="1"/>
    <col min="4357" max="4357" width="20.5703125" style="2" bestFit="1" customWidth="1"/>
    <col min="4358" max="4358" width="20.7109375" style="2" bestFit="1" customWidth="1"/>
    <col min="4359" max="4359" width="20.5703125" style="2" bestFit="1" customWidth="1"/>
    <col min="4360" max="4360" width="19.140625" style="2" bestFit="1" customWidth="1"/>
    <col min="4361" max="4361" width="20.7109375" style="2" bestFit="1" customWidth="1"/>
    <col min="4362" max="4362" width="19.140625" style="2" bestFit="1" customWidth="1"/>
    <col min="4363" max="4363" width="20.5703125" style="2" bestFit="1" customWidth="1"/>
    <col min="4364" max="4364" width="19" style="2" bestFit="1" customWidth="1"/>
    <col min="4365" max="4366" width="20.5703125" style="2" bestFit="1" customWidth="1"/>
    <col min="4367" max="4371" width="11.42578125" style="2"/>
    <col min="4372" max="4372" width="19.28515625" style="2" customWidth="1"/>
    <col min="4373" max="4373" width="13.28515625" style="2" bestFit="1" customWidth="1"/>
    <col min="4374" max="4374" width="12.5703125" style="2" bestFit="1" customWidth="1"/>
    <col min="4375" max="4375" width="12.42578125" style="2" bestFit="1" customWidth="1"/>
    <col min="4376" max="4608" width="11.42578125" style="2"/>
    <col min="4609" max="4609" width="27.42578125" style="2" customWidth="1"/>
    <col min="4610" max="4610" width="21.85546875" style="2" bestFit="1" customWidth="1"/>
    <col min="4611" max="4611" width="20.7109375" style="2" bestFit="1" customWidth="1"/>
    <col min="4612" max="4612" width="21.7109375" style="2" bestFit="1" customWidth="1"/>
    <col min="4613" max="4613" width="20.5703125" style="2" bestFit="1" customWidth="1"/>
    <col min="4614" max="4614" width="20.7109375" style="2" bestFit="1" customWidth="1"/>
    <col min="4615" max="4615" width="20.5703125" style="2" bestFit="1" customWidth="1"/>
    <col min="4616" max="4616" width="19.140625" style="2" bestFit="1" customWidth="1"/>
    <col min="4617" max="4617" width="20.7109375" style="2" bestFit="1" customWidth="1"/>
    <col min="4618" max="4618" width="19.140625" style="2" bestFit="1" customWidth="1"/>
    <col min="4619" max="4619" width="20.5703125" style="2" bestFit="1" customWidth="1"/>
    <col min="4620" max="4620" width="19" style="2" bestFit="1" customWidth="1"/>
    <col min="4621" max="4622" width="20.5703125" style="2" bestFit="1" customWidth="1"/>
    <col min="4623" max="4627" width="11.42578125" style="2"/>
    <col min="4628" max="4628" width="19.28515625" style="2" customWidth="1"/>
    <col min="4629" max="4629" width="13.28515625" style="2" bestFit="1" customWidth="1"/>
    <col min="4630" max="4630" width="12.5703125" style="2" bestFit="1" customWidth="1"/>
    <col min="4631" max="4631" width="12.42578125" style="2" bestFit="1" customWidth="1"/>
    <col min="4632" max="4864" width="11.42578125" style="2"/>
    <col min="4865" max="4865" width="27.42578125" style="2" customWidth="1"/>
    <col min="4866" max="4866" width="21.85546875" style="2" bestFit="1" customWidth="1"/>
    <col min="4867" max="4867" width="20.7109375" style="2" bestFit="1" customWidth="1"/>
    <col min="4868" max="4868" width="21.7109375" style="2" bestFit="1" customWidth="1"/>
    <col min="4869" max="4869" width="20.5703125" style="2" bestFit="1" customWidth="1"/>
    <col min="4870" max="4870" width="20.7109375" style="2" bestFit="1" customWidth="1"/>
    <col min="4871" max="4871" width="20.5703125" style="2" bestFit="1" customWidth="1"/>
    <col min="4872" max="4872" width="19.140625" style="2" bestFit="1" customWidth="1"/>
    <col min="4873" max="4873" width="20.7109375" style="2" bestFit="1" customWidth="1"/>
    <col min="4874" max="4874" width="19.140625" style="2" bestFit="1" customWidth="1"/>
    <col min="4875" max="4875" width="20.5703125" style="2" bestFit="1" customWidth="1"/>
    <col min="4876" max="4876" width="19" style="2" bestFit="1" customWidth="1"/>
    <col min="4877" max="4878" width="20.5703125" style="2" bestFit="1" customWidth="1"/>
    <col min="4879" max="4883" width="11.42578125" style="2"/>
    <col min="4884" max="4884" width="19.28515625" style="2" customWidth="1"/>
    <col min="4885" max="4885" width="13.28515625" style="2" bestFit="1" customWidth="1"/>
    <col min="4886" max="4886" width="12.5703125" style="2" bestFit="1" customWidth="1"/>
    <col min="4887" max="4887" width="12.42578125" style="2" bestFit="1" customWidth="1"/>
    <col min="4888" max="5120" width="11.42578125" style="2"/>
    <col min="5121" max="5121" width="27.42578125" style="2" customWidth="1"/>
    <col min="5122" max="5122" width="21.85546875" style="2" bestFit="1" customWidth="1"/>
    <col min="5123" max="5123" width="20.7109375" style="2" bestFit="1" customWidth="1"/>
    <col min="5124" max="5124" width="21.7109375" style="2" bestFit="1" customWidth="1"/>
    <col min="5125" max="5125" width="20.5703125" style="2" bestFit="1" customWidth="1"/>
    <col min="5126" max="5126" width="20.7109375" style="2" bestFit="1" customWidth="1"/>
    <col min="5127" max="5127" width="20.5703125" style="2" bestFit="1" customWidth="1"/>
    <col min="5128" max="5128" width="19.140625" style="2" bestFit="1" customWidth="1"/>
    <col min="5129" max="5129" width="20.7109375" style="2" bestFit="1" customWidth="1"/>
    <col min="5130" max="5130" width="19.140625" style="2" bestFit="1" customWidth="1"/>
    <col min="5131" max="5131" width="20.5703125" style="2" bestFit="1" customWidth="1"/>
    <col min="5132" max="5132" width="19" style="2" bestFit="1" customWidth="1"/>
    <col min="5133" max="5134" width="20.5703125" style="2" bestFit="1" customWidth="1"/>
    <col min="5135" max="5139" width="11.42578125" style="2"/>
    <col min="5140" max="5140" width="19.28515625" style="2" customWidth="1"/>
    <col min="5141" max="5141" width="13.28515625" style="2" bestFit="1" customWidth="1"/>
    <col min="5142" max="5142" width="12.5703125" style="2" bestFit="1" customWidth="1"/>
    <col min="5143" max="5143" width="12.42578125" style="2" bestFit="1" customWidth="1"/>
    <col min="5144" max="5376" width="11.42578125" style="2"/>
    <col min="5377" max="5377" width="27.42578125" style="2" customWidth="1"/>
    <col min="5378" max="5378" width="21.85546875" style="2" bestFit="1" customWidth="1"/>
    <col min="5379" max="5379" width="20.7109375" style="2" bestFit="1" customWidth="1"/>
    <col min="5380" max="5380" width="21.7109375" style="2" bestFit="1" customWidth="1"/>
    <col min="5381" max="5381" width="20.5703125" style="2" bestFit="1" customWidth="1"/>
    <col min="5382" max="5382" width="20.7109375" style="2" bestFit="1" customWidth="1"/>
    <col min="5383" max="5383" width="20.5703125" style="2" bestFit="1" customWidth="1"/>
    <col min="5384" max="5384" width="19.140625" style="2" bestFit="1" customWidth="1"/>
    <col min="5385" max="5385" width="20.7109375" style="2" bestFit="1" customWidth="1"/>
    <col min="5386" max="5386" width="19.140625" style="2" bestFit="1" customWidth="1"/>
    <col min="5387" max="5387" width="20.5703125" style="2" bestFit="1" customWidth="1"/>
    <col min="5388" max="5388" width="19" style="2" bestFit="1" customWidth="1"/>
    <col min="5389" max="5390" width="20.5703125" style="2" bestFit="1" customWidth="1"/>
    <col min="5391" max="5395" width="11.42578125" style="2"/>
    <col min="5396" max="5396" width="19.28515625" style="2" customWidth="1"/>
    <col min="5397" max="5397" width="13.28515625" style="2" bestFit="1" customWidth="1"/>
    <col min="5398" max="5398" width="12.5703125" style="2" bestFit="1" customWidth="1"/>
    <col min="5399" max="5399" width="12.42578125" style="2" bestFit="1" customWidth="1"/>
    <col min="5400" max="5632" width="11.42578125" style="2"/>
    <col min="5633" max="5633" width="27.42578125" style="2" customWidth="1"/>
    <col min="5634" max="5634" width="21.85546875" style="2" bestFit="1" customWidth="1"/>
    <col min="5635" max="5635" width="20.7109375" style="2" bestFit="1" customWidth="1"/>
    <col min="5636" max="5636" width="21.7109375" style="2" bestFit="1" customWidth="1"/>
    <col min="5637" max="5637" width="20.5703125" style="2" bestFit="1" customWidth="1"/>
    <col min="5638" max="5638" width="20.7109375" style="2" bestFit="1" customWidth="1"/>
    <col min="5639" max="5639" width="20.5703125" style="2" bestFit="1" customWidth="1"/>
    <col min="5640" max="5640" width="19.140625" style="2" bestFit="1" customWidth="1"/>
    <col min="5641" max="5641" width="20.7109375" style="2" bestFit="1" customWidth="1"/>
    <col min="5642" max="5642" width="19.140625" style="2" bestFit="1" customWidth="1"/>
    <col min="5643" max="5643" width="20.5703125" style="2" bestFit="1" customWidth="1"/>
    <col min="5644" max="5644" width="19" style="2" bestFit="1" customWidth="1"/>
    <col min="5645" max="5646" width="20.5703125" style="2" bestFit="1" customWidth="1"/>
    <col min="5647" max="5651" width="11.42578125" style="2"/>
    <col min="5652" max="5652" width="19.28515625" style="2" customWidth="1"/>
    <col min="5653" max="5653" width="13.28515625" style="2" bestFit="1" customWidth="1"/>
    <col min="5654" max="5654" width="12.5703125" style="2" bestFit="1" customWidth="1"/>
    <col min="5655" max="5655" width="12.42578125" style="2" bestFit="1" customWidth="1"/>
    <col min="5656" max="5888" width="11.42578125" style="2"/>
    <col min="5889" max="5889" width="27.42578125" style="2" customWidth="1"/>
    <col min="5890" max="5890" width="21.85546875" style="2" bestFit="1" customWidth="1"/>
    <col min="5891" max="5891" width="20.7109375" style="2" bestFit="1" customWidth="1"/>
    <col min="5892" max="5892" width="21.7109375" style="2" bestFit="1" customWidth="1"/>
    <col min="5893" max="5893" width="20.5703125" style="2" bestFit="1" customWidth="1"/>
    <col min="5894" max="5894" width="20.7109375" style="2" bestFit="1" customWidth="1"/>
    <col min="5895" max="5895" width="20.5703125" style="2" bestFit="1" customWidth="1"/>
    <col min="5896" max="5896" width="19.140625" style="2" bestFit="1" customWidth="1"/>
    <col min="5897" max="5897" width="20.7109375" style="2" bestFit="1" customWidth="1"/>
    <col min="5898" max="5898" width="19.140625" style="2" bestFit="1" customWidth="1"/>
    <col min="5899" max="5899" width="20.5703125" style="2" bestFit="1" customWidth="1"/>
    <col min="5900" max="5900" width="19" style="2" bestFit="1" customWidth="1"/>
    <col min="5901" max="5902" width="20.5703125" style="2" bestFit="1" customWidth="1"/>
    <col min="5903" max="5907" width="11.42578125" style="2"/>
    <col min="5908" max="5908" width="19.28515625" style="2" customWidth="1"/>
    <col min="5909" max="5909" width="13.28515625" style="2" bestFit="1" customWidth="1"/>
    <col min="5910" max="5910" width="12.5703125" style="2" bestFit="1" customWidth="1"/>
    <col min="5911" max="5911" width="12.42578125" style="2" bestFit="1" customWidth="1"/>
    <col min="5912" max="6144" width="11.42578125" style="2"/>
    <col min="6145" max="6145" width="27.42578125" style="2" customWidth="1"/>
    <col min="6146" max="6146" width="21.85546875" style="2" bestFit="1" customWidth="1"/>
    <col min="6147" max="6147" width="20.7109375" style="2" bestFit="1" customWidth="1"/>
    <col min="6148" max="6148" width="21.7109375" style="2" bestFit="1" customWidth="1"/>
    <col min="6149" max="6149" width="20.5703125" style="2" bestFit="1" customWidth="1"/>
    <col min="6150" max="6150" width="20.7109375" style="2" bestFit="1" customWidth="1"/>
    <col min="6151" max="6151" width="20.5703125" style="2" bestFit="1" customWidth="1"/>
    <col min="6152" max="6152" width="19.140625" style="2" bestFit="1" customWidth="1"/>
    <col min="6153" max="6153" width="20.7109375" style="2" bestFit="1" customWidth="1"/>
    <col min="6154" max="6154" width="19.140625" style="2" bestFit="1" customWidth="1"/>
    <col min="6155" max="6155" width="20.5703125" style="2" bestFit="1" customWidth="1"/>
    <col min="6156" max="6156" width="19" style="2" bestFit="1" customWidth="1"/>
    <col min="6157" max="6158" width="20.5703125" style="2" bestFit="1" customWidth="1"/>
    <col min="6159" max="6163" width="11.42578125" style="2"/>
    <col min="6164" max="6164" width="19.28515625" style="2" customWidth="1"/>
    <col min="6165" max="6165" width="13.28515625" style="2" bestFit="1" customWidth="1"/>
    <col min="6166" max="6166" width="12.5703125" style="2" bestFit="1" customWidth="1"/>
    <col min="6167" max="6167" width="12.42578125" style="2" bestFit="1" customWidth="1"/>
    <col min="6168" max="6400" width="11.42578125" style="2"/>
    <col min="6401" max="6401" width="27.42578125" style="2" customWidth="1"/>
    <col min="6402" max="6402" width="21.85546875" style="2" bestFit="1" customWidth="1"/>
    <col min="6403" max="6403" width="20.7109375" style="2" bestFit="1" customWidth="1"/>
    <col min="6404" max="6404" width="21.7109375" style="2" bestFit="1" customWidth="1"/>
    <col min="6405" max="6405" width="20.5703125" style="2" bestFit="1" customWidth="1"/>
    <col min="6406" max="6406" width="20.7109375" style="2" bestFit="1" customWidth="1"/>
    <col min="6407" max="6407" width="20.5703125" style="2" bestFit="1" customWidth="1"/>
    <col min="6408" max="6408" width="19.140625" style="2" bestFit="1" customWidth="1"/>
    <col min="6409" max="6409" width="20.7109375" style="2" bestFit="1" customWidth="1"/>
    <col min="6410" max="6410" width="19.140625" style="2" bestFit="1" customWidth="1"/>
    <col min="6411" max="6411" width="20.5703125" style="2" bestFit="1" customWidth="1"/>
    <col min="6412" max="6412" width="19" style="2" bestFit="1" customWidth="1"/>
    <col min="6413" max="6414" width="20.5703125" style="2" bestFit="1" customWidth="1"/>
    <col min="6415" max="6419" width="11.42578125" style="2"/>
    <col min="6420" max="6420" width="19.28515625" style="2" customWidth="1"/>
    <col min="6421" max="6421" width="13.28515625" style="2" bestFit="1" customWidth="1"/>
    <col min="6422" max="6422" width="12.5703125" style="2" bestFit="1" customWidth="1"/>
    <col min="6423" max="6423" width="12.42578125" style="2" bestFit="1" customWidth="1"/>
    <col min="6424" max="6656" width="11.42578125" style="2"/>
    <col min="6657" max="6657" width="27.42578125" style="2" customWidth="1"/>
    <col min="6658" max="6658" width="21.85546875" style="2" bestFit="1" customWidth="1"/>
    <col min="6659" max="6659" width="20.7109375" style="2" bestFit="1" customWidth="1"/>
    <col min="6660" max="6660" width="21.7109375" style="2" bestFit="1" customWidth="1"/>
    <col min="6661" max="6661" width="20.5703125" style="2" bestFit="1" customWidth="1"/>
    <col min="6662" max="6662" width="20.7109375" style="2" bestFit="1" customWidth="1"/>
    <col min="6663" max="6663" width="20.5703125" style="2" bestFit="1" customWidth="1"/>
    <col min="6664" max="6664" width="19.140625" style="2" bestFit="1" customWidth="1"/>
    <col min="6665" max="6665" width="20.7109375" style="2" bestFit="1" customWidth="1"/>
    <col min="6666" max="6666" width="19.140625" style="2" bestFit="1" customWidth="1"/>
    <col min="6667" max="6667" width="20.5703125" style="2" bestFit="1" customWidth="1"/>
    <col min="6668" max="6668" width="19" style="2" bestFit="1" customWidth="1"/>
    <col min="6669" max="6670" width="20.5703125" style="2" bestFit="1" customWidth="1"/>
    <col min="6671" max="6675" width="11.42578125" style="2"/>
    <col min="6676" max="6676" width="19.28515625" style="2" customWidth="1"/>
    <col min="6677" max="6677" width="13.28515625" style="2" bestFit="1" customWidth="1"/>
    <col min="6678" max="6678" width="12.5703125" style="2" bestFit="1" customWidth="1"/>
    <col min="6679" max="6679" width="12.42578125" style="2" bestFit="1" customWidth="1"/>
    <col min="6680" max="6912" width="11.42578125" style="2"/>
    <col min="6913" max="6913" width="27.42578125" style="2" customWidth="1"/>
    <col min="6914" max="6914" width="21.85546875" style="2" bestFit="1" customWidth="1"/>
    <col min="6915" max="6915" width="20.7109375" style="2" bestFit="1" customWidth="1"/>
    <col min="6916" max="6916" width="21.7109375" style="2" bestFit="1" customWidth="1"/>
    <col min="6917" max="6917" width="20.5703125" style="2" bestFit="1" customWidth="1"/>
    <col min="6918" max="6918" width="20.7109375" style="2" bestFit="1" customWidth="1"/>
    <col min="6919" max="6919" width="20.5703125" style="2" bestFit="1" customWidth="1"/>
    <col min="6920" max="6920" width="19.140625" style="2" bestFit="1" customWidth="1"/>
    <col min="6921" max="6921" width="20.7109375" style="2" bestFit="1" customWidth="1"/>
    <col min="6922" max="6922" width="19.140625" style="2" bestFit="1" customWidth="1"/>
    <col min="6923" max="6923" width="20.5703125" style="2" bestFit="1" customWidth="1"/>
    <col min="6924" max="6924" width="19" style="2" bestFit="1" customWidth="1"/>
    <col min="6925" max="6926" width="20.5703125" style="2" bestFit="1" customWidth="1"/>
    <col min="6927" max="6931" width="11.42578125" style="2"/>
    <col min="6932" max="6932" width="19.28515625" style="2" customWidth="1"/>
    <col min="6933" max="6933" width="13.28515625" style="2" bestFit="1" customWidth="1"/>
    <col min="6934" max="6934" width="12.5703125" style="2" bestFit="1" customWidth="1"/>
    <col min="6935" max="6935" width="12.42578125" style="2" bestFit="1" customWidth="1"/>
    <col min="6936" max="7168" width="11.42578125" style="2"/>
    <col min="7169" max="7169" width="27.42578125" style="2" customWidth="1"/>
    <col min="7170" max="7170" width="21.85546875" style="2" bestFit="1" customWidth="1"/>
    <col min="7171" max="7171" width="20.7109375" style="2" bestFit="1" customWidth="1"/>
    <col min="7172" max="7172" width="21.7109375" style="2" bestFit="1" customWidth="1"/>
    <col min="7173" max="7173" width="20.5703125" style="2" bestFit="1" customWidth="1"/>
    <col min="7174" max="7174" width="20.7109375" style="2" bestFit="1" customWidth="1"/>
    <col min="7175" max="7175" width="20.5703125" style="2" bestFit="1" customWidth="1"/>
    <col min="7176" max="7176" width="19.140625" style="2" bestFit="1" customWidth="1"/>
    <col min="7177" max="7177" width="20.7109375" style="2" bestFit="1" customWidth="1"/>
    <col min="7178" max="7178" width="19.140625" style="2" bestFit="1" customWidth="1"/>
    <col min="7179" max="7179" width="20.5703125" style="2" bestFit="1" customWidth="1"/>
    <col min="7180" max="7180" width="19" style="2" bestFit="1" customWidth="1"/>
    <col min="7181" max="7182" width="20.5703125" style="2" bestFit="1" customWidth="1"/>
    <col min="7183" max="7187" width="11.42578125" style="2"/>
    <col min="7188" max="7188" width="19.28515625" style="2" customWidth="1"/>
    <col min="7189" max="7189" width="13.28515625" style="2" bestFit="1" customWidth="1"/>
    <col min="7190" max="7190" width="12.5703125" style="2" bestFit="1" customWidth="1"/>
    <col min="7191" max="7191" width="12.42578125" style="2" bestFit="1" customWidth="1"/>
    <col min="7192" max="7424" width="11.42578125" style="2"/>
    <col min="7425" max="7425" width="27.42578125" style="2" customWidth="1"/>
    <col min="7426" max="7426" width="21.85546875" style="2" bestFit="1" customWidth="1"/>
    <col min="7427" max="7427" width="20.7109375" style="2" bestFit="1" customWidth="1"/>
    <col min="7428" max="7428" width="21.7109375" style="2" bestFit="1" customWidth="1"/>
    <col min="7429" max="7429" width="20.5703125" style="2" bestFit="1" customWidth="1"/>
    <col min="7430" max="7430" width="20.7109375" style="2" bestFit="1" customWidth="1"/>
    <col min="7431" max="7431" width="20.5703125" style="2" bestFit="1" customWidth="1"/>
    <col min="7432" max="7432" width="19.140625" style="2" bestFit="1" customWidth="1"/>
    <col min="7433" max="7433" width="20.7109375" style="2" bestFit="1" customWidth="1"/>
    <col min="7434" max="7434" width="19.140625" style="2" bestFit="1" customWidth="1"/>
    <col min="7435" max="7435" width="20.5703125" style="2" bestFit="1" customWidth="1"/>
    <col min="7436" max="7436" width="19" style="2" bestFit="1" customWidth="1"/>
    <col min="7437" max="7438" width="20.5703125" style="2" bestFit="1" customWidth="1"/>
    <col min="7439" max="7443" width="11.42578125" style="2"/>
    <col min="7444" max="7444" width="19.28515625" style="2" customWidth="1"/>
    <col min="7445" max="7445" width="13.28515625" style="2" bestFit="1" customWidth="1"/>
    <col min="7446" max="7446" width="12.5703125" style="2" bestFit="1" customWidth="1"/>
    <col min="7447" max="7447" width="12.42578125" style="2" bestFit="1" customWidth="1"/>
    <col min="7448" max="7680" width="11.42578125" style="2"/>
    <col min="7681" max="7681" width="27.42578125" style="2" customWidth="1"/>
    <col min="7682" max="7682" width="21.85546875" style="2" bestFit="1" customWidth="1"/>
    <col min="7683" max="7683" width="20.7109375" style="2" bestFit="1" customWidth="1"/>
    <col min="7684" max="7684" width="21.7109375" style="2" bestFit="1" customWidth="1"/>
    <col min="7685" max="7685" width="20.5703125" style="2" bestFit="1" customWidth="1"/>
    <col min="7686" max="7686" width="20.7109375" style="2" bestFit="1" customWidth="1"/>
    <col min="7687" max="7687" width="20.5703125" style="2" bestFit="1" customWidth="1"/>
    <col min="7688" max="7688" width="19.140625" style="2" bestFit="1" customWidth="1"/>
    <col min="7689" max="7689" width="20.7109375" style="2" bestFit="1" customWidth="1"/>
    <col min="7690" max="7690" width="19.140625" style="2" bestFit="1" customWidth="1"/>
    <col min="7691" max="7691" width="20.5703125" style="2" bestFit="1" customWidth="1"/>
    <col min="7692" max="7692" width="19" style="2" bestFit="1" customWidth="1"/>
    <col min="7693" max="7694" width="20.5703125" style="2" bestFit="1" customWidth="1"/>
    <col min="7695" max="7699" width="11.42578125" style="2"/>
    <col min="7700" max="7700" width="19.28515625" style="2" customWidth="1"/>
    <col min="7701" max="7701" width="13.28515625" style="2" bestFit="1" customWidth="1"/>
    <col min="7702" max="7702" width="12.5703125" style="2" bestFit="1" customWidth="1"/>
    <col min="7703" max="7703" width="12.42578125" style="2" bestFit="1" customWidth="1"/>
    <col min="7704" max="7936" width="11.42578125" style="2"/>
    <col min="7937" max="7937" width="27.42578125" style="2" customWidth="1"/>
    <col min="7938" max="7938" width="21.85546875" style="2" bestFit="1" customWidth="1"/>
    <col min="7939" max="7939" width="20.7109375" style="2" bestFit="1" customWidth="1"/>
    <col min="7940" max="7940" width="21.7109375" style="2" bestFit="1" customWidth="1"/>
    <col min="7941" max="7941" width="20.5703125" style="2" bestFit="1" customWidth="1"/>
    <col min="7942" max="7942" width="20.7109375" style="2" bestFit="1" customWidth="1"/>
    <col min="7943" max="7943" width="20.5703125" style="2" bestFit="1" customWidth="1"/>
    <col min="7944" max="7944" width="19.140625" style="2" bestFit="1" customWidth="1"/>
    <col min="7945" max="7945" width="20.7109375" style="2" bestFit="1" customWidth="1"/>
    <col min="7946" max="7946" width="19.140625" style="2" bestFit="1" customWidth="1"/>
    <col min="7947" max="7947" width="20.5703125" style="2" bestFit="1" customWidth="1"/>
    <col min="7948" max="7948" width="19" style="2" bestFit="1" customWidth="1"/>
    <col min="7949" max="7950" width="20.5703125" style="2" bestFit="1" customWidth="1"/>
    <col min="7951" max="7955" width="11.42578125" style="2"/>
    <col min="7956" max="7956" width="19.28515625" style="2" customWidth="1"/>
    <col min="7957" max="7957" width="13.28515625" style="2" bestFit="1" customWidth="1"/>
    <col min="7958" max="7958" width="12.5703125" style="2" bestFit="1" customWidth="1"/>
    <col min="7959" max="7959" width="12.42578125" style="2" bestFit="1" customWidth="1"/>
    <col min="7960" max="8192" width="11.42578125" style="2"/>
    <col min="8193" max="8193" width="27.42578125" style="2" customWidth="1"/>
    <col min="8194" max="8194" width="21.85546875" style="2" bestFit="1" customWidth="1"/>
    <col min="8195" max="8195" width="20.7109375" style="2" bestFit="1" customWidth="1"/>
    <col min="8196" max="8196" width="21.7109375" style="2" bestFit="1" customWidth="1"/>
    <col min="8197" max="8197" width="20.5703125" style="2" bestFit="1" customWidth="1"/>
    <col min="8198" max="8198" width="20.7109375" style="2" bestFit="1" customWidth="1"/>
    <col min="8199" max="8199" width="20.5703125" style="2" bestFit="1" customWidth="1"/>
    <col min="8200" max="8200" width="19.140625" style="2" bestFit="1" customWidth="1"/>
    <col min="8201" max="8201" width="20.7109375" style="2" bestFit="1" customWidth="1"/>
    <col min="8202" max="8202" width="19.140625" style="2" bestFit="1" customWidth="1"/>
    <col min="8203" max="8203" width="20.5703125" style="2" bestFit="1" customWidth="1"/>
    <col min="8204" max="8204" width="19" style="2" bestFit="1" customWidth="1"/>
    <col min="8205" max="8206" width="20.5703125" style="2" bestFit="1" customWidth="1"/>
    <col min="8207" max="8211" width="11.42578125" style="2"/>
    <col min="8212" max="8212" width="19.28515625" style="2" customWidth="1"/>
    <col min="8213" max="8213" width="13.28515625" style="2" bestFit="1" customWidth="1"/>
    <col min="8214" max="8214" width="12.5703125" style="2" bestFit="1" customWidth="1"/>
    <col min="8215" max="8215" width="12.42578125" style="2" bestFit="1" customWidth="1"/>
    <col min="8216" max="8448" width="11.42578125" style="2"/>
    <col min="8449" max="8449" width="27.42578125" style="2" customWidth="1"/>
    <col min="8450" max="8450" width="21.85546875" style="2" bestFit="1" customWidth="1"/>
    <col min="8451" max="8451" width="20.7109375" style="2" bestFit="1" customWidth="1"/>
    <col min="8452" max="8452" width="21.7109375" style="2" bestFit="1" customWidth="1"/>
    <col min="8453" max="8453" width="20.5703125" style="2" bestFit="1" customWidth="1"/>
    <col min="8454" max="8454" width="20.7109375" style="2" bestFit="1" customWidth="1"/>
    <col min="8455" max="8455" width="20.5703125" style="2" bestFit="1" customWidth="1"/>
    <col min="8456" max="8456" width="19.140625" style="2" bestFit="1" customWidth="1"/>
    <col min="8457" max="8457" width="20.7109375" style="2" bestFit="1" customWidth="1"/>
    <col min="8458" max="8458" width="19.140625" style="2" bestFit="1" customWidth="1"/>
    <col min="8459" max="8459" width="20.5703125" style="2" bestFit="1" customWidth="1"/>
    <col min="8460" max="8460" width="19" style="2" bestFit="1" customWidth="1"/>
    <col min="8461" max="8462" width="20.5703125" style="2" bestFit="1" customWidth="1"/>
    <col min="8463" max="8467" width="11.42578125" style="2"/>
    <col min="8468" max="8468" width="19.28515625" style="2" customWidth="1"/>
    <col min="8469" max="8469" width="13.28515625" style="2" bestFit="1" customWidth="1"/>
    <col min="8470" max="8470" width="12.5703125" style="2" bestFit="1" customWidth="1"/>
    <col min="8471" max="8471" width="12.42578125" style="2" bestFit="1" customWidth="1"/>
    <col min="8472" max="8704" width="11.42578125" style="2"/>
    <col min="8705" max="8705" width="27.42578125" style="2" customWidth="1"/>
    <col min="8706" max="8706" width="21.85546875" style="2" bestFit="1" customWidth="1"/>
    <col min="8707" max="8707" width="20.7109375" style="2" bestFit="1" customWidth="1"/>
    <col min="8708" max="8708" width="21.7109375" style="2" bestFit="1" customWidth="1"/>
    <col min="8709" max="8709" width="20.5703125" style="2" bestFit="1" customWidth="1"/>
    <col min="8710" max="8710" width="20.7109375" style="2" bestFit="1" customWidth="1"/>
    <col min="8711" max="8711" width="20.5703125" style="2" bestFit="1" customWidth="1"/>
    <col min="8712" max="8712" width="19.140625" style="2" bestFit="1" customWidth="1"/>
    <col min="8713" max="8713" width="20.7109375" style="2" bestFit="1" customWidth="1"/>
    <col min="8714" max="8714" width="19.140625" style="2" bestFit="1" customWidth="1"/>
    <col min="8715" max="8715" width="20.5703125" style="2" bestFit="1" customWidth="1"/>
    <col min="8716" max="8716" width="19" style="2" bestFit="1" customWidth="1"/>
    <col min="8717" max="8718" width="20.5703125" style="2" bestFit="1" customWidth="1"/>
    <col min="8719" max="8723" width="11.42578125" style="2"/>
    <col min="8724" max="8724" width="19.28515625" style="2" customWidth="1"/>
    <col min="8725" max="8725" width="13.28515625" style="2" bestFit="1" customWidth="1"/>
    <col min="8726" max="8726" width="12.5703125" style="2" bestFit="1" customWidth="1"/>
    <col min="8727" max="8727" width="12.42578125" style="2" bestFit="1" customWidth="1"/>
    <col min="8728" max="8960" width="11.42578125" style="2"/>
    <col min="8961" max="8961" width="27.42578125" style="2" customWidth="1"/>
    <col min="8962" max="8962" width="21.85546875" style="2" bestFit="1" customWidth="1"/>
    <col min="8963" max="8963" width="20.7109375" style="2" bestFit="1" customWidth="1"/>
    <col min="8964" max="8964" width="21.7109375" style="2" bestFit="1" customWidth="1"/>
    <col min="8965" max="8965" width="20.5703125" style="2" bestFit="1" customWidth="1"/>
    <col min="8966" max="8966" width="20.7109375" style="2" bestFit="1" customWidth="1"/>
    <col min="8967" max="8967" width="20.5703125" style="2" bestFit="1" customWidth="1"/>
    <col min="8968" max="8968" width="19.140625" style="2" bestFit="1" customWidth="1"/>
    <col min="8969" max="8969" width="20.7109375" style="2" bestFit="1" customWidth="1"/>
    <col min="8970" max="8970" width="19.140625" style="2" bestFit="1" customWidth="1"/>
    <col min="8971" max="8971" width="20.5703125" style="2" bestFit="1" customWidth="1"/>
    <col min="8972" max="8972" width="19" style="2" bestFit="1" customWidth="1"/>
    <col min="8973" max="8974" width="20.5703125" style="2" bestFit="1" customWidth="1"/>
    <col min="8975" max="8979" width="11.42578125" style="2"/>
    <col min="8980" max="8980" width="19.28515625" style="2" customWidth="1"/>
    <col min="8981" max="8981" width="13.28515625" style="2" bestFit="1" customWidth="1"/>
    <col min="8982" max="8982" width="12.5703125" style="2" bestFit="1" customWidth="1"/>
    <col min="8983" max="8983" width="12.42578125" style="2" bestFit="1" customWidth="1"/>
    <col min="8984" max="9216" width="11.42578125" style="2"/>
    <col min="9217" max="9217" width="27.42578125" style="2" customWidth="1"/>
    <col min="9218" max="9218" width="21.85546875" style="2" bestFit="1" customWidth="1"/>
    <col min="9219" max="9219" width="20.7109375" style="2" bestFit="1" customWidth="1"/>
    <col min="9220" max="9220" width="21.7109375" style="2" bestFit="1" customWidth="1"/>
    <col min="9221" max="9221" width="20.5703125" style="2" bestFit="1" customWidth="1"/>
    <col min="9222" max="9222" width="20.7109375" style="2" bestFit="1" customWidth="1"/>
    <col min="9223" max="9223" width="20.5703125" style="2" bestFit="1" customWidth="1"/>
    <col min="9224" max="9224" width="19.140625" style="2" bestFit="1" customWidth="1"/>
    <col min="9225" max="9225" width="20.7109375" style="2" bestFit="1" customWidth="1"/>
    <col min="9226" max="9226" width="19.140625" style="2" bestFit="1" customWidth="1"/>
    <col min="9227" max="9227" width="20.5703125" style="2" bestFit="1" customWidth="1"/>
    <col min="9228" max="9228" width="19" style="2" bestFit="1" customWidth="1"/>
    <col min="9229" max="9230" width="20.5703125" style="2" bestFit="1" customWidth="1"/>
    <col min="9231" max="9235" width="11.42578125" style="2"/>
    <col min="9236" max="9236" width="19.28515625" style="2" customWidth="1"/>
    <col min="9237" max="9237" width="13.28515625" style="2" bestFit="1" customWidth="1"/>
    <col min="9238" max="9238" width="12.5703125" style="2" bestFit="1" customWidth="1"/>
    <col min="9239" max="9239" width="12.42578125" style="2" bestFit="1" customWidth="1"/>
    <col min="9240" max="9472" width="11.42578125" style="2"/>
    <col min="9473" max="9473" width="27.42578125" style="2" customWidth="1"/>
    <col min="9474" max="9474" width="21.85546875" style="2" bestFit="1" customWidth="1"/>
    <col min="9475" max="9475" width="20.7109375" style="2" bestFit="1" customWidth="1"/>
    <col min="9476" max="9476" width="21.7109375" style="2" bestFit="1" customWidth="1"/>
    <col min="9477" max="9477" width="20.5703125" style="2" bestFit="1" customWidth="1"/>
    <col min="9478" max="9478" width="20.7109375" style="2" bestFit="1" customWidth="1"/>
    <col min="9479" max="9479" width="20.5703125" style="2" bestFit="1" customWidth="1"/>
    <col min="9480" max="9480" width="19.140625" style="2" bestFit="1" customWidth="1"/>
    <col min="9481" max="9481" width="20.7109375" style="2" bestFit="1" customWidth="1"/>
    <col min="9482" max="9482" width="19.140625" style="2" bestFit="1" customWidth="1"/>
    <col min="9483" max="9483" width="20.5703125" style="2" bestFit="1" customWidth="1"/>
    <col min="9484" max="9484" width="19" style="2" bestFit="1" customWidth="1"/>
    <col min="9485" max="9486" width="20.5703125" style="2" bestFit="1" customWidth="1"/>
    <col min="9487" max="9491" width="11.42578125" style="2"/>
    <col min="9492" max="9492" width="19.28515625" style="2" customWidth="1"/>
    <col min="9493" max="9493" width="13.28515625" style="2" bestFit="1" customWidth="1"/>
    <col min="9494" max="9494" width="12.5703125" style="2" bestFit="1" customWidth="1"/>
    <col min="9495" max="9495" width="12.42578125" style="2" bestFit="1" customWidth="1"/>
    <col min="9496" max="9728" width="11.42578125" style="2"/>
    <col min="9729" max="9729" width="27.42578125" style="2" customWidth="1"/>
    <col min="9730" max="9730" width="21.85546875" style="2" bestFit="1" customWidth="1"/>
    <col min="9731" max="9731" width="20.7109375" style="2" bestFit="1" customWidth="1"/>
    <col min="9732" max="9732" width="21.7109375" style="2" bestFit="1" customWidth="1"/>
    <col min="9733" max="9733" width="20.5703125" style="2" bestFit="1" customWidth="1"/>
    <col min="9734" max="9734" width="20.7109375" style="2" bestFit="1" customWidth="1"/>
    <col min="9735" max="9735" width="20.5703125" style="2" bestFit="1" customWidth="1"/>
    <col min="9736" max="9736" width="19.140625" style="2" bestFit="1" customWidth="1"/>
    <col min="9737" max="9737" width="20.7109375" style="2" bestFit="1" customWidth="1"/>
    <col min="9738" max="9738" width="19.140625" style="2" bestFit="1" customWidth="1"/>
    <col min="9739" max="9739" width="20.5703125" style="2" bestFit="1" customWidth="1"/>
    <col min="9740" max="9740" width="19" style="2" bestFit="1" customWidth="1"/>
    <col min="9741" max="9742" width="20.5703125" style="2" bestFit="1" customWidth="1"/>
    <col min="9743" max="9747" width="11.42578125" style="2"/>
    <col min="9748" max="9748" width="19.28515625" style="2" customWidth="1"/>
    <col min="9749" max="9749" width="13.28515625" style="2" bestFit="1" customWidth="1"/>
    <col min="9750" max="9750" width="12.5703125" style="2" bestFit="1" customWidth="1"/>
    <col min="9751" max="9751" width="12.42578125" style="2" bestFit="1" customWidth="1"/>
    <col min="9752" max="9984" width="11.42578125" style="2"/>
    <col min="9985" max="9985" width="27.42578125" style="2" customWidth="1"/>
    <col min="9986" max="9986" width="21.85546875" style="2" bestFit="1" customWidth="1"/>
    <col min="9987" max="9987" width="20.7109375" style="2" bestFit="1" customWidth="1"/>
    <col min="9988" max="9988" width="21.7109375" style="2" bestFit="1" customWidth="1"/>
    <col min="9989" max="9989" width="20.5703125" style="2" bestFit="1" customWidth="1"/>
    <col min="9990" max="9990" width="20.7109375" style="2" bestFit="1" customWidth="1"/>
    <col min="9991" max="9991" width="20.5703125" style="2" bestFit="1" customWidth="1"/>
    <col min="9992" max="9992" width="19.140625" style="2" bestFit="1" customWidth="1"/>
    <col min="9993" max="9993" width="20.7109375" style="2" bestFit="1" customWidth="1"/>
    <col min="9994" max="9994" width="19.140625" style="2" bestFit="1" customWidth="1"/>
    <col min="9995" max="9995" width="20.5703125" style="2" bestFit="1" customWidth="1"/>
    <col min="9996" max="9996" width="19" style="2" bestFit="1" customWidth="1"/>
    <col min="9997" max="9998" width="20.5703125" style="2" bestFit="1" customWidth="1"/>
    <col min="9999" max="10003" width="11.42578125" style="2"/>
    <col min="10004" max="10004" width="19.28515625" style="2" customWidth="1"/>
    <col min="10005" max="10005" width="13.28515625" style="2" bestFit="1" customWidth="1"/>
    <col min="10006" max="10006" width="12.5703125" style="2" bestFit="1" customWidth="1"/>
    <col min="10007" max="10007" width="12.42578125" style="2" bestFit="1" customWidth="1"/>
    <col min="10008" max="10240" width="11.42578125" style="2"/>
    <col min="10241" max="10241" width="27.42578125" style="2" customWidth="1"/>
    <col min="10242" max="10242" width="21.85546875" style="2" bestFit="1" customWidth="1"/>
    <col min="10243" max="10243" width="20.7109375" style="2" bestFit="1" customWidth="1"/>
    <col min="10244" max="10244" width="21.7109375" style="2" bestFit="1" customWidth="1"/>
    <col min="10245" max="10245" width="20.5703125" style="2" bestFit="1" customWidth="1"/>
    <col min="10246" max="10246" width="20.7109375" style="2" bestFit="1" customWidth="1"/>
    <col min="10247" max="10247" width="20.5703125" style="2" bestFit="1" customWidth="1"/>
    <col min="10248" max="10248" width="19.140625" style="2" bestFit="1" customWidth="1"/>
    <col min="10249" max="10249" width="20.7109375" style="2" bestFit="1" customWidth="1"/>
    <col min="10250" max="10250" width="19.140625" style="2" bestFit="1" customWidth="1"/>
    <col min="10251" max="10251" width="20.5703125" style="2" bestFit="1" customWidth="1"/>
    <col min="10252" max="10252" width="19" style="2" bestFit="1" customWidth="1"/>
    <col min="10253" max="10254" width="20.5703125" style="2" bestFit="1" customWidth="1"/>
    <col min="10255" max="10259" width="11.42578125" style="2"/>
    <col min="10260" max="10260" width="19.28515625" style="2" customWidth="1"/>
    <col min="10261" max="10261" width="13.28515625" style="2" bestFit="1" customWidth="1"/>
    <col min="10262" max="10262" width="12.5703125" style="2" bestFit="1" customWidth="1"/>
    <col min="10263" max="10263" width="12.42578125" style="2" bestFit="1" customWidth="1"/>
    <col min="10264" max="10496" width="11.42578125" style="2"/>
    <col min="10497" max="10497" width="27.42578125" style="2" customWidth="1"/>
    <col min="10498" max="10498" width="21.85546875" style="2" bestFit="1" customWidth="1"/>
    <col min="10499" max="10499" width="20.7109375" style="2" bestFit="1" customWidth="1"/>
    <col min="10500" max="10500" width="21.7109375" style="2" bestFit="1" customWidth="1"/>
    <col min="10501" max="10501" width="20.5703125" style="2" bestFit="1" customWidth="1"/>
    <col min="10502" max="10502" width="20.7109375" style="2" bestFit="1" customWidth="1"/>
    <col min="10503" max="10503" width="20.5703125" style="2" bestFit="1" customWidth="1"/>
    <col min="10504" max="10504" width="19.140625" style="2" bestFit="1" customWidth="1"/>
    <col min="10505" max="10505" width="20.7109375" style="2" bestFit="1" customWidth="1"/>
    <col min="10506" max="10506" width="19.140625" style="2" bestFit="1" customWidth="1"/>
    <col min="10507" max="10507" width="20.5703125" style="2" bestFit="1" customWidth="1"/>
    <col min="10508" max="10508" width="19" style="2" bestFit="1" customWidth="1"/>
    <col min="10509" max="10510" width="20.5703125" style="2" bestFit="1" customWidth="1"/>
    <col min="10511" max="10515" width="11.42578125" style="2"/>
    <col min="10516" max="10516" width="19.28515625" style="2" customWidth="1"/>
    <col min="10517" max="10517" width="13.28515625" style="2" bestFit="1" customWidth="1"/>
    <col min="10518" max="10518" width="12.5703125" style="2" bestFit="1" customWidth="1"/>
    <col min="10519" max="10519" width="12.42578125" style="2" bestFit="1" customWidth="1"/>
    <col min="10520" max="10752" width="11.42578125" style="2"/>
    <col min="10753" max="10753" width="27.42578125" style="2" customWidth="1"/>
    <col min="10754" max="10754" width="21.85546875" style="2" bestFit="1" customWidth="1"/>
    <col min="10755" max="10755" width="20.7109375" style="2" bestFit="1" customWidth="1"/>
    <col min="10756" max="10756" width="21.7109375" style="2" bestFit="1" customWidth="1"/>
    <col min="10757" max="10757" width="20.5703125" style="2" bestFit="1" customWidth="1"/>
    <col min="10758" max="10758" width="20.7109375" style="2" bestFit="1" customWidth="1"/>
    <col min="10759" max="10759" width="20.5703125" style="2" bestFit="1" customWidth="1"/>
    <col min="10760" max="10760" width="19.140625" style="2" bestFit="1" customWidth="1"/>
    <col min="10761" max="10761" width="20.7109375" style="2" bestFit="1" customWidth="1"/>
    <col min="10762" max="10762" width="19.140625" style="2" bestFit="1" customWidth="1"/>
    <col min="10763" max="10763" width="20.5703125" style="2" bestFit="1" customWidth="1"/>
    <col min="10764" max="10764" width="19" style="2" bestFit="1" customWidth="1"/>
    <col min="10765" max="10766" width="20.5703125" style="2" bestFit="1" customWidth="1"/>
    <col min="10767" max="10771" width="11.42578125" style="2"/>
    <col min="10772" max="10772" width="19.28515625" style="2" customWidth="1"/>
    <col min="10773" max="10773" width="13.28515625" style="2" bestFit="1" customWidth="1"/>
    <col min="10774" max="10774" width="12.5703125" style="2" bestFit="1" customWidth="1"/>
    <col min="10775" max="10775" width="12.42578125" style="2" bestFit="1" customWidth="1"/>
    <col min="10776" max="11008" width="11.42578125" style="2"/>
    <col min="11009" max="11009" width="27.42578125" style="2" customWidth="1"/>
    <col min="11010" max="11010" width="21.85546875" style="2" bestFit="1" customWidth="1"/>
    <col min="11011" max="11011" width="20.7109375" style="2" bestFit="1" customWidth="1"/>
    <col min="11012" max="11012" width="21.7109375" style="2" bestFit="1" customWidth="1"/>
    <col min="11013" max="11013" width="20.5703125" style="2" bestFit="1" customWidth="1"/>
    <col min="11014" max="11014" width="20.7109375" style="2" bestFit="1" customWidth="1"/>
    <col min="11015" max="11015" width="20.5703125" style="2" bestFit="1" customWidth="1"/>
    <col min="11016" max="11016" width="19.140625" style="2" bestFit="1" customWidth="1"/>
    <col min="11017" max="11017" width="20.7109375" style="2" bestFit="1" customWidth="1"/>
    <col min="11018" max="11018" width="19.140625" style="2" bestFit="1" customWidth="1"/>
    <col min="11019" max="11019" width="20.5703125" style="2" bestFit="1" customWidth="1"/>
    <col min="11020" max="11020" width="19" style="2" bestFit="1" customWidth="1"/>
    <col min="11021" max="11022" width="20.5703125" style="2" bestFit="1" customWidth="1"/>
    <col min="11023" max="11027" width="11.42578125" style="2"/>
    <col min="11028" max="11028" width="19.28515625" style="2" customWidth="1"/>
    <col min="11029" max="11029" width="13.28515625" style="2" bestFit="1" customWidth="1"/>
    <col min="11030" max="11030" width="12.5703125" style="2" bestFit="1" customWidth="1"/>
    <col min="11031" max="11031" width="12.42578125" style="2" bestFit="1" customWidth="1"/>
    <col min="11032" max="11264" width="11.42578125" style="2"/>
    <col min="11265" max="11265" width="27.42578125" style="2" customWidth="1"/>
    <col min="11266" max="11266" width="21.85546875" style="2" bestFit="1" customWidth="1"/>
    <col min="11267" max="11267" width="20.7109375" style="2" bestFit="1" customWidth="1"/>
    <col min="11268" max="11268" width="21.7109375" style="2" bestFit="1" customWidth="1"/>
    <col min="11269" max="11269" width="20.5703125" style="2" bestFit="1" customWidth="1"/>
    <col min="11270" max="11270" width="20.7109375" style="2" bestFit="1" customWidth="1"/>
    <col min="11271" max="11271" width="20.5703125" style="2" bestFit="1" customWidth="1"/>
    <col min="11272" max="11272" width="19.140625" style="2" bestFit="1" customWidth="1"/>
    <col min="11273" max="11273" width="20.7109375" style="2" bestFit="1" customWidth="1"/>
    <col min="11274" max="11274" width="19.140625" style="2" bestFit="1" customWidth="1"/>
    <col min="11275" max="11275" width="20.5703125" style="2" bestFit="1" customWidth="1"/>
    <col min="11276" max="11276" width="19" style="2" bestFit="1" customWidth="1"/>
    <col min="11277" max="11278" width="20.5703125" style="2" bestFit="1" customWidth="1"/>
    <col min="11279" max="11283" width="11.42578125" style="2"/>
    <col min="11284" max="11284" width="19.28515625" style="2" customWidth="1"/>
    <col min="11285" max="11285" width="13.28515625" style="2" bestFit="1" customWidth="1"/>
    <col min="11286" max="11286" width="12.5703125" style="2" bestFit="1" customWidth="1"/>
    <col min="11287" max="11287" width="12.42578125" style="2" bestFit="1" customWidth="1"/>
    <col min="11288" max="11520" width="11.42578125" style="2"/>
    <col min="11521" max="11521" width="27.42578125" style="2" customWidth="1"/>
    <col min="11522" max="11522" width="21.85546875" style="2" bestFit="1" customWidth="1"/>
    <col min="11523" max="11523" width="20.7109375" style="2" bestFit="1" customWidth="1"/>
    <col min="11524" max="11524" width="21.7109375" style="2" bestFit="1" customWidth="1"/>
    <col min="11525" max="11525" width="20.5703125" style="2" bestFit="1" customWidth="1"/>
    <col min="11526" max="11526" width="20.7109375" style="2" bestFit="1" customWidth="1"/>
    <col min="11527" max="11527" width="20.5703125" style="2" bestFit="1" customWidth="1"/>
    <col min="11528" max="11528" width="19.140625" style="2" bestFit="1" customWidth="1"/>
    <col min="11529" max="11529" width="20.7109375" style="2" bestFit="1" customWidth="1"/>
    <col min="11530" max="11530" width="19.140625" style="2" bestFit="1" customWidth="1"/>
    <col min="11531" max="11531" width="20.5703125" style="2" bestFit="1" customWidth="1"/>
    <col min="11532" max="11532" width="19" style="2" bestFit="1" customWidth="1"/>
    <col min="11533" max="11534" width="20.5703125" style="2" bestFit="1" customWidth="1"/>
    <col min="11535" max="11539" width="11.42578125" style="2"/>
    <col min="11540" max="11540" width="19.28515625" style="2" customWidth="1"/>
    <col min="11541" max="11541" width="13.28515625" style="2" bestFit="1" customWidth="1"/>
    <col min="11542" max="11542" width="12.5703125" style="2" bestFit="1" customWidth="1"/>
    <col min="11543" max="11543" width="12.42578125" style="2" bestFit="1" customWidth="1"/>
    <col min="11544" max="11776" width="11.42578125" style="2"/>
    <col min="11777" max="11777" width="27.42578125" style="2" customWidth="1"/>
    <col min="11778" max="11778" width="21.85546875" style="2" bestFit="1" customWidth="1"/>
    <col min="11779" max="11779" width="20.7109375" style="2" bestFit="1" customWidth="1"/>
    <col min="11780" max="11780" width="21.7109375" style="2" bestFit="1" customWidth="1"/>
    <col min="11781" max="11781" width="20.5703125" style="2" bestFit="1" customWidth="1"/>
    <col min="11782" max="11782" width="20.7109375" style="2" bestFit="1" customWidth="1"/>
    <col min="11783" max="11783" width="20.5703125" style="2" bestFit="1" customWidth="1"/>
    <col min="11784" max="11784" width="19.140625" style="2" bestFit="1" customWidth="1"/>
    <col min="11785" max="11785" width="20.7109375" style="2" bestFit="1" customWidth="1"/>
    <col min="11786" max="11786" width="19.140625" style="2" bestFit="1" customWidth="1"/>
    <col min="11787" max="11787" width="20.5703125" style="2" bestFit="1" customWidth="1"/>
    <col min="11788" max="11788" width="19" style="2" bestFit="1" customWidth="1"/>
    <col min="11789" max="11790" width="20.5703125" style="2" bestFit="1" customWidth="1"/>
    <col min="11791" max="11795" width="11.42578125" style="2"/>
    <col min="11796" max="11796" width="19.28515625" style="2" customWidth="1"/>
    <col min="11797" max="11797" width="13.28515625" style="2" bestFit="1" customWidth="1"/>
    <col min="11798" max="11798" width="12.5703125" style="2" bestFit="1" customWidth="1"/>
    <col min="11799" max="11799" width="12.42578125" style="2" bestFit="1" customWidth="1"/>
    <col min="11800" max="12032" width="11.42578125" style="2"/>
    <col min="12033" max="12033" width="27.42578125" style="2" customWidth="1"/>
    <col min="12034" max="12034" width="21.85546875" style="2" bestFit="1" customWidth="1"/>
    <col min="12035" max="12035" width="20.7109375" style="2" bestFit="1" customWidth="1"/>
    <col min="12036" max="12036" width="21.7109375" style="2" bestFit="1" customWidth="1"/>
    <col min="12037" max="12037" width="20.5703125" style="2" bestFit="1" customWidth="1"/>
    <col min="12038" max="12038" width="20.7109375" style="2" bestFit="1" customWidth="1"/>
    <col min="12039" max="12039" width="20.5703125" style="2" bestFit="1" customWidth="1"/>
    <col min="12040" max="12040" width="19.140625" style="2" bestFit="1" customWidth="1"/>
    <col min="12041" max="12041" width="20.7109375" style="2" bestFit="1" customWidth="1"/>
    <col min="12042" max="12042" width="19.140625" style="2" bestFit="1" customWidth="1"/>
    <col min="12043" max="12043" width="20.5703125" style="2" bestFit="1" customWidth="1"/>
    <col min="12044" max="12044" width="19" style="2" bestFit="1" customWidth="1"/>
    <col min="12045" max="12046" width="20.5703125" style="2" bestFit="1" customWidth="1"/>
    <col min="12047" max="12051" width="11.42578125" style="2"/>
    <col min="12052" max="12052" width="19.28515625" style="2" customWidth="1"/>
    <col min="12053" max="12053" width="13.28515625" style="2" bestFit="1" customWidth="1"/>
    <col min="12054" max="12054" width="12.5703125" style="2" bestFit="1" customWidth="1"/>
    <col min="12055" max="12055" width="12.42578125" style="2" bestFit="1" customWidth="1"/>
    <col min="12056" max="12288" width="11.42578125" style="2"/>
    <col min="12289" max="12289" width="27.42578125" style="2" customWidth="1"/>
    <col min="12290" max="12290" width="21.85546875" style="2" bestFit="1" customWidth="1"/>
    <col min="12291" max="12291" width="20.7109375" style="2" bestFit="1" customWidth="1"/>
    <col min="12292" max="12292" width="21.7109375" style="2" bestFit="1" customWidth="1"/>
    <col min="12293" max="12293" width="20.5703125" style="2" bestFit="1" customWidth="1"/>
    <col min="12294" max="12294" width="20.7109375" style="2" bestFit="1" customWidth="1"/>
    <col min="12295" max="12295" width="20.5703125" style="2" bestFit="1" customWidth="1"/>
    <col min="12296" max="12296" width="19.140625" style="2" bestFit="1" customWidth="1"/>
    <col min="12297" max="12297" width="20.7109375" style="2" bestFit="1" customWidth="1"/>
    <col min="12298" max="12298" width="19.140625" style="2" bestFit="1" customWidth="1"/>
    <col min="12299" max="12299" width="20.5703125" style="2" bestFit="1" customWidth="1"/>
    <col min="12300" max="12300" width="19" style="2" bestFit="1" customWidth="1"/>
    <col min="12301" max="12302" width="20.5703125" style="2" bestFit="1" customWidth="1"/>
    <col min="12303" max="12307" width="11.42578125" style="2"/>
    <col min="12308" max="12308" width="19.28515625" style="2" customWidth="1"/>
    <col min="12309" max="12309" width="13.28515625" style="2" bestFit="1" customWidth="1"/>
    <col min="12310" max="12310" width="12.5703125" style="2" bestFit="1" customWidth="1"/>
    <col min="12311" max="12311" width="12.42578125" style="2" bestFit="1" customWidth="1"/>
    <col min="12312" max="12544" width="11.42578125" style="2"/>
    <col min="12545" max="12545" width="27.42578125" style="2" customWidth="1"/>
    <col min="12546" max="12546" width="21.85546875" style="2" bestFit="1" customWidth="1"/>
    <col min="12547" max="12547" width="20.7109375" style="2" bestFit="1" customWidth="1"/>
    <col min="12548" max="12548" width="21.7109375" style="2" bestFit="1" customWidth="1"/>
    <col min="12549" max="12549" width="20.5703125" style="2" bestFit="1" customWidth="1"/>
    <col min="12550" max="12550" width="20.7109375" style="2" bestFit="1" customWidth="1"/>
    <col min="12551" max="12551" width="20.5703125" style="2" bestFit="1" customWidth="1"/>
    <col min="12552" max="12552" width="19.140625" style="2" bestFit="1" customWidth="1"/>
    <col min="12553" max="12553" width="20.7109375" style="2" bestFit="1" customWidth="1"/>
    <col min="12554" max="12554" width="19.140625" style="2" bestFit="1" customWidth="1"/>
    <col min="12555" max="12555" width="20.5703125" style="2" bestFit="1" customWidth="1"/>
    <col min="12556" max="12556" width="19" style="2" bestFit="1" customWidth="1"/>
    <col min="12557" max="12558" width="20.5703125" style="2" bestFit="1" customWidth="1"/>
    <col min="12559" max="12563" width="11.42578125" style="2"/>
    <col min="12564" max="12564" width="19.28515625" style="2" customWidth="1"/>
    <col min="12565" max="12565" width="13.28515625" style="2" bestFit="1" customWidth="1"/>
    <col min="12566" max="12566" width="12.5703125" style="2" bestFit="1" customWidth="1"/>
    <col min="12567" max="12567" width="12.42578125" style="2" bestFit="1" customWidth="1"/>
    <col min="12568" max="12800" width="11.42578125" style="2"/>
    <col min="12801" max="12801" width="27.42578125" style="2" customWidth="1"/>
    <col min="12802" max="12802" width="21.85546875" style="2" bestFit="1" customWidth="1"/>
    <col min="12803" max="12803" width="20.7109375" style="2" bestFit="1" customWidth="1"/>
    <col min="12804" max="12804" width="21.7109375" style="2" bestFit="1" customWidth="1"/>
    <col min="12805" max="12805" width="20.5703125" style="2" bestFit="1" customWidth="1"/>
    <col min="12806" max="12806" width="20.7109375" style="2" bestFit="1" customWidth="1"/>
    <col min="12807" max="12807" width="20.5703125" style="2" bestFit="1" customWidth="1"/>
    <col min="12808" max="12808" width="19.140625" style="2" bestFit="1" customWidth="1"/>
    <col min="12809" max="12809" width="20.7109375" style="2" bestFit="1" customWidth="1"/>
    <col min="12810" max="12810" width="19.140625" style="2" bestFit="1" customWidth="1"/>
    <col min="12811" max="12811" width="20.5703125" style="2" bestFit="1" customWidth="1"/>
    <col min="12812" max="12812" width="19" style="2" bestFit="1" customWidth="1"/>
    <col min="12813" max="12814" width="20.5703125" style="2" bestFit="1" customWidth="1"/>
    <col min="12815" max="12819" width="11.42578125" style="2"/>
    <col min="12820" max="12820" width="19.28515625" style="2" customWidth="1"/>
    <col min="12821" max="12821" width="13.28515625" style="2" bestFit="1" customWidth="1"/>
    <col min="12822" max="12822" width="12.5703125" style="2" bestFit="1" customWidth="1"/>
    <col min="12823" max="12823" width="12.42578125" style="2" bestFit="1" customWidth="1"/>
    <col min="12824" max="13056" width="11.42578125" style="2"/>
    <col min="13057" max="13057" width="27.42578125" style="2" customWidth="1"/>
    <col min="13058" max="13058" width="21.85546875" style="2" bestFit="1" customWidth="1"/>
    <col min="13059" max="13059" width="20.7109375" style="2" bestFit="1" customWidth="1"/>
    <col min="13060" max="13060" width="21.7109375" style="2" bestFit="1" customWidth="1"/>
    <col min="13061" max="13061" width="20.5703125" style="2" bestFit="1" customWidth="1"/>
    <col min="13062" max="13062" width="20.7109375" style="2" bestFit="1" customWidth="1"/>
    <col min="13063" max="13063" width="20.5703125" style="2" bestFit="1" customWidth="1"/>
    <col min="13064" max="13064" width="19.140625" style="2" bestFit="1" customWidth="1"/>
    <col min="13065" max="13065" width="20.7109375" style="2" bestFit="1" customWidth="1"/>
    <col min="13066" max="13066" width="19.140625" style="2" bestFit="1" customWidth="1"/>
    <col min="13067" max="13067" width="20.5703125" style="2" bestFit="1" customWidth="1"/>
    <col min="13068" max="13068" width="19" style="2" bestFit="1" customWidth="1"/>
    <col min="13069" max="13070" width="20.5703125" style="2" bestFit="1" customWidth="1"/>
    <col min="13071" max="13075" width="11.42578125" style="2"/>
    <col min="13076" max="13076" width="19.28515625" style="2" customWidth="1"/>
    <col min="13077" max="13077" width="13.28515625" style="2" bestFit="1" customWidth="1"/>
    <col min="13078" max="13078" width="12.5703125" style="2" bestFit="1" customWidth="1"/>
    <col min="13079" max="13079" width="12.42578125" style="2" bestFit="1" customWidth="1"/>
    <col min="13080" max="13312" width="11.42578125" style="2"/>
    <col min="13313" max="13313" width="27.42578125" style="2" customWidth="1"/>
    <col min="13314" max="13314" width="21.85546875" style="2" bestFit="1" customWidth="1"/>
    <col min="13315" max="13315" width="20.7109375" style="2" bestFit="1" customWidth="1"/>
    <col min="13316" max="13316" width="21.7109375" style="2" bestFit="1" customWidth="1"/>
    <col min="13317" max="13317" width="20.5703125" style="2" bestFit="1" customWidth="1"/>
    <col min="13318" max="13318" width="20.7109375" style="2" bestFit="1" customWidth="1"/>
    <col min="13319" max="13319" width="20.5703125" style="2" bestFit="1" customWidth="1"/>
    <col min="13320" max="13320" width="19.140625" style="2" bestFit="1" customWidth="1"/>
    <col min="13321" max="13321" width="20.7109375" style="2" bestFit="1" customWidth="1"/>
    <col min="13322" max="13322" width="19.140625" style="2" bestFit="1" customWidth="1"/>
    <col min="13323" max="13323" width="20.5703125" style="2" bestFit="1" customWidth="1"/>
    <col min="13324" max="13324" width="19" style="2" bestFit="1" customWidth="1"/>
    <col min="13325" max="13326" width="20.5703125" style="2" bestFit="1" customWidth="1"/>
    <col min="13327" max="13331" width="11.42578125" style="2"/>
    <col min="13332" max="13332" width="19.28515625" style="2" customWidth="1"/>
    <col min="13333" max="13333" width="13.28515625" style="2" bestFit="1" customWidth="1"/>
    <col min="13334" max="13334" width="12.5703125" style="2" bestFit="1" customWidth="1"/>
    <col min="13335" max="13335" width="12.42578125" style="2" bestFit="1" customWidth="1"/>
    <col min="13336" max="13568" width="11.42578125" style="2"/>
    <col min="13569" max="13569" width="27.42578125" style="2" customWidth="1"/>
    <col min="13570" max="13570" width="21.85546875" style="2" bestFit="1" customWidth="1"/>
    <col min="13571" max="13571" width="20.7109375" style="2" bestFit="1" customWidth="1"/>
    <col min="13572" max="13572" width="21.7109375" style="2" bestFit="1" customWidth="1"/>
    <col min="13573" max="13573" width="20.5703125" style="2" bestFit="1" customWidth="1"/>
    <col min="13574" max="13574" width="20.7109375" style="2" bestFit="1" customWidth="1"/>
    <col min="13575" max="13575" width="20.5703125" style="2" bestFit="1" customWidth="1"/>
    <col min="13576" max="13576" width="19.140625" style="2" bestFit="1" customWidth="1"/>
    <col min="13577" max="13577" width="20.7109375" style="2" bestFit="1" customWidth="1"/>
    <col min="13578" max="13578" width="19.140625" style="2" bestFit="1" customWidth="1"/>
    <col min="13579" max="13579" width="20.5703125" style="2" bestFit="1" customWidth="1"/>
    <col min="13580" max="13580" width="19" style="2" bestFit="1" customWidth="1"/>
    <col min="13581" max="13582" width="20.5703125" style="2" bestFit="1" customWidth="1"/>
    <col min="13583" max="13587" width="11.42578125" style="2"/>
    <col min="13588" max="13588" width="19.28515625" style="2" customWidth="1"/>
    <col min="13589" max="13589" width="13.28515625" style="2" bestFit="1" customWidth="1"/>
    <col min="13590" max="13590" width="12.5703125" style="2" bestFit="1" customWidth="1"/>
    <col min="13591" max="13591" width="12.42578125" style="2" bestFit="1" customWidth="1"/>
    <col min="13592" max="13824" width="11.42578125" style="2"/>
    <col min="13825" max="13825" width="27.42578125" style="2" customWidth="1"/>
    <col min="13826" max="13826" width="21.85546875" style="2" bestFit="1" customWidth="1"/>
    <col min="13827" max="13827" width="20.7109375" style="2" bestFit="1" customWidth="1"/>
    <col min="13828" max="13828" width="21.7109375" style="2" bestFit="1" customWidth="1"/>
    <col min="13829" max="13829" width="20.5703125" style="2" bestFit="1" customWidth="1"/>
    <col min="13830" max="13830" width="20.7109375" style="2" bestFit="1" customWidth="1"/>
    <col min="13831" max="13831" width="20.5703125" style="2" bestFit="1" customWidth="1"/>
    <col min="13832" max="13832" width="19.140625" style="2" bestFit="1" customWidth="1"/>
    <col min="13833" max="13833" width="20.7109375" style="2" bestFit="1" customWidth="1"/>
    <col min="13834" max="13834" width="19.140625" style="2" bestFit="1" customWidth="1"/>
    <col min="13835" max="13835" width="20.5703125" style="2" bestFit="1" customWidth="1"/>
    <col min="13836" max="13836" width="19" style="2" bestFit="1" customWidth="1"/>
    <col min="13837" max="13838" width="20.5703125" style="2" bestFit="1" customWidth="1"/>
    <col min="13839" max="13843" width="11.42578125" style="2"/>
    <col min="13844" max="13844" width="19.28515625" style="2" customWidth="1"/>
    <col min="13845" max="13845" width="13.28515625" style="2" bestFit="1" customWidth="1"/>
    <col min="13846" max="13846" width="12.5703125" style="2" bestFit="1" customWidth="1"/>
    <col min="13847" max="13847" width="12.42578125" style="2" bestFit="1" customWidth="1"/>
    <col min="13848" max="14080" width="11.42578125" style="2"/>
    <col min="14081" max="14081" width="27.42578125" style="2" customWidth="1"/>
    <col min="14082" max="14082" width="21.85546875" style="2" bestFit="1" customWidth="1"/>
    <col min="14083" max="14083" width="20.7109375" style="2" bestFit="1" customWidth="1"/>
    <col min="14084" max="14084" width="21.7109375" style="2" bestFit="1" customWidth="1"/>
    <col min="14085" max="14085" width="20.5703125" style="2" bestFit="1" customWidth="1"/>
    <col min="14086" max="14086" width="20.7109375" style="2" bestFit="1" customWidth="1"/>
    <col min="14087" max="14087" width="20.5703125" style="2" bestFit="1" customWidth="1"/>
    <col min="14088" max="14088" width="19.140625" style="2" bestFit="1" customWidth="1"/>
    <col min="14089" max="14089" width="20.7109375" style="2" bestFit="1" customWidth="1"/>
    <col min="14090" max="14090" width="19.140625" style="2" bestFit="1" customWidth="1"/>
    <col min="14091" max="14091" width="20.5703125" style="2" bestFit="1" customWidth="1"/>
    <col min="14092" max="14092" width="19" style="2" bestFit="1" customWidth="1"/>
    <col min="14093" max="14094" width="20.5703125" style="2" bestFit="1" customWidth="1"/>
    <col min="14095" max="14099" width="11.42578125" style="2"/>
    <col min="14100" max="14100" width="19.28515625" style="2" customWidth="1"/>
    <col min="14101" max="14101" width="13.28515625" style="2" bestFit="1" customWidth="1"/>
    <col min="14102" max="14102" width="12.5703125" style="2" bestFit="1" customWidth="1"/>
    <col min="14103" max="14103" width="12.42578125" style="2" bestFit="1" customWidth="1"/>
    <col min="14104" max="14336" width="11.42578125" style="2"/>
    <col min="14337" max="14337" width="27.42578125" style="2" customWidth="1"/>
    <col min="14338" max="14338" width="21.85546875" style="2" bestFit="1" customWidth="1"/>
    <col min="14339" max="14339" width="20.7109375" style="2" bestFit="1" customWidth="1"/>
    <col min="14340" max="14340" width="21.7109375" style="2" bestFit="1" customWidth="1"/>
    <col min="14341" max="14341" width="20.5703125" style="2" bestFit="1" customWidth="1"/>
    <col min="14342" max="14342" width="20.7109375" style="2" bestFit="1" customWidth="1"/>
    <col min="14343" max="14343" width="20.5703125" style="2" bestFit="1" customWidth="1"/>
    <col min="14344" max="14344" width="19.140625" style="2" bestFit="1" customWidth="1"/>
    <col min="14345" max="14345" width="20.7109375" style="2" bestFit="1" customWidth="1"/>
    <col min="14346" max="14346" width="19.140625" style="2" bestFit="1" customWidth="1"/>
    <col min="14347" max="14347" width="20.5703125" style="2" bestFit="1" customWidth="1"/>
    <col min="14348" max="14348" width="19" style="2" bestFit="1" customWidth="1"/>
    <col min="14349" max="14350" width="20.5703125" style="2" bestFit="1" customWidth="1"/>
    <col min="14351" max="14355" width="11.42578125" style="2"/>
    <col min="14356" max="14356" width="19.28515625" style="2" customWidth="1"/>
    <col min="14357" max="14357" width="13.28515625" style="2" bestFit="1" customWidth="1"/>
    <col min="14358" max="14358" width="12.5703125" style="2" bestFit="1" customWidth="1"/>
    <col min="14359" max="14359" width="12.42578125" style="2" bestFit="1" customWidth="1"/>
    <col min="14360" max="14592" width="11.42578125" style="2"/>
    <col min="14593" max="14593" width="27.42578125" style="2" customWidth="1"/>
    <col min="14594" max="14594" width="21.85546875" style="2" bestFit="1" customWidth="1"/>
    <col min="14595" max="14595" width="20.7109375" style="2" bestFit="1" customWidth="1"/>
    <col min="14596" max="14596" width="21.7109375" style="2" bestFit="1" customWidth="1"/>
    <col min="14597" max="14597" width="20.5703125" style="2" bestFit="1" customWidth="1"/>
    <col min="14598" max="14598" width="20.7109375" style="2" bestFit="1" customWidth="1"/>
    <col min="14599" max="14599" width="20.5703125" style="2" bestFit="1" customWidth="1"/>
    <col min="14600" max="14600" width="19.140625" style="2" bestFit="1" customWidth="1"/>
    <col min="14601" max="14601" width="20.7109375" style="2" bestFit="1" customWidth="1"/>
    <col min="14602" max="14602" width="19.140625" style="2" bestFit="1" customWidth="1"/>
    <col min="14603" max="14603" width="20.5703125" style="2" bestFit="1" customWidth="1"/>
    <col min="14604" max="14604" width="19" style="2" bestFit="1" customWidth="1"/>
    <col min="14605" max="14606" width="20.5703125" style="2" bestFit="1" customWidth="1"/>
    <col min="14607" max="14611" width="11.42578125" style="2"/>
    <col min="14612" max="14612" width="19.28515625" style="2" customWidth="1"/>
    <col min="14613" max="14613" width="13.28515625" style="2" bestFit="1" customWidth="1"/>
    <col min="14614" max="14614" width="12.5703125" style="2" bestFit="1" customWidth="1"/>
    <col min="14615" max="14615" width="12.42578125" style="2" bestFit="1" customWidth="1"/>
    <col min="14616" max="14848" width="11.42578125" style="2"/>
    <col min="14849" max="14849" width="27.42578125" style="2" customWidth="1"/>
    <col min="14850" max="14850" width="21.85546875" style="2" bestFit="1" customWidth="1"/>
    <col min="14851" max="14851" width="20.7109375" style="2" bestFit="1" customWidth="1"/>
    <col min="14852" max="14852" width="21.7109375" style="2" bestFit="1" customWidth="1"/>
    <col min="14853" max="14853" width="20.5703125" style="2" bestFit="1" customWidth="1"/>
    <col min="14854" max="14854" width="20.7109375" style="2" bestFit="1" customWidth="1"/>
    <col min="14855" max="14855" width="20.5703125" style="2" bestFit="1" customWidth="1"/>
    <col min="14856" max="14856" width="19.140625" style="2" bestFit="1" customWidth="1"/>
    <col min="14857" max="14857" width="20.7109375" style="2" bestFit="1" customWidth="1"/>
    <col min="14858" max="14858" width="19.140625" style="2" bestFit="1" customWidth="1"/>
    <col min="14859" max="14859" width="20.5703125" style="2" bestFit="1" customWidth="1"/>
    <col min="14860" max="14860" width="19" style="2" bestFit="1" customWidth="1"/>
    <col min="14861" max="14862" width="20.5703125" style="2" bestFit="1" customWidth="1"/>
    <col min="14863" max="14867" width="11.42578125" style="2"/>
    <col min="14868" max="14868" width="19.28515625" style="2" customWidth="1"/>
    <col min="14869" max="14869" width="13.28515625" style="2" bestFit="1" customWidth="1"/>
    <col min="14870" max="14870" width="12.5703125" style="2" bestFit="1" customWidth="1"/>
    <col min="14871" max="14871" width="12.42578125" style="2" bestFit="1" customWidth="1"/>
    <col min="14872" max="15104" width="11.42578125" style="2"/>
    <col min="15105" max="15105" width="27.42578125" style="2" customWidth="1"/>
    <col min="15106" max="15106" width="21.85546875" style="2" bestFit="1" customWidth="1"/>
    <col min="15107" max="15107" width="20.7109375" style="2" bestFit="1" customWidth="1"/>
    <col min="15108" max="15108" width="21.7109375" style="2" bestFit="1" customWidth="1"/>
    <col min="15109" max="15109" width="20.5703125" style="2" bestFit="1" customWidth="1"/>
    <col min="15110" max="15110" width="20.7109375" style="2" bestFit="1" customWidth="1"/>
    <col min="15111" max="15111" width="20.5703125" style="2" bestFit="1" customWidth="1"/>
    <col min="15112" max="15112" width="19.140625" style="2" bestFit="1" customWidth="1"/>
    <col min="15113" max="15113" width="20.7109375" style="2" bestFit="1" customWidth="1"/>
    <col min="15114" max="15114" width="19.140625" style="2" bestFit="1" customWidth="1"/>
    <col min="15115" max="15115" width="20.5703125" style="2" bestFit="1" customWidth="1"/>
    <col min="15116" max="15116" width="19" style="2" bestFit="1" customWidth="1"/>
    <col min="15117" max="15118" width="20.5703125" style="2" bestFit="1" customWidth="1"/>
    <col min="15119" max="15123" width="11.42578125" style="2"/>
    <col min="15124" max="15124" width="19.28515625" style="2" customWidth="1"/>
    <col min="15125" max="15125" width="13.28515625" style="2" bestFit="1" customWidth="1"/>
    <col min="15126" max="15126" width="12.5703125" style="2" bestFit="1" customWidth="1"/>
    <col min="15127" max="15127" width="12.42578125" style="2" bestFit="1" customWidth="1"/>
    <col min="15128" max="15360" width="11.42578125" style="2"/>
    <col min="15361" max="15361" width="27.42578125" style="2" customWidth="1"/>
    <col min="15362" max="15362" width="21.85546875" style="2" bestFit="1" customWidth="1"/>
    <col min="15363" max="15363" width="20.7109375" style="2" bestFit="1" customWidth="1"/>
    <col min="15364" max="15364" width="21.7109375" style="2" bestFit="1" customWidth="1"/>
    <col min="15365" max="15365" width="20.5703125" style="2" bestFit="1" customWidth="1"/>
    <col min="15366" max="15366" width="20.7109375" style="2" bestFit="1" customWidth="1"/>
    <col min="15367" max="15367" width="20.5703125" style="2" bestFit="1" customWidth="1"/>
    <col min="15368" max="15368" width="19.140625" style="2" bestFit="1" customWidth="1"/>
    <col min="15369" max="15369" width="20.7109375" style="2" bestFit="1" customWidth="1"/>
    <col min="15370" max="15370" width="19.140625" style="2" bestFit="1" customWidth="1"/>
    <col min="15371" max="15371" width="20.5703125" style="2" bestFit="1" customWidth="1"/>
    <col min="15372" max="15372" width="19" style="2" bestFit="1" customWidth="1"/>
    <col min="15373" max="15374" width="20.5703125" style="2" bestFit="1" customWidth="1"/>
    <col min="15375" max="15379" width="11.42578125" style="2"/>
    <col min="15380" max="15380" width="19.28515625" style="2" customWidth="1"/>
    <col min="15381" max="15381" width="13.28515625" style="2" bestFit="1" customWidth="1"/>
    <col min="15382" max="15382" width="12.5703125" style="2" bestFit="1" customWidth="1"/>
    <col min="15383" max="15383" width="12.42578125" style="2" bestFit="1" customWidth="1"/>
    <col min="15384" max="15616" width="11.42578125" style="2"/>
    <col min="15617" max="15617" width="27.42578125" style="2" customWidth="1"/>
    <col min="15618" max="15618" width="21.85546875" style="2" bestFit="1" customWidth="1"/>
    <col min="15619" max="15619" width="20.7109375" style="2" bestFit="1" customWidth="1"/>
    <col min="15620" max="15620" width="21.7109375" style="2" bestFit="1" customWidth="1"/>
    <col min="15621" max="15621" width="20.5703125" style="2" bestFit="1" customWidth="1"/>
    <col min="15622" max="15622" width="20.7109375" style="2" bestFit="1" customWidth="1"/>
    <col min="15623" max="15623" width="20.5703125" style="2" bestFit="1" customWidth="1"/>
    <col min="15624" max="15624" width="19.140625" style="2" bestFit="1" customWidth="1"/>
    <col min="15625" max="15625" width="20.7109375" style="2" bestFit="1" customWidth="1"/>
    <col min="15626" max="15626" width="19.140625" style="2" bestFit="1" customWidth="1"/>
    <col min="15627" max="15627" width="20.5703125" style="2" bestFit="1" customWidth="1"/>
    <col min="15628" max="15628" width="19" style="2" bestFit="1" customWidth="1"/>
    <col min="15629" max="15630" width="20.5703125" style="2" bestFit="1" customWidth="1"/>
    <col min="15631" max="15635" width="11.42578125" style="2"/>
    <col min="15636" max="15636" width="19.28515625" style="2" customWidth="1"/>
    <col min="15637" max="15637" width="13.28515625" style="2" bestFit="1" customWidth="1"/>
    <col min="15638" max="15638" width="12.5703125" style="2" bestFit="1" customWidth="1"/>
    <col min="15639" max="15639" width="12.42578125" style="2" bestFit="1" customWidth="1"/>
    <col min="15640" max="15872" width="11.42578125" style="2"/>
    <col min="15873" max="15873" width="27.42578125" style="2" customWidth="1"/>
    <col min="15874" max="15874" width="21.85546875" style="2" bestFit="1" customWidth="1"/>
    <col min="15875" max="15875" width="20.7109375" style="2" bestFit="1" customWidth="1"/>
    <col min="15876" max="15876" width="21.7109375" style="2" bestFit="1" customWidth="1"/>
    <col min="15877" max="15877" width="20.5703125" style="2" bestFit="1" customWidth="1"/>
    <col min="15878" max="15878" width="20.7109375" style="2" bestFit="1" customWidth="1"/>
    <col min="15879" max="15879" width="20.5703125" style="2" bestFit="1" customWidth="1"/>
    <col min="15880" max="15880" width="19.140625" style="2" bestFit="1" customWidth="1"/>
    <col min="15881" max="15881" width="20.7109375" style="2" bestFit="1" customWidth="1"/>
    <col min="15882" max="15882" width="19.140625" style="2" bestFit="1" customWidth="1"/>
    <col min="15883" max="15883" width="20.5703125" style="2" bestFit="1" customWidth="1"/>
    <col min="15884" max="15884" width="19" style="2" bestFit="1" customWidth="1"/>
    <col min="15885" max="15886" width="20.5703125" style="2" bestFit="1" customWidth="1"/>
    <col min="15887" max="15891" width="11.42578125" style="2"/>
    <col min="15892" max="15892" width="19.28515625" style="2" customWidth="1"/>
    <col min="15893" max="15893" width="13.28515625" style="2" bestFit="1" customWidth="1"/>
    <col min="15894" max="15894" width="12.5703125" style="2" bestFit="1" customWidth="1"/>
    <col min="15895" max="15895" width="12.42578125" style="2" bestFit="1" customWidth="1"/>
    <col min="15896" max="16128" width="11.42578125" style="2"/>
    <col min="16129" max="16129" width="27.42578125" style="2" customWidth="1"/>
    <col min="16130" max="16130" width="21.85546875" style="2" bestFit="1" customWidth="1"/>
    <col min="16131" max="16131" width="20.7109375" style="2" bestFit="1" customWidth="1"/>
    <col min="16132" max="16132" width="21.7109375" style="2" bestFit="1" customWidth="1"/>
    <col min="16133" max="16133" width="20.5703125" style="2" bestFit="1" customWidth="1"/>
    <col min="16134" max="16134" width="20.7109375" style="2" bestFit="1" customWidth="1"/>
    <col min="16135" max="16135" width="20.5703125" style="2" bestFit="1" customWidth="1"/>
    <col min="16136" max="16136" width="19.140625" style="2" bestFit="1" customWidth="1"/>
    <col min="16137" max="16137" width="20.7109375" style="2" bestFit="1" customWidth="1"/>
    <col min="16138" max="16138" width="19.140625" style="2" bestFit="1" customWidth="1"/>
    <col min="16139" max="16139" width="20.5703125" style="2" bestFit="1" customWidth="1"/>
    <col min="16140" max="16140" width="19" style="2" bestFit="1" customWidth="1"/>
    <col min="16141" max="16142" width="20.5703125" style="2" bestFit="1" customWidth="1"/>
    <col min="16143" max="16147" width="11.42578125" style="2"/>
    <col min="16148" max="16148" width="19.28515625" style="2" customWidth="1"/>
    <col min="16149" max="16149" width="13.28515625" style="2" bestFit="1" customWidth="1"/>
    <col min="16150" max="16150" width="12.5703125" style="2" bestFit="1" customWidth="1"/>
    <col min="16151" max="16151" width="12.42578125" style="2" bestFit="1" customWidth="1"/>
    <col min="16152" max="16384" width="11.42578125" style="2"/>
  </cols>
  <sheetData>
    <row r="1" spans="1:27" s="3" customFormat="1" x14ac:dyDescent="0.25">
      <c r="A1" s="32">
        <v>256558</v>
      </c>
      <c r="B1" s="32">
        <v>74750</v>
      </c>
      <c r="C1" s="33">
        <v>4.4824172311913872E-2</v>
      </c>
      <c r="D1" s="33">
        <v>0.26894503387148327</v>
      </c>
      <c r="E1" s="33">
        <v>0.25928639917679436</v>
      </c>
      <c r="F1" s="33">
        <v>0.11609850404197102</v>
      </c>
      <c r="G1" s="33">
        <v>1.9488770570397336E-2</v>
      </c>
      <c r="H1" s="33">
        <v>0</v>
      </c>
      <c r="I1" s="33">
        <v>0</v>
      </c>
      <c r="J1" s="33">
        <v>0</v>
      </c>
      <c r="K1" s="34">
        <v>0</v>
      </c>
      <c r="L1" s="1"/>
      <c r="M1" s="1"/>
      <c r="N1" s="1"/>
      <c r="O1" s="2"/>
      <c r="AA1" s="4"/>
    </row>
    <row r="2" spans="1:27" x14ac:dyDescent="0.25">
      <c r="A2" s="33">
        <v>112616</v>
      </c>
      <c r="B2" s="33">
        <v>38500</v>
      </c>
      <c r="C2" s="33">
        <v>7.1037863181075508E-2</v>
      </c>
      <c r="D2" s="33">
        <v>0.13319599346451658</v>
      </c>
      <c r="E2" s="33">
        <v>0.15832563756482204</v>
      </c>
      <c r="F2" s="33">
        <v>0.2644917240889394</v>
      </c>
      <c r="G2" s="33">
        <v>0</v>
      </c>
      <c r="H2" s="33">
        <v>0</v>
      </c>
      <c r="I2" s="33">
        <v>3.1079065141720538E-2</v>
      </c>
      <c r="J2" s="33">
        <v>0</v>
      </c>
      <c r="K2" s="34">
        <v>0</v>
      </c>
      <c r="L2" s="1"/>
      <c r="M2" s="1"/>
      <c r="N2" s="1"/>
      <c r="Z2" s="6"/>
      <c r="AA2" s="7"/>
    </row>
    <row r="3" spans="1:27" x14ac:dyDescent="0.25">
      <c r="A3" s="33">
        <v>3403026</v>
      </c>
      <c r="B3" s="33">
        <v>1357800</v>
      </c>
      <c r="C3" s="33">
        <v>3.4146080576522186E-2</v>
      </c>
      <c r="D3" s="33">
        <v>0.17484438849424014</v>
      </c>
      <c r="E3" s="33">
        <v>0.17640505832162318</v>
      </c>
      <c r="F3" s="33">
        <v>0.1156955603630416</v>
      </c>
      <c r="G3" s="33">
        <v>2.6447050360473297E-2</v>
      </c>
      <c r="H3" s="33">
        <v>6.170978417443769E-2</v>
      </c>
      <c r="I3" s="33">
        <v>0</v>
      </c>
      <c r="J3" s="33">
        <v>1.1754244604654799E-2</v>
      </c>
      <c r="K3" s="34">
        <v>0</v>
      </c>
      <c r="L3" s="1"/>
      <c r="M3" s="1"/>
      <c r="N3" s="1"/>
      <c r="AA3" s="7"/>
    </row>
    <row r="4" spans="1:27" x14ac:dyDescent="0.25">
      <c r="A4" s="33">
        <v>1517142</v>
      </c>
      <c r="B4" s="33">
        <v>1400000</v>
      </c>
      <c r="C4" s="33">
        <v>0</v>
      </c>
      <c r="D4" s="33">
        <v>1.7796620224079223E-2</v>
      </c>
      <c r="E4" s="33">
        <v>1.289925399204557E-2</v>
      </c>
      <c r="F4" s="33">
        <v>3.9265935555142496E-2</v>
      </c>
      <c r="G4" s="33">
        <v>0</v>
      </c>
      <c r="H4" s="33">
        <v>0</v>
      </c>
      <c r="I4" s="33">
        <v>7.2504749061063503E-3</v>
      </c>
      <c r="J4" s="33">
        <v>0</v>
      </c>
      <c r="K4" s="34">
        <v>0</v>
      </c>
      <c r="L4" s="1"/>
      <c r="M4" s="1"/>
      <c r="N4" s="1"/>
      <c r="AA4" s="7"/>
    </row>
    <row r="5" spans="1:27" ht="15.75" thickBot="1" x14ac:dyDescent="0.3">
      <c r="A5" s="33">
        <v>1370670</v>
      </c>
      <c r="B5" s="33">
        <v>944900</v>
      </c>
      <c r="C5" s="33">
        <v>2.4075816936242861E-2</v>
      </c>
      <c r="D5" s="33">
        <v>8.3900574171755421E-2</v>
      </c>
      <c r="E5" s="33">
        <v>0.1374605120123735</v>
      </c>
      <c r="F5" s="33">
        <v>6.5192205271874346E-2</v>
      </c>
      <c r="G5" s="33">
        <v>0</v>
      </c>
      <c r="H5" s="33">
        <v>0</v>
      </c>
      <c r="I5" s="33">
        <v>0</v>
      </c>
      <c r="J5" s="33">
        <v>0</v>
      </c>
      <c r="K5" s="34">
        <v>0</v>
      </c>
      <c r="L5" s="1"/>
      <c r="M5" s="1"/>
      <c r="N5" s="1"/>
    </row>
    <row r="6" spans="1:27" ht="15.75" thickBot="1" x14ac:dyDescent="0.3">
      <c r="A6" s="33">
        <v>196776</v>
      </c>
      <c r="B6" s="33">
        <v>21000</v>
      </c>
      <c r="C6" s="33">
        <v>1.016384111883563E-2</v>
      </c>
      <c r="D6" s="33">
        <v>0.58442086433304874</v>
      </c>
      <c r="E6" s="33">
        <v>0.12191527422043338</v>
      </c>
      <c r="F6" s="33">
        <v>0.15137008578281905</v>
      </c>
      <c r="G6" s="33">
        <v>0</v>
      </c>
      <c r="H6" s="33">
        <v>2.5409602797089075E-2</v>
      </c>
      <c r="I6" s="33">
        <v>0</v>
      </c>
      <c r="J6" s="33">
        <v>0</v>
      </c>
      <c r="K6" s="34">
        <v>0</v>
      </c>
      <c r="L6" s="1"/>
      <c r="M6" s="1"/>
      <c r="N6" s="1"/>
      <c r="Q6" s="2" t="s">
        <v>0</v>
      </c>
      <c r="U6" s="19" t="s">
        <v>1</v>
      </c>
      <c r="V6" s="20" t="s">
        <v>2</v>
      </c>
      <c r="W6" s="21" t="s">
        <v>3</v>
      </c>
    </row>
    <row r="7" spans="1:27" x14ac:dyDescent="0.25">
      <c r="A7" s="33">
        <v>745454</v>
      </c>
      <c r="B7" s="33">
        <v>246200</v>
      </c>
      <c r="C7" s="33">
        <v>7.3780541790640338E-3</v>
      </c>
      <c r="D7" s="33">
        <v>0.11402447367644415</v>
      </c>
      <c r="E7" s="33">
        <v>9.012226106506907E-2</v>
      </c>
      <c r="F7" s="33">
        <v>7.9913717010036842E-2</v>
      </c>
      <c r="G7" s="33">
        <v>0.14756108358128067</v>
      </c>
      <c r="H7" s="33">
        <v>0.20121965942901909</v>
      </c>
      <c r="I7" s="33">
        <v>2.9512216716256135E-2</v>
      </c>
      <c r="J7" s="33">
        <v>0</v>
      </c>
      <c r="K7" s="34">
        <v>0</v>
      </c>
      <c r="L7" s="1"/>
      <c r="M7" s="1"/>
      <c r="N7" s="1"/>
      <c r="Q7" s="8" t="s">
        <v>4</v>
      </c>
      <c r="T7" s="23" t="s">
        <v>5</v>
      </c>
      <c r="U7">
        <f t="array" aca="1" ref="U7:W7" ca="1">LINEST(colonneB,(colonneA)^{1,2},TRUE)</f>
        <v>-1.2072989692009056E-8</v>
      </c>
      <c r="V7">
        <f ca="1"/>
        <v>0.60578266522909008</v>
      </c>
      <c r="W7">
        <f ca="1"/>
        <v>-36522.087665846484</v>
      </c>
      <c r="X7"/>
    </row>
    <row r="8" spans="1:27" x14ac:dyDescent="0.25">
      <c r="A8" s="33">
        <v>224256</v>
      </c>
      <c r="B8" s="33">
        <v>100000</v>
      </c>
      <c r="C8" s="33">
        <v>5.3510273972602738E-2</v>
      </c>
      <c r="D8" s="33">
        <v>0.22741866438356165</v>
      </c>
      <c r="E8" s="33">
        <v>7.121325627853882E-2</v>
      </c>
      <c r="F8" s="33">
        <v>0.13282141837899544</v>
      </c>
      <c r="G8" s="33">
        <v>5.7969463470319636E-2</v>
      </c>
      <c r="H8" s="33">
        <v>0</v>
      </c>
      <c r="I8" s="33">
        <v>1.1147973744292237E-2</v>
      </c>
      <c r="J8" s="33">
        <v>0</v>
      </c>
      <c r="K8" s="34">
        <v>0</v>
      </c>
      <c r="L8" s="1"/>
      <c r="M8" s="1"/>
      <c r="N8" s="1"/>
      <c r="T8" s="24" t="s">
        <v>6</v>
      </c>
      <c r="U8">
        <f t="array" aca="1" ref="U8:W8" ca="1">LINEST(colonneC,(colonneA)^{1,2},TRUE)</f>
        <v>1.7703862914011923E-15</v>
      </c>
      <c r="V8">
        <f ca="1"/>
        <v>-2.9954637576860439E-8</v>
      </c>
      <c r="W8">
        <f ca="1"/>
        <v>0.10405270666936653</v>
      </c>
      <c r="X8"/>
    </row>
    <row r="9" spans="1:27" x14ac:dyDescent="0.25">
      <c r="A9" s="33">
        <v>77381</v>
      </c>
      <c r="B9" s="33">
        <v>15200</v>
      </c>
      <c r="C9" s="33">
        <v>3.8769206911257285E-2</v>
      </c>
      <c r="D9" s="33">
        <v>0.16799989661544823</v>
      </c>
      <c r="E9" s="33">
        <v>0.21187371577002106</v>
      </c>
      <c r="F9" s="33">
        <v>0.38492653235290319</v>
      </c>
      <c r="G9" s="33">
        <v>0</v>
      </c>
      <c r="H9" s="33">
        <v>0</v>
      </c>
      <c r="I9" s="33">
        <v>0</v>
      </c>
      <c r="J9" s="33">
        <v>0</v>
      </c>
      <c r="K9" s="34">
        <v>0</v>
      </c>
      <c r="L9" s="1"/>
      <c r="M9" s="1"/>
      <c r="N9" s="1"/>
      <c r="T9" s="24" t="s">
        <v>7</v>
      </c>
      <c r="U9">
        <f t="array" aca="1" ref="U9:W9" ca="1">LINEST(ColonneD,(colonneA)^{1,2},TRUE)</f>
        <v>1.8772158264769856E-15</v>
      </c>
      <c r="V9">
        <f ca="1"/>
        <v>-2.9928447472027535E-8</v>
      </c>
      <c r="W9">
        <f ca="1"/>
        <v>0.18598969451650219</v>
      </c>
      <c r="X9"/>
    </row>
    <row r="10" spans="1:27" x14ac:dyDescent="0.25">
      <c r="A10" s="33">
        <v>196184</v>
      </c>
      <c r="B10" s="33">
        <v>33000</v>
      </c>
      <c r="C10" s="33">
        <v>1.5291766912694205E-2</v>
      </c>
      <c r="D10" s="33">
        <v>0.53521184194429716</v>
      </c>
      <c r="E10" s="33">
        <v>5.354667047261754E-2</v>
      </c>
      <c r="F10" s="33">
        <v>0.2277402846307548</v>
      </c>
      <c r="G10" s="33">
        <v>0</v>
      </c>
      <c r="H10" s="33">
        <v>0</v>
      </c>
      <c r="I10" s="33">
        <v>0</v>
      </c>
      <c r="J10" s="33">
        <v>0</v>
      </c>
      <c r="K10" s="34">
        <v>0</v>
      </c>
      <c r="L10" s="1"/>
      <c r="M10" s="1"/>
      <c r="N10" s="1"/>
      <c r="T10" s="24" t="s">
        <v>8</v>
      </c>
      <c r="U10">
        <f t="array" aca="1" ref="U10:W10" ca="1">LINEST(ColonneE,(colonneA)^{1,2},TRUE)</f>
        <v>-6.5992314524209955E-16</v>
      </c>
      <c r="V10">
        <f ca="1"/>
        <v>1.4297969871389636E-8</v>
      </c>
      <c r="W10">
        <f ca="1"/>
        <v>2.3536079449074317E-2</v>
      </c>
      <c r="X10"/>
    </row>
    <row r="11" spans="1:27" x14ac:dyDescent="0.25">
      <c r="A11" s="33">
        <v>128330</v>
      </c>
      <c r="B11" s="33">
        <v>32000</v>
      </c>
      <c r="C11" s="33">
        <v>2.3377230577417595E-2</v>
      </c>
      <c r="D11" s="33">
        <v>0.17143302423439569</v>
      </c>
      <c r="E11" s="33">
        <v>0.10556378087742539</v>
      </c>
      <c r="F11" s="33">
        <v>0.2320813527624094</v>
      </c>
      <c r="G11" s="33">
        <v>0</v>
      </c>
      <c r="H11" s="33">
        <v>0.1948102548118133</v>
      </c>
      <c r="I11" s="33">
        <v>2.3377230577417595E-2</v>
      </c>
      <c r="J11" s="33">
        <v>0</v>
      </c>
      <c r="K11" s="34">
        <v>0</v>
      </c>
      <c r="L11" s="1"/>
      <c r="M11" s="1"/>
      <c r="N11" s="1"/>
      <c r="T11" s="24" t="s">
        <v>9</v>
      </c>
      <c r="U11">
        <f t="array" aca="1" ref="U11:W11" ca="1">LINEST(ColonneF,(colonneA)^{1,2},TRUE)</f>
        <v>-5.0060726331046067E-16</v>
      </c>
      <c r="V11">
        <f ca="1"/>
        <v>6.3906261216608128E-9</v>
      </c>
      <c r="W11">
        <f ca="1"/>
        <v>6.1904147852155145E-2</v>
      </c>
      <c r="X11"/>
    </row>
    <row r="12" spans="1:27" x14ac:dyDescent="0.25">
      <c r="A12" s="33">
        <v>1460316</v>
      </c>
      <c r="B12" s="33">
        <v>692200</v>
      </c>
      <c r="C12" s="33">
        <v>1.5407624103276276E-2</v>
      </c>
      <c r="D12" s="33">
        <v>0.15065232456536803</v>
      </c>
      <c r="E12" s="33">
        <v>0.18371092284135762</v>
      </c>
      <c r="F12" s="33">
        <v>8.3776388124214216E-2</v>
      </c>
      <c r="G12" s="33">
        <v>5.8206579945710379E-2</v>
      </c>
      <c r="H12" s="33">
        <v>6.8478329347894567E-3</v>
      </c>
      <c r="I12" s="33">
        <v>0</v>
      </c>
      <c r="J12" s="33">
        <v>2.7391331739157827E-2</v>
      </c>
      <c r="K12" s="34">
        <v>0</v>
      </c>
      <c r="L12" s="1"/>
      <c r="M12" s="1"/>
      <c r="N12" s="1"/>
      <c r="T12" s="24" t="s">
        <v>10</v>
      </c>
      <c r="U12">
        <f t="array" aca="1" ref="U12:W12" ca="1">LINEST(colonneG,(colonneA)^{1,2},TRUE)</f>
        <v>6.1947718752903686E-16</v>
      </c>
      <c r="V12">
        <f ca="1"/>
        <v>-1.175624243249727E-8</v>
      </c>
      <c r="W12">
        <f ca="1"/>
        <v>8.0108904874062983E-2</v>
      </c>
      <c r="X12"/>
    </row>
    <row r="13" spans="1:27" x14ac:dyDescent="0.25">
      <c r="A13" s="33">
        <v>1798116</v>
      </c>
      <c r="B13" s="33">
        <v>637200</v>
      </c>
      <c r="C13" s="33">
        <v>1.9186748797074271E-2</v>
      </c>
      <c r="D13" s="33">
        <v>8.8982023406721261E-2</v>
      </c>
      <c r="E13" s="33">
        <v>0.1491983831966347</v>
      </c>
      <c r="F13" s="33">
        <v>6.8482789764397853E-2</v>
      </c>
      <c r="G13" s="33">
        <v>0.24470056436848345</v>
      </c>
      <c r="H13" s="33">
        <v>2.7806882314600392E-2</v>
      </c>
      <c r="I13" s="33">
        <v>0</v>
      </c>
      <c r="J13" s="33">
        <v>4.7271699934820666E-2</v>
      </c>
      <c r="K13" s="34">
        <v>0</v>
      </c>
      <c r="L13" s="1"/>
      <c r="M13" s="1"/>
      <c r="N13" s="1"/>
      <c r="T13" s="24" t="s">
        <v>12</v>
      </c>
      <c r="U13">
        <f t="array" aca="1" ref="U13:W13" ca="1">LINEST(ColonneH,(colonneA)^{1,2},TRUE)</f>
        <v>4.825058722925337E-16</v>
      </c>
      <c r="V13">
        <f ca="1"/>
        <v>-9.1553962479595569E-9</v>
      </c>
      <c r="W13">
        <f ca="1"/>
        <v>3.7955217303557554E-2</v>
      </c>
      <c r="X13"/>
    </row>
    <row r="14" spans="1:27" x14ac:dyDescent="0.25">
      <c r="A14" s="33">
        <v>912909</v>
      </c>
      <c r="B14" s="33">
        <v>534000</v>
      </c>
      <c r="C14" s="33">
        <v>4.3815977277034185E-3</v>
      </c>
      <c r="D14" s="33">
        <v>2.7384985798146366E-2</v>
      </c>
      <c r="E14" s="33">
        <v>0.22664800106034666</v>
      </c>
      <c r="F14" s="33">
        <v>7.6677960234809828E-2</v>
      </c>
      <c r="G14" s="33">
        <v>0</v>
      </c>
      <c r="H14" s="33">
        <v>8.7631954554068369E-3</v>
      </c>
      <c r="I14" s="33">
        <v>0</v>
      </c>
      <c r="J14" s="33">
        <v>7.1200963075180548E-2</v>
      </c>
      <c r="K14" s="34">
        <v>0</v>
      </c>
      <c r="L14" s="1"/>
      <c r="M14" s="1"/>
      <c r="N14" s="1"/>
      <c r="T14" s="24" t="s">
        <v>11</v>
      </c>
      <c r="U14">
        <f t="array" aca="1" ref="U14:W14" ca="1">LINEST(ColonneI,(colonneA)^{1,2},TRUE)</f>
        <v>4.8870225916506303E-16</v>
      </c>
      <c r="V14">
        <f ca="1"/>
        <v>-1.0087448225659606E-8</v>
      </c>
      <c r="W14">
        <f ca="1"/>
        <v>5.6408638412591777E-2</v>
      </c>
      <c r="X14"/>
    </row>
    <row r="15" spans="1:27" ht="15.75" thickBot="1" x14ac:dyDescent="0.3">
      <c r="A15" s="33">
        <v>539869</v>
      </c>
      <c r="B15" s="33">
        <v>21000</v>
      </c>
      <c r="C15" s="33">
        <v>5.5569036192113274E-3</v>
      </c>
      <c r="D15" s="33">
        <v>4.0750626540883066E-2</v>
      </c>
      <c r="E15" s="33">
        <v>0.20628893305598209</v>
      </c>
      <c r="F15" s="33">
        <v>9.7245813336198222E-2</v>
      </c>
      <c r="G15" s="33">
        <v>0.55569036192113275</v>
      </c>
      <c r="H15" s="33">
        <v>5.5569036192113272E-2</v>
      </c>
      <c r="I15" s="33">
        <v>0</v>
      </c>
      <c r="J15" s="33">
        <v>0</v>
      </c>
      <c r="K15" s="34">
        <v>0</v>
      </c>
      <c r="L15" s="1"/>
      <c r="M15" s="1"/>
      <c r="N15" s="1"/>
      <c r="T15" s="25" t="s">
        <v>13</v>
      </c>
      <c r="U15">
        <f t="array" aca="1" ref="U15:W15" ca="1">LINEST(ColonneJ,(colonneA)^{1,2},TRUE)</f>
        <v>2.6633593514814734E-16</v>
      </c>
      <c r="V15">
        <f ca="1"/>
        <v>-4.369177213360749E-9</v>
      </c>
      <c r="W15">
        <f ca="1"/>
        <v>1.1251034876500695E-2</v>
      </c>
      <c r="X15"/>
    </row>
    <row r="16" spans="1:27" x14ac:dyDescent="0.25">
      <c r="A16" s="33">
        <v>242453</v>
      </c>
      <c r="B16" s="33">
        <v>103200</v>
      </c>
      <c r="C16" s="33">
        <v>1.4435787554701323E-2</v>
      </c>
      <c r="D16" s="33">
        <v>0.1031127682478666</v>
      </c>
      <c r="E16" s="33">
        <v>0.19242079908270882</v>
      </c>
      <c r="F16" s="33">
        <v>1.691049399265012E-2</v>
      </c>
      <c r="G16" s="33">
        <v>0.14435787554701324</v>
      </c>
      <c r="H16" s="33">
        <v>2.0622553649573321E-2</v>
      </c>
      <c r="I16" s="33">
        <v>0</v>
      </c>
      <c r="J16" s="33">
        <v>8.2490214598293282E-2</v>
      </c>
      <c r="K16" s="34">
        <v>0</v>
      </c>
      <c r="L16" s="1"/>
      <c r="M16" s="1"/>
      <c r="N16" s="1"/>
      <c r="T16" s="26"/>
      <c r="U16" s="9"/>
      <c r="V16" s="9"/>
      <c r="W16" s="9"/>
      <c r="X16" s="9"/>
    </row>
    <row r="17" spans="1:24" x14ac:dyDescent="0.25">
      <c r="A17" s="33">
        <v>294763</v>
      </c>
      <c r="B17" s="33">
        <v>83200</v>
      </c>
      <c r="C17" s="33">
        <v>5.0888340802610907E-3</v>
      </c>
      <c r="D17" s="33">
        <v>0.23747892374551757</v>
      </c>
      <c r="E17" s="33">
        <v>0.15287875343920371</v>
      </c>
      <c r="F17" s="33">
        <v>0.11873946187275879</v>
      </c>
      <c r="G17" s="33">
        <v>0.11873946187275879</v>
      </c>
      <c r="H17" s="33">
        <v>1.6962780267536972E-2</v>
      </c>
      <c r="I17" s="33">
        <v>0</v>
      </c>
      <c r="J17" s="33">
        <v>6.7851121070147888E-2</v>
      </c>
      <c r="K17" s="34">
        <v>0</v>
      </c>
      <c r="L17" s="1"/>
      <c r="M17" s="1"/>
      <c r="N17" s="1"/>
      <c r="T17" s="26"/>
      <c r="U17" s="9"/>
      <c r="V17" s="9"/>
      <c r="W17" s="9"/>
      <c r="X17" s="9"/>
    </row>
    <row r="18" spans="1:24" x14ac:dyDescent="0.25">
      <c r="A18" s="33">
        <v>355296</v>
      </c>
      <c r="B18" s="33">
        <v>83200</v>
      </c>
      <c r="C18" s="33">
        <v>4.2218319373142398E-3</v>
      </c>
      <c r="D18" s="33">
        <v>0.19701882374133117</v>
      </c>
      <c r="E18" s="33">
        <v>0.17195802936143384</v>
      </c>
      <c r="F18" s="33">
        <v>9.8509411870665586E-2</v>
      </c>
      <c r="G18" s="33">
        <v>0.19701882374133117</v>
      </c>
      <c r="H18" s="33">
        <v>1.8294605061695036E-2</v>
      </c>
      <c r="I18" s="33">
        <v>0</v>
      </c>
      <c r="J18" s="33">
        <v>7.8807529496532469E-2</v>
      </c>
      <c r="K18" s="34">
        <v>0</v>
      </c>
      <c r="L18" s="1"/>
      <c r="M18" s="1"/>
      <c r="N18" s="1"/>
      <c r="T18" s="26"/>
      <c r="U18" s="9"/>
      <c r="V18" s="9"/>
      <c r="W18" s="9"/>
      <c r="X18" s="9"/>
    </row>
    <row r="19" spans="1:24" x14ac:dyDescent="0.25">
      <c r="A19" s="33">
        <v>130580</v>
      </c>
      <c r="B19" s="33">
        <v>46500</v>
      </c>
      <c r="C19" s="33">
        <v>0</v>
      </c>
      <c r="D19" s="33">
        <v>0.20676979629345996</v>
      </c>
      <c r="E19" s="33">
        <v>0.1422882524123143</v>
      </c>
      <c r="F19" s="33">
        <v>0.26803492112115179</v>
      </c>
      <c r="G19" s="33">
        <v>0</v>
      </c>
      <c r="H19" s="33">
        <v>0</v>
      </c>
      <c r="I19" s="33">
        <v>2.680349211211518E-2</v>
      </c>
      <c r="J19" s="33">
        <v>0</v>
      </c>
      <c r="K19" s="34">
        <v>0</v>
      </c>
      <c r="L19" s="1"/>
      <c r="M19" s="1"/>
      <c r="N19" s="1"/>
      <c r="T19" s="26"/>
      <c r="U19" s="9"/>
      <c r="V19" s="9"/>
      <c r="W19" s="9"/>
      <c r="X19" s="9"/>
    </row>
    <row r="20" spans="1:24" x14ac:dyDescent="0.25">
      <c r="A20" s="33">
        <v>13821944.4</v>
      </c>
      <c r="B20" s="33">
        <v>6017550</v>
      </c>
      <c r="C20" s="33">
        <v>1.8427219255779961E-2</v>
      </c>
      <c r="D20" s="33">
        <v>0.11771136917610521</v>
      </c>
      <c r="E20" s="33">
        <v>0.20432928380177828</v>
      </c>
      <c r="F20" s="33">
        <v>9.9064672840096207E-2</v>
      </c>
      <c r="G20" s="33">
        <v>7.8766052625707281E-2</v>
      </c>
      <c r="H20" s="33">
        <v>3.4003898901517789E-2</v>
      </c>
      <c r="I20" s="33">
        <v>3.2918668085511905E-3</v>
      </c>
      <c r="J20" s="33">
        <v>9.0435901333823909E-3</v>
      </c>
      <c r="K20" s="34">
        <v>0</v>
      </c>
      <c r="L20" s="1"/>
      <c r="M20" s="1"/>
      <c r="N20" s="1"/>
    </row>
    <row r="21" spans="1:24" ht="15.75" thickBot="1" x14ac:dyDescent="0.3">
      <c r="A21" s="33">
        <v>5444474.4400000004</v>
      </c>
      <c r="B21" s="33">
        <v>2953900</v>
      </c>
      <c r="C21" s="33">
        <v>2.6540670103687734E-2</v>
      </c>
      <c r="D21" s="33">
        <v>0.12881867804305461</v>
      </c>
      <c r="E21" s="33">
        <v>0.14968273778873686</v>
      </c>
      <c r="F21" s="33">
        <v>7.9021511578627232E-2</v>
      </c>
      <c r="G21" s="33">
        <v>2.7734541077210018E-2</v>
      </c>
      <c r="H21" s="33">
        <v>3.0765136625381974E-2</v>
      </c>
      <c r="I21" s="33">
        <v>1.9285608033821537E-4</v>
      </c>
      <c r="J21" s="33">
        <v>1.4693796597197361E-2</v>
      </c>
      <c r="K21" s="34">
        <v>0</v>
      </c>
      <c r="L21" s="1"/>
      <c r="M21" s="1"/>
      <c r="N21" s="1"/>
      <c r="S21" s="2" t="s">
        <v>14</v>
      </c>
      <c r="U21" s="6"/>
      <c r="V21" s="6"/>
      <c r="W21" s="6"/>
    </row>
    <row r="22" spans="1:24" ht="15.75" thickBot="1" x14ac:dyDescent="0.3">
      <c r="A22" s="33">
        <v>4980975.6399999997</v>
      </c>
      <c r="B22" s="33">
        <v>2394700</v>
      </c>
      <c r="C22" s="33">
        <v>2.9110762725994783E-2</v>
      </c>
      <c r="D22" s="33">
        <v>0.14080574784742372</v>
      </c>
      <c r="E22" s="33">
        <v>0.19895119181911922</v>
      </c>
      <c r="F22" s="33">
        <v>5.8603900339492525E-2</v>
      </c>
      <c r="G22" s="33">
        <v>3.0315346011208361E-2</v>
      </c>
      <c r="H22" s="33">
        <v>3.4531387509455884E-2</v>
      </c>
      <c r="I22" s="33">
        <v>2.10802074912376E-4</v>
      </c>
      <c r="J22" s="33">
        <v>2.6701596155567629E-2</v>
      </c>
      <c r="K22" s="34">
        <v>0</v>
      </c>
      <c r="L22" s="1"/>
      <c r="M22" s="1"/>
      <c r="N22" s="1"/>
      <c r="T22" s="31" t="s">
        <v>5</v>
      </c>
      <c r="U22" s="28">
        <f t="array" aca="1" ref="U22:W22" ca="1">LINEST(colonneB,(colonneA)^{1,2},TRUE)</f>
        <v>-1.2072989692009056E-8</v>
      </c>
      <c r="V22" s="29">
        <f ca="1"/>
        <v>0.60578266522909008</v>
      </c>
      <c r="W22" s="30">
        <f ca="1"/>
        <v>-36522.087665846484</v>
      </c>
      <c r="X22" s="10"/>
    </row>
    <row r="23" spans="1:24" x14ac:dyDescent="0.25">
      <c r="A23" s="33">
        <v>4243184.08</v>
      </c>
      <c r="B23" s="33">
        <v>2535350</v>
      </c>
      <c r="C23" s="33">
        <v>3.9208291901396838E-2</v>
      </c>
      <c r="D23" s="33">
        <v>5.7514120386688482E-2</v>
      </c>
      <c r="E23" s="33">
        <v>8.3239259325275372E-2</v>
      </c>
      <c r="F23" s="33">
        <v>0.10500793545586644</v>
      </c>
      <c r="G23" s="33">
        <v>3.790498997158756E-2</v>
      </c>
      <c r="H23" s="33">
        <v>6.9686755140729126E-2</v>
      </c>
      <c r="I23" s="33">
        <v>6.171308976064974E-3</v>
      </c>
      <c r="J23" s="33">
        <v>0</v>
      </c>
      <c r="K23" s="34">
        <v>3.7561415435928953E-3</v>
      </c>
      <c r="L23" s="1"/>
      <c r="M23" s="1"/>
      <c r="N23" s="1"/>
      <c r="U23" s="11"/>
      <c r="V23" s="11"/>
      <c r="W23" s="6"/>
    </row>
    <row r="24" spans="1:24" x14ac:dyDescent="0.25">
      <c r="A24" s="33">
        <v>3608405.85</v>
      </c>
      <c r="B24" s="33">
        <v>2515513</v>
      </c>
      <c r="C24" s="33">
        <v>2.2411558832829186E-2</v>
      </c>
      <c r="D24" s="33">
        <v>8.563305593798437E-2</v>
      </c>
      <c r="E24" s="33">
        <v>1.4455691008260616E-2</v>
      </c>
      <c r="F24" s="33">
        <v>5.1897709898680051E-3</v>
      </c>
      <c r="G24" s="33">
        <v>3.3568277803340776E-2</v>
      </c>
      <c r="H24" s="33">
        <v>4.8253857032185009E-2</v>
      </c>
      <c r="I24" s="33">
        <v>3.2260450968950742E-2</v>
      </c>
      <c r="J24" s="33">
        <v>6.0547280179140607E-2</v>
      </c>
      <c r="K24" s="34">
        <v>5.5420595219354276E-4</v>
      </c>
      <c r="L24" s="1"/>
      <c r="M24" s="1"/>
      <c r="N24" s="1"/>
      <c r="U24" s="11"/>
      <c r="V24" s="11"/>
      <c r="W24" s="6"/>
    </row>
    <row r="25" spans="1:24" x14ac:dyDescent="0.25">
      <c r="A25" s="33">
        <v>3579292.8</v>
      </c>
      <c r="B25" s="33">
        <v>2281013</v>
      </c>
      <c r="C25" s="33">
        <v>2.0829533700064993E-2</v>
      </c>
      <c r="D25" s="33">
        <v>0.1237314281748618</v>
      </c>
      <c r="E25" s="33">
        <v>1.4573269892868222E-2</v>
      </c>
      <c r="F25" s="33">
        <v>5.2319273796209119E-3</v>
      </c>
      <c r="G25" s="33">
        <v>3.3841313568982116E-2</v>
      </c>
      <c r="H25" s="33">
        <v>6.1727406039539426E-2</v>
      </c>
      <c r="I25" s="33">
        <v>4.0627578721696082E-2</v>
      </c>
      <c r="J25" s="33">
        <v>6.1039756233410125E-2</v>
      </c>
      <c r="K25" s="34">
        <v>1.1174274426501234E-3</v>
      </c>
      <c r="L25" s="1"/>
      <c r="M25" s="1"/>
      <c r="N25" s="1"/>
    </row>
    <row r="26" spans="1:24" x14ac:dyDescent="0.25">
      <c r="A26" s="33">
        <v>602968.62</v>
      </c>
      <c r="B26" s="33">
        <v>55790</v>
      </c>
      <c r="C26" s="33">
        <v>2.5059347201186025E-2</v>
      </c>
      <c r="D26" s="33">
        <v>0.44017915890880022</v>
      </c>
      <c r="E26" s="33">
        <v>0</v>
      </c>
      <c r="F26" s="33">
        <v>0</v>
      </c>
      <c r="G26" s="33">
        <v>1.7579687646100059E-2</v>
      </c>
      <c r="H26" s="33">
        <v>0.34069102965922171</v>
      </c>
      <c r="I26" s="33">
        <v>2.3533562990392436E-2</v>
      </c>
      <c r="J26" s="33">
        <v>5.1386422066209685E-2</v>
      </c>
      <c r="K26" s="34">
        <v>9.0452468322480863E-3</v>
      </c>
      <c r="L26" s="1"/>
      <c r="M26" s="1"/>
      <c r="N26" s="1"/>
    </row>
    <row r="27" spans="1:24" x14ac:dyDescent="0.25">
      <c r="A27" s="33">
        <v>485406.25</v>
      </c>
      <c r="B27" s="33">
        <v>153372</v>
      </c>
      <c r="C27" s="33">
        <v>5.7106804867057236E-2</v>
      </c>
      <c r="D27" s="33">
        <v>0.39014876714092578</v>
      </c>
      <c r="E27" s="33">
        <v>0</v>
      </c>
      <c r="F27" s="33">
        <v>0</v>
      </c>
      <c r="G27" s="33">
        <v>0</v>
      </c>
      <c r="H27" s="33">
        <v>0.17396974183995365</v>
      </c>
      <c r="I27" s="33">
        <v>1.1392519152771518E-2</v>
      </c>
      <c r="J27" s="33">
        <v>0</v>
      </c>
      <c r="K27" s="34">
        <v>5.1415901628790311E-2</v>
      </c>
      <c r="L27" s="1"/>
      <c r="M27" s="1"/>
      <c r="N27" s="1"/>
    </row>
    <row r="28" spans="1:24" x14ac:dyDescent="0.25">
      <c r="A28" s="33">
        <v>391070.85</v>
      </c>
      <c r="B28" s="33">
        <v>900</v>
      </c>
      <c r="C28" s="33">
        <v>2.5570814086501208E-3</v>
      </c>
      <c r="D28" s="33">
        <v>0</v>
      </c>
      <c r="E28" s="33">
        <v>0</v>
      </c>
      <c r="F28" s="33">
        <v>1.2928373464808232E-2</v>
      </c>
      <c r="G28" s="33">
        <v>0.78238135110300344</v>
      </c>
      <c r="H28" s="33">
        <v>0</v>
      </c>
      <c r="I28" s="33">
        <v>3.6663433237225429E-2</v>
      </c>
      <c r="J28" s="33">
        <v>0.16061130610987753</v>
      </c>
      <c r="K28" s="34">
        <v>2.5570814086501208E-3</v>
      </c>
      <c r="L28" s="1"/>
      <c r="M28" s="1"/>
      <c r="N28" s="1"/>
    </row>
    <row r="29" spans="1:24" x14ac:dyDescent="0.25">
      <c r="A29" s="33">
        <v>351964.27</v>
      </c>
      <c r="B29" s="33">
        <v>900</v>
      </c>
      <c r="C29" s="33">
        <v>2.8411974885973511E-3</v>
      </c>
      <c r="D29" s="33">
        <v>0</v>
      </c>
      <c r="E29" s="33">
        <v>0</v>
      </c>
      <c r="F29" s="33">
        <v>1.4364838794574232E-2</v>
      </c>
      <c r="G29" s="33">
        <v>0.74100746078572122</v>
      </c>
      <c r="H29" s="33">
        <v>0</v>
      </c>
      <c r="I29" s="33">
        <v>3.6830443044687459E-2</v>
      </c>
      <c r="J29" s="33">
        <v>0.19955778465808477</v>
      </c>
      <c r="K29" s="34">
        <v>2.8411974885973511E-3</v>
      </c>
      <c r="L29" s="1"/>
      <c r="M29" s="1"/>
      <c r="N29" s="1"/>
    </row>
    <row r="30" spans="1:24" x14ac:dyDescent="0.25">
      <c r="A30" s="33">
        <v>331827</v>
      </c>
      <c r="B30" s="33">
        <v>294797</v>
      </c>
      <c r="C30" s="33">
        <v>0</v>
      </c>
      <c r="D30" s="33">
        <v>2.9780578433942988E-2</v>
      </c>
      <c r="E30" s="33">
        <v>0</v>
      </c>
      <c r="F30" s="33">
        <v>0</v>
      </c>
      <c r="G30" s="33">
        <v>0</v>
      </c>
      <c r="H30" s="33">
        <v>8.181371618343293E-2</v>
      </c>
      <c r="I30" s="33">
        <v>0</v>
      </c>
      <c r="J30" s="33">
        <v>0</v>
      </c>
      <c r="K30" s="34">
        <v>0</v>
      </c>
      <c r="L30" s="1"/>
      <c r="M30" s="1"/>
      <c r="N30" s="1"/>
    </row>
    <row r="31" spans="1:24" x14ac:dyDescent="0.25">
      <c r="A31" s="33">
        <v>43525.86</v>
      </c>
      <c r="B31" s="33">
        <v>3630</v>
      </c>
      <c r="C31" s="33">
        <v>2.9867301875253011E-2</v>
      </c>
      <c r="D31" s="33">
        <v>0.1861661090671155</v>
      </c>
      <c r="E31" s="33">
        <v>0</v>
      </c>
      <c r="F31" s="33">
        <v>0</v>
      </c>
      <c r="G31" s="33">
        <v>7.7772156598399202E-3</v>
      </c>
      <c r="H31" s="33">
        <v>0.69279067662304661</v>
      </c>
      <c r="I31" s="33">
        <v>0</v>
      </c>
      <c r="J31" s="33">
        <v>0</v>
      </c>
      <c r="K31" s="34">
        <v>0</v>
      </c>
      <c r="L31" s="1"/>
      <c r="M31" s="1"/>
      <c r="N31" s="1"/>
    </row>
    <row r="32" spans="1:24" x14ac:dyDescent="0.25">
      <c r="A32" s="33">
        <v>18218</v>
      </c>
      <c r="B32" s="33">
        <v>3500</v>
      </c>
      <c r="C32" s="33">
        <v>2.7445383686463938E-2</v>
      </c>
      <c r="D32" s="33">
        <v>0.52299923152925676</v>
      </c>
      <c r="E32" s="33">
        <v>0</v>
      </c>
      <c r="F32" s="33">
        <v>0</v>
      </c>
      <c r="G32" s="33">
        <v>0</v>
      </c>
      <c r="H32" s="33">
        <v>0.16467230211878361</v>
      </c>
      <c r="I32" s="33">
        <v>0</v>
      </c>
      <c r="J32" s="33">
        <v>0</v>
      </c>
      <c r="K32" s="34">
        <v>9.2765396860248109E-2</v>
      </c>
      <c r="L32" s="1"/>
      <c r="M32" s="1"/>
      <c r="N32" s="1"/>
    </row>
    <row r="33" spans="1:20" x14ac:dyDescent="0.25">
      <c r="A33" s="33">
        <v>26280.16</v>
      </c>
      <c r="B33" s="33">
        <v>2300</v>
      </c>
      <c r="C33" s="33">
        <v>8.7518493038094128E-2</v>
      </c>
      <c r="D33" s="33">
        <v>0.52761322609908001</v>
      </c>
      <c r="E33" s="33">
        <v>0</v>
      </c>
      <c r="F33" s="33">
        <v>0</v>
      </c>
      <c r="G33" s="33">
        <v>0</v>
      </c>
      <c r="H33" s="33">
        <v>0.27016578285672532</v>
      </c>
      <c r="I33" s="33">
        <v>0</v>
      </c>
      <c r="J33" s="33">
        <v>1.9025759356107418E-2</v>
      </c>
      <c r="K33" s="34">
        <v>8.1582456118988612E-3</v>
      </c>
      <c r="L33" s="1"/>
      <c r="M33" s="1"/>
      <c r="N33" s="1"/>
    </row>
    <row r="34" spans="1:20" x14ac:dyDescent="0.25">
      <c r="A34" s="33">
        <v>105081.3</v>
      </c>
      <c r="B34" s="33">
        <v>31385</v>
      </c>
      <c r="C34" s="33">
        <v>8.6599613822820998E-2</v>
      </c>
      <c r="D34" s="33">
        <v>0.11407710030233734</v>
      </c>
      <c r="E34" s="33">
        <v>0</v>
      </c>
      <c r="F34" s="33">
        <v>0</v>
      </c>
      <c r="G34" s="33">
        <v>0.14086692874945397</v>
      </c>
      <c r="H34" s="33">
        <v>0.30867956525090573</v>
      </c>
      <c r="I34" s="33">
        <v>0</v>
      </c>
      <c r="J34" s="33">
        <v>3.8065764317723516E-2</v>
      </c>
      <c r="K34" s="34">
        <v>1.3037524278820304E-2</v>
      </c>
      <c r="L34" s="1"/>
      <c r="M34" s="1"/>
      <c r="N34" s="1"/>
    </row>
    <row r="35" spans="1:20" x14ac:dyDescent="0.25">
      <c r="A35" s="33">
        <v>96271.45</v>
      </c>
      <c r="B35" s="33">
        <v>75500</v>
      </c>
      <c r="C35" s="33">
        <v>1.8073894181504485E-2</v>
      </c>
      <c r="D35" s="33">
        <v>9.0924671852350841E-2</v>
      </c>
      <c r="E35" s="33">
        <v>0</v>
      </c>
      <c r="F35" s="33">
        <v>0</v>
      </c>
      <c r="G35" s="33">
        <v>0.10676062321695581</v>
      </c>
      <c r="H35" s="33">
        <v>0</v>
      </c>
      <c r="I35" s="33">
        <v>0</v>
      </c>
      <c r="J35" s="33">
        <v>0</v>
      </c>
      <c r="K35" s="34">
        <v>0</v>
      </c>
      <c r="L35" s="1"/>
      <c r="M35" s="1"/>
      <c r="N35" s="1"/>
    </row>
    <row r="36" spans="1:20" x14ac:dyDescent="0.25">
      <c r="A36" s="33">
        <v>87862.87</v>
      </c>
      <c r="B36" s="33">
        <v>756.23</v>
      </c>
      <c r="C36" s="33">
        <v>0</v>
      </c>
      <c r="D36" s="33">
        <v>8.8116288484544156E-2</v>
      </c>
      <c r="E36" s="33">
        <v>0</v>
      </c>
      <c r="F36" s="33">
        <v>0</v>
      </c>
      <c r="G36" s="33">
        <v>0.22396957895866595</v>
      </c>
      <c r="H36" s="33">
        <v>0.19611515080260869</v>
      </c>
      <c r="I36" s="33">
        <v>0</v>
      </c>
      <c r="J36" s="33">
        <v>0.48319204687941564</v>
      </c>
      <c r="K36" s="34">
        <v>0</v>
      </c>
      <c r="L36" s="1"/>
      <c r="M36" s="1"/>
      <c r="N36" s="1"/>
    </row>
    <row r="37" spans="1:20" x14ac:dyDescent="0.25">
      <c r="A37" s="33">
        <v>92583.96</v>
      </c>
      <c r="B37" s="33">
        <v>11902.59</v>
      </c>
      <c r="C37" s="33">
        <v>0</v>
      </c>
      <c r="D37" s="33">
        <v>0.12054409856739766</v>
      </c>
      <c r="E37" s="33">
        <v>0</v>
      </c>
      <c r="F37" s="33">
        <v>0</v>
      </c>
      <c r="G37" s="33">
        <v>2.1446479498176574E-2</v>
      </c>
      <c r="H37" s="33">
        <v>0.26042912832849235</v>
      </c>
      <c r="I37" s="33">
        <v>0</v>
      </c>
      <c r="J37" s="33">
        <v>0.46902033570393842</v>
      </c>
      <c r="K37" s="34">
        <v>0</v>
      </c>
      <c r="L37" s="1"/>
      <c r="M37" s="1"/>
      <c r="N37" s="1"/>
    </row>
    <row r="38" spans="1:20" x14ac:dyDescent="0.25">
      <c r="A38" s="33">
        <v>708167.11</v>
      </c>
      <c r="B38" s="33">
        <v>125029.01000000001</v>
      </c>
      <c r="C38" s="33">
        <v>6.0357632254341778E-2</v>
      </c>
      <c r="D38" s="33">
        <v>7.1732645137953382E-3</v>
      </c>
      <c r="E38" s="33">
        <v>0</v>
      </c>
      <c r="F38" s="33">
        <v>0</v>
      </c>
      <c r="G38" s="33">
        <v>0.65203677702569385</v>
      </c>
      <c r="H38" s="33">
        <v>5.2037096159407908E-2</v>
      </c>
      <c r="I38" s="33">
        <v>2.3879956808499622E-2</v>
      </c>
      <c r="J38" s="33">
        <v>2.4573267741846976E-2</v>
      </c>
      <c r="K38" s="34">
        <v>3.3890305919460169E-3</v>
      </c>
      <c r="L38" s="1"/>
      <c r="M38" s="1"/>
      <c r="N38" s="1"/>
    </row>
    <row r="39" spans="1:20" x14ac:dyDescent="0.25">
      <c r="A39" s="33">
        <v>168559.68</v>
      </c>
      <c r="B39" s="33">
        <v>115556.62999999999</v>
      </c>
      <c r="C39" s="33">
        <v>0.11125436403296447</v>
      </c>
      <c r="D39" s="33">
        <v>4.7992022766061258E-2</v>
      </c>
      <c r="E39" s="33">
        <v>2.4772412951899293E-2</v>
      </c>
      <c r="F39" s="33">
        <v>0</v>
      </c>
      <c r="G39" s="33">
        <v>0</v>
      </c>
      <c r="H39" s="33">
        <v>1.2761058872442093E-2</v>
      </c>
      <c r="I39" s="33">
        <v>2.0431932476378693E-2</v>
      </c>
      <c r="J39" s="33">
        <v>0</v>
      </c>
      <c r="K39" s="34">
        <v>9.7234997123867364E-2</v>
      </c>
      <c r="L39" s="1"/>
      <c r="M39" s="1"/>
      <c r="N39" s="1"/>
      <c r="T39" s="27"/>
    </row>
    <row r="40" spans="1:20" x14ac:dyDescent="0.25">
      <c r="A40" s="33">
        <v>168993.47</v>
      </c>
      <c r="B40" s="33">
        <v>121516.47</v>
      </c>
      <c r="C40" s="33">
        <v>0.15578708455421383</v>
      </c>
      <c r="D40" s="33">
        <v>0</v>
      </c>
      <c r="E40" s="33">
        <v>8.8760826083990108E-2</v>
      </c>
      <c r="F40" s="33">
        <v>0</v>
      </c>
      <c r="G40" s="33">
        <v>0</v>
      </c>
      <c r="H40" s="33">
        <v>3.6391938694435945E-2</v>
      </c>
      <c r="I40" s="33">
        <v>0</v>
      </c>
      <c r="J40" s="33">
        <v>0</v>
      </c>
      <c r="K40" s="34">
        <v>0</v>
      </c>
      <c r="L40" s="1"/>
      <c r="M40" s="1"/>
      <c r="N40" s="1"/>
    </row>
    <row r="41" spans="1:20" x14ac:dyDescent="0.25">
      <c r="A41" s="33">
        <v>227861.45</v>
      </c>
      <c r="B41" s="33">
        <v>39925</v>
      </c>
      <c r="C41" s="33">
        <v>9.2161267296420686E-4</v>
      </c>
      <c r="D41" s="33">
        <v>0.58921054877865475</v>
      </c>
      <c r="E41" s="33">
        <v>1.5644594555156213E-3</v>
      </c>
      <c r="F41" s="33">
        <v>0</v>
      </c>
      <c r="G41" s="33">
        <v>6.0894591867119242E-2</v>
      </c>
      <c r="H41" s="33">
        <v>8.2587467077032975E-2</v>
      </c>
      <c r="I41" s="33">
        <v>7.2487031044522879E-2</v>
      </c>
      <c r="J41" s="33">
        <v>1.1333202698394133E-2</v>
      </c>
      <c r="K41" s="34">
        <v>5.7849627481963263E-3</v>
      </c>
      <c r="L41" s="1"/>
      <c r="M41" s="1"/>
      <c r="N41" s="1"/>
    </row>
    <row r="42" spans="1:20" x14ac:dyDescent="0.25">
      <c r="A42" s="33">
        <v>65135.53</v>
      </c>
      <c r="B42" s="33">
        <v>1845</v>
      </c>
      <c r="C42" s="33">
        <v>1.2113204575137411E-2</v>
      </c>
      <c r="D42" s="33">
        <v>0.75503139377233908</v>
      </c>
      <c r="E42" s="33">
        <v>0</v>
      </c>
      <c r="F42" s="33">
        <v>0</v>
      </c>
      <c r="G42" s="33">
        <v>0</v>
      </c>
      <c r="H42" s="33">
        <v>0.20452984722777262</v>
      </c>
      <c r="I42" s="33">
        <v>0</v>
      </c>
      <c r="J42" s="33">
        <v>0</v>
      </c>
      <c r="K42" s="34">
        <v>0</v>
      </c>
      <c r="L42" s="1"/>
      <c r="M42" s="1"/>
      <c r="N42" s="1"/>
    </row>
    <row r="43" spans="1:20" x14ac:dyDescent="0.25">
      <c r="A43" s="33">
        <v>348864.7</v>
      </c>
      <c r="B43" s="33">
        <v>76552.399999999994</v>
      </c>
      <c r="C43" s="33">
        <v>0.38501430497267275</v>
      </c>
      <c r="D43" s="33">
        <v>0.25115725380068549</v>
      </c>
      <c r="E43" s="33">
        <v>0</v>
      </c>
      <c r="F43" s="33">
        <v>0</v>
      </c>
      <c r="G43" s="33">
        <v>0</v>
      </c>
      <c r="H43" s="33">
        <v>1.3529600443954348E-2</v>
      </c>
      <c r="I43" s="33">
        <v>4.8503760913614941E-2</v>
      </c>
      <c r="J43" s="33">
        <v>7.4714495333004463E-2</v>
      </c>
      <c r="K43" s="34">
        <v>7.6476639797606362E-3</v>
      </c>
      <c r="L43" s="1"/>
      <c r="M43" s="1"/>
      <c r="N43" s="1"/>
    </row>
    <row r="44" spans="1:20" x14ac:dyDescent="0.25">
      <c r="A44" s="33">
        <v>338393.54</v>
      </c>
      <c r="B44" s="33">
        <v>76290</v>
      </c>
      <c r="C44" s="33">
        <v>0.36924992717059552</v>
      </c>
      <c r="D44" s="33">
        <v>0.2184222547510806</v>
      </c>
      <c r="E44" s="33">
        <v>0</v>
      </c>
      <c r="F44" s="33">
        <v>0</v>
      </c>
      <c r="G44" s="33">
        <v>0</v>
      </c>
      <c r="H44" s="33">
        <v>1.9302968963296401E-2</v>
      </c>
      <c r="I44" s="33">
        <v>5.1865351803110658E-2</v>
      </c>
      <c r="J44" s="33">
        <v>7.9461918806133236E-2</v>
      </c>
      <c r="K44" s="34">
        <v>3.6250012337705972E-2</v>
      </c>
      <c r="L44" s="1"/>
      <c r="M44" s="1"/>
      <c r="N44" s="1"/>
    </row>
    <row r="45" spans="1:20" x14ac:dyDescent="0.25">
      <c r="A45" s="33">
        <v>119614.7</v>
      </c>
      <c r="B45" s="33">
        <v>55425</v>
      </c>
      <c r="C45" s="33">
        <v>1.6511348521544594E-2</v>
      </c>
      <c r="D45" s="33">
        <v>0.15720074539333376</v>
      </c>
      <c r="E45" s="33">
        <v>0.16100429127858032</v>
      </c>
      <c r="F45" s="33">
        <v>8.8344492775553507E-2</v>
      </c>
      <c r="G45" s="33">
        <v>1.6302344109879473E-2</v>
      </c>
      <c r="H45" s="33">
        <v>0</v>
      </c>
      <c r="I45" s="33">
        <v>0</v>
      </c>
      <c r="J45" s="33">
        <v>9.7273997259534159E-2</v>
      </c>
      <c r="K45" s="34">
        <v>0</v>
      </c>
      <c r="L45" s="1"/>
      <c r="M45" s="1"/>
      <c r="N45" s="1"/>
    </row>
    <row r="46" spans="1:20" x14ac:dyDescent="0.25">
      <c r="A46" s="33">
        <v>219730.63</v>
      </c>
      <c r="B46" s="33">
        <v>101505.2</v>
      </c>
      <c r="C46" s="33">
        <v>0.13618024032425521</v>
      </c>
      <c r="D46" s="33">
        <v>5.085394785424318E-2</v>
      </c>
      <c r="E46" s="33">
        <v>6.3736221026627016E-2</v>
      </c>
      <c r="F46" s="33">
        <v>3.2119782298899342E-3</v>
      </c>
      <c r="G46" s="33">
        <v>0</v>
      </c>
      <c r="H46" s="33">
        <v>0.27073357956512484</v>
      </c>
      <c r="I46" s="33">
        <v>1.2178547888384975E-2</v>
      </c>
      <c r="J46" s="33">
        <v>0</v>
      </c>
      <c r="K46" s="34">
        <v>1.1525930636070174E-3</v>
      </c>
      <c r="L46" s="1"/>
      <c r="M46" s="1"/>
      <c r="N46" s="1"/>
    </row>
    <row r="47" spans="1:20" x14ac:dyDescent="0.25">
      <c r="A47" s="33">
        <v>386122.21</v>
      </c>
      <c r="B47" s="33">
        <v>157293.69</v>
      </c>
      <c r="C47" s="33">
        <v>0.40736763109275692</v>
      </c>
      <c r="D47" s="33">
        <v>7.6115927130946448E-2</v>
      </c>
      <c r="E47" s="33">
        <v>3.5480994475816353E-3</v>
      </c>
      <c r="F47" s="33">
        <v>0</v>
      </c>
      <c r="G47" s="33">
        <v>2.0000403499192656E-2</v>
      </c>
      <c r="H47" s="33">
        <v>4.1999966798076709E-2</v>
      </c>
      <c r="I47" s="33">
        <v>0</v>
      </c>
      <c r="J47" s="33">
        <v>4.3600340938688822E-2</v>
      </c>
      <c r="K47" s="34">
        <v>0</v>
      </c>
      <c r="L47" s="1"/>
      <c r="M47" s="1"/>
      <c r="N47" s="1"/>
    </row>
    <row r="48" spans="1:20" x14ac:dyDescent="0.25">
      <c r="A48" s="33">
        <v>77037.990000000005</v>
      </c>
      <c r="B48" s="33">
        <v>1010</v>
      </c>
      <c r="C48" s="33">
        <v>0.70252897304304029</v>
      </c>
      <c r="D48" s="33">
        <v>7.2042378052698419E-2</v>
      </c>
      <c r="E48" s="33">
        <v>0</v>
      </c>
      <c r="F48" s="33">
        <v>8.5672017143749474E-2</v>
      </c>
      <c r="G48" s="33">
        <v>0</v>
      </c>
      <c r="H48" s="33">
        <v>0</v>
      </c>
      <c r="I48" s="33">
        <v>0</v>
      </c>
      <c r="J48" s="33">
        <v>0</v>
      </c>
      <c r="K48" s="34">
        <v>0.12664621701578663</v>
      </c>
      <c r="L48" s="1"/>
      <c r="M48" s="1"/>
      <c r="N48" s="1"/>
    </row>
    <row r="49" spans="1:14" x14ac:dyDescent="0.25">
      <c r="A49" s="33">
        <v>55714.18</v>
      </c>
      <c r="B49" s="33">
        <v>47536.08</v>
      </c>
      <c r="C49" s="33">
        <v>0.1467866887747428</v>
      </c>
      <c r="D49" s="33">
        <v>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4">
        <v>0</v>
      </c>
      <c r="L49" s="1"/>
      <c r="M49" s="1"/>
      <c r="N49" s="1"/>
    </row>
    <row r="50" spans="1:14" x14ac:dyDescent="0.25">
      <c r="A50" s="33">
        <v>117619.43</v>
      </c>
      <c r="B50" s="33">
        <v>70200</v>
      </c>
      <c r="C50" s="33">
        <v>0.20947295867698051</v>
      </c>
      <c r="D50" s="33">
        <v>9.8707330923130651E-2</v>
      </c>
      <c r="E50" s="33">
        <v>0</v>
      </c>
      <c r="F50" s="33">
        <v>0</v>
      </c>
      <c r="G50" s="33">
        <v>0</v>
      </c>
      <c r="H50" s="33">
        <v>1.4810818246611126E-2</v>
      </c>
      <c r="I50" s="33">
        <v>0</v>
      </c>
      <c r="J50" s="33">
        <v>7.9311725962283613E-2</v>
      </c>
      <c r="K50" s="34">
        <v>8.5700126246148281E-4</v>
      </c>
      <c r="L50" s="1"/>
      <c r="M50" s="1"/>
      <c r="N50" s="1"/>
    </row>
    <row r="51" spans="1:14" x14ac:dyDescent="0.25">
      <c r="A51" s="33">
        <v>151769.78</v>
      </c>
      <c r="B51" s="33">
        <v>74403.8</v>
      </c>
      <c r="C51" s="33">
        <v>9.1981816142844758E-2</v>
      </c>
      <c r="D51" s="33">
        <v>0.116763429452161</v>
      </c>
      <c r="E51" s="33">
        <v>0</v>
      </c>
      <c r="F51" s="33">
        <v>1.368256579142435E-2</v>
      </c>
      <c r="G51" s="33">
        <v>1.2855655453938193E-3</v>
      </c>
      <c r="H51" s="33">
        <v>4.2831385800256146E-2</v>
      </c>
      <c r="I51" s="33">
        <v>0.23782218041035569</v>
      </c>
      <c r="J51" s="33">
        <v>2.3477664657614969E-3</v>
      </c>
      <c r="K51" s="34">
        <v>3.0440842702677694E-3</v>
      </c>
      <c r="L51" s="1"/>
      <c r="M51" s="1"/>
      <c r="N51" s="1"/>
    </row>
    <row r="52" spans="1:14" x14ac:dyDescent="0.25">
      <c r="A52" s="33">
        <v>89051.55</v>
      </c>
      <c r="B52" s="33">
        <v>60337.42</v>
      </c>
      <c r="C52" s="33">
        <v>0.2206632001352026</v>
      </c>
      <c r="D52" s="33">
        <v>7.9698781211556668E-3</v>
      </c>
      <c r="E52" s="33">
        <v>0</v>
      </c>
      <c r="F52" s="33">
        <v>0</v>
      </c>
      <c r="G52" s="33">
        <v>0</v>
      </c>
      <c r="H52" s="33">
        <v>5.1094001171231715E-3</v>
      </c>
      <c r="I52" s="33">
        <v>8.870143192341963E-2</v>
      </c>
      <c r="J52" s="33">
        <v>0</v>
      </c>
      <c r="K52" s="34">
        <v>0</v>
      </c>
      <c r="L52" s="1"/>
      <c r="M52" s="1"/>
      <c r="N52" s="1"/>
    </row>
    <row r="53" spans="1:14" x14ac:dyDescent="0.25">
      <c r="A53" s="33">
        <v>250676.49</v>
      </c>
      <c r="B53" s="33">
        <v>175029.53</v>
      </c>
      <c r="C53" s="33">
        <v>0.15882051803102876</v>
      </c>
      <c r="D53" s="33">
        <v>6.7226767057413303E-2</v>
      </c>
      <c r="E53" s="33">
        <v>3.0254293093061897E-2</v>
      </c>
      <c r="F53" s="33">
        <v>2.316611342371995E-3</v>
      </c>
      <c r="G53" s="33">
        <v>9.1116642011382868E-3</v>
      </c>
      <c r="H53" s="33">
        <v>5.8641318936610287E-3</v>
      </c>
      <c r="I53" s="33">
        <v>1.4855800797274606E-2</v>
      </c>
      <c r="J53" s="33">
        <v>1.155226004640483E-2</v>
      </c>
      <c r="K53" s="34">
        <v>1.7692125815229021E-3</v>
      </c>
      <c r="L53" s="1"/>
      <c r="M53" s="1"/>
      <c r="N53" s="1"/>
    </row>
    <row r="54" spans="1:14" x14ac:dyDescent="0.25">
      <c r="A54" s="33">
        <v>307097.21999999997</v>
      </c>
      <c r="B54" s="33">
        <v>135987.4</v>
      </c>
      <c r="C54" s="33">
        <v>0.26192119225305915</v>
      </c>
      <c r="D54" s="33">
        <v>0.11880013111157436</v>
      </c>
      <c r="E54" s="33">
        <v>2.1894434602827077E-2</v>
      </c>
      <c r="F54" s="33">
        <v>6.9796138174093528E-3</v>
      </c>
      <c r="G54" s="33">
        <v>1.3919370549821321E-3</v>
      </c>
      <c r="H54" s="33">
        <v>6.6437722881372868E-2</v>
      </c>
      <c r="I54" s="33">
        <v>4.9764110531511807E-2</v>
      </c>
      <c r="J54" s="33">
        <v>2.736657791952659E-2</v>
      </c>
      <c r="K54" s="34">
        <v>2.6288092090185639E-3</v>
      </c>
      <c r="L54" s="1"/>
      <c r="M54" s="1"/>
      <c r="N54" s="1"/>
    </row>
    <row r="55" spans="1:14" x14ac:dyDescent="0.25">
      <c r="A55" s="33">
        <v>128831.82</v>
      </c>
      <c r="B55" s="33">
        <v>122380.01</v>
      </c>
      <c r="C55" s="33">
        <v>5.0079320466015313E-2</v>
      </c>
      <c r="D55" s="33">
        <v>0</v>
      </c>
      <c r="E55" s="33">
        <v>0</v>
      </c>
      <c r="F55" s="33">
        <v>0</v>
      </c>
      <c r="G55" s="33">
        <v>0</v>
      </c>
      <c r="H55" s="33">
        <v>0</v>
      </c>
      <c r="I55" s="33">
        <v>0</v>
      </c>
      <c r="J55" s="33">
        <v>0</v>
      </c>
      <c r="K55" s="34">
        <v>0</v>
      </c>
      <c r="L55" s="1"/>
      <c r="M55" s="1"/>
      <c r="N55" s="1"/>
    </row>
    <row r="56" spans="1:14" x14ac:dyDescent="0.25">
      <c r="A56" s="33">
        <v>316746.90999999997</v>
      </c>
      <c r="B56" s="33">
        <v>305775.42</v>
      </c>
      <c r="C56" s="33">
        <v>3.4638033248690574E-2</v>
      </c>
      <c r="D56" s="33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4">
        <v>0</v>
      </c>
      <c r="L56" s="1"/>
      <c r="M56" s="1"/>
      <c r="N56" s="1"/>
    </row>
    <row r="57" spans="1:14" x14ac:dyDescent="0.25">
      <c r="A57" s="33">
        <v>94157.59</v>
      </c>
      <c r="B57" s="33">
        <v>1724.12</v>
      </c>
      <c r="C57" s="33">
        <v>0</v>
      </c>
      <c r="D57" s="33">
        <v>0.14418083555452088</v>
      </c>
      <c r="E57" s="33">
        <v>0</v>
      </c>
      <c r="F57" s="33">
        <v>0</v>
      </c>
      <c r="G57" s="33">
        <v>0</v>
      </c>
      <c r="H57" s="33">
        <v>0</v>
      </c>
      <c r="I57" s="33">
        <v>0.70049127213217766</v>
      </c>
      <c r="J57" s="33">
        <v>0</v>
      </c>
      <c r="K57" s="34">
        <v>0.13701688838892331</v>
      </c>
      <c r="L57" s="1"/>
      <c r="M57" s="1"/>
      <c r="N57" s="1"/>
    </row>
    <row r="58" spans="1:14" x14ac:dyDescent="0.25">
      <c r="A58" s="33">
        <v>745156.59</v>
      </c>
      <c r="B58" s="33">
        <v>315028.09999999998</v>
      </c>
      <c r="C58" s="33">
        <v>3.3425189194126299E-2</v>
      </c>
      <c r="D58" s="33">
        <v>0.29510997144908835</v>
      </c>
      <c r="E58" s="33">
        <v>5.3150573358010565E-2</v>
      </c>
      <c r="F58" s="33">
        <v>0</v>
      </c>
      <c r="G58" s="33">
        <v>0</v>
      </c>
      <c r="H58" s="33">
        <v>0.1923286889269811</v>
      </c>
      <c r="I58" s="33">
        <v>0</v>
      </c>
      <c r="J58" s="33">
        <v>0</v>
      </c>
      <c r="K58" s="34">
        <v>3.2179276573263619E-3</v>
      </c>
      <c r="L58" s="1"/>
      <c r="M58" s="1"/>
      <c r="N58" s="1"/>
    </row>
    <row r="59" spans="1:14" x14ac:dyDescent="0.25">
      <c r="A59" s="33">
        <v>194101.96</v>
      </c>
      <c r="B59" s="33">
        <v>70420.780000000013</v>
      </c>
      <c r="C59" s="33">
        <v>1.2982867354868541E-2</v>
      </c>
      <c r="D59" s="33">
        <v>0.48029411964722041</v>
      </c>
      <c r="E59" s="33">
        <v>2.1742644948046886E-2</v>
      </c>
      <c r="F59" s="33">
        <v>0</v>
      </c>
      <c r="G59" s="33">
        <v>8.8613221628467825E-3</v>
      </c>
      <c r="H59" s="33">
        <v>9.1655797808533182E-2</v>
      </c>
      <c r="I59" s="33">
        <v>0</v>
      </c>
      <c r="J59" s="33">
        <v>0</v>
      </c>
      <c r="K59" s="34">
        <v>2.1660214044206452E-2</v>
      </c>
      <c r="L59" s="1"/>
      <c r="M59" s="1"/>
      <c r="N59" s="1"/>
    </row>
    <row r="60" spans="1:14" x14ac:dyDescent="0.25">
      <c r="A60" s="33">
        <v>252379.43</v>
      </c>
      <c r="B60" s="33">
        <v>104819.93</v>
      </c>
      <c r="C60" s="33">
        <v>0.25618062454614465</v>
      </c>
      <c r="D60" s="33">
        <v>0.1465006478539079</v>
      </c>
      <c r="E60" s="33">
        <v>9.866929329383144E-3</v>
      </c>
      <c r="F60" s="33">
        <v>0</v>
      </c>
      <c r="G60" s="33">
        <v>0</v>
      </c>
      <c r="H60" s="33">
        <v>0.15702995287690441</v>
      </c>
      <c r="I60" s="33">
        <v>4.9845583691190678E-3</v>
      </c>
      <c r="J60" s="33">
        <v>0</v>
      </c>
      <c r="K60" s="34">
        <v>1.0110530798805592E-2</v>
      </c>
      <c r="L60" s="1"/>
      <c r="M60" s="1"/>
      <c r="N60" s="1"/>
    </row>
    <row r="61" spans="1:14" x14ac:dyDescent="0.25">
      <c r="A61" s="33">
        <v>51131.7</v>
      </c>
      <c r="B61" s="33">
        <v>41804.699999999997</v>
      </c>
      <c r="C61" s="33">
        <v>0</v>
      </c>
      <c r="D61" s="33">
        <v>0</v>
      </c>
      <c r="E61" s="33">
        <v>0.18241130257746174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4">
        <v>0</v>
      </c>
      <c r="L61" s="1"/>
      <c r="M61" s="1"/>
      <c r="N61" s="1"/>
    </row>
    <row r="62" spans="1:14" x14ac:dyDescent="0.25">
      <c r="A62" s="33">
        <v>93952.11</v>
      </c>
      <c r="B62" s="33">
        <v>11447.21</v>
      </c>
      <c r="C62" s="33">
        <v>9.7087122364787753E-2</v>
      </c>
      <c r="D62" s="33">
        <v>0.53114698541629335</v>
      </c>
      <c r="E62" s="33">
        <v>0</v>
      </c>
      <c r="F62" s="33">
        <v>0</v>
      </c>
      <c r="G62" s="33">
        <v>0.13011288410659427</v>
      </c>
      <c r="H62" s="33">
        <v>0.11981210427312382</v>
      </c>
      <c r="I62" s="33">
        <v>0</v>
      </c>
      <c r="J62" s="33">
        <v>0</v>
      </c>
      <c r="K62" s="34">
        <v>0</v>
      </c>
      <c r="L62" s="1"/>
      <c r="M62" s="1"/>
      <c r="N62" s="1"/>
    </row>
    <row r="63" spans="1:14" x14ac:dyDescent="0.25">
      <c r="A63" s="33">
        <v>218184.45</v>
      </c>
      <c r="B63" s="33">
        <v>58824.34</v>
      </c>
      <c r="C63" s="33">
        <v>3.2454879346351218E-2</v>
      </c>
      <c r="D63" s="33">
        <v>0.45743970296691633</v>
      </c>
      <c r="E63" s="33">
        <v>2.1391075303487488E-2</v>
      </c>
      <c r="F63" s="33">
        <v>0</v>
      </c>
      <c r="G63" s="33">
        <v>4.1191019799990333E-2</v>
      </c>
      <c r="H63" s="33">
        <v>0.17568754326900934</v>
      </c>
      <c r="I63" s="33">
        <v>2.2274731311053564E-3</v>
      </c>
      <c r="J63" s="33">
        <v>0</v>
      </c>
      <c r="K63" s="34">
        <v>0</v>
      </c>
      <c r="L63" s="1"/>
      <c r="M63" s="1"/>
      <c r="N63" s="1"/>
    </row>
    <row r="64" spans="1:14" x14ac:dyDescent="0.25">
      <c r="A64" s="33">
        <v>172927.13</v>
      </c>
      <c r="B64" s="33">
        <v>11921</v>
      </c>
      <c r="C64" s="33">
        <v>0</v>
      </c>
      <c r="D64" s="33">
        <v>0.3914434941469277</v>
      </c>
      <c r="E64" s="33">
        <v>0</v>
      </c>
      <c r="F64" s="33">
        <v>0.10018786525862081</v>
      </c>
      <c r="G64" s="33">
        <v>1.7405423891554785E-2</v>
      </c>
      <c r="H64" s="33">
        <v>7.8726860267674614E-2</v>
      </c>
      <c r="I64" s="33">
        <v>0</v>
      </c>
      <c r="J64" s="33">
        <v>0.34329980495252543</v>
      </c>
      <c r="K64" s="34">
        <v>0</v>
      </c>
      <c r="L64" s="1"/>
      <c r="M64" s="1"/>
      <c r="N64" s="1"/>
    </row>
    <row r="65" spans="1:14" x14ac:dyDescent="0.25">
      <c r="A65" s="33">
        <v>94130.45</v>
      </c>
      <c r="B65" s="33">
        <v>15510.99</v>
      </c>
      <c r="C65" s="33">
        <v>5.2974356332090187E-3</v>
      </c>
      <c r="D65" s="33">
        <v>0.2336434171939048</v>
      </c>
      <c r="E65" s="33">
        <v>0</v>
      </c>
      <c r="F65" s="33">
        <v>9.4537952384164733E-3</v>
      </c>
      <c r="G65" s="33">
        <v>4.051356388926218E-2</v>
      </c>
      <c r="H65" s="33">
        <v>0.25683591228980629</v>
      </c>
      <c r="I65" s="33">
        <v>9.5299130090209891E-2</v>
      </c>
      <c r="J65" s="33">
        <v>0.19417489239666866</v>
      </c>
      <c r="K65" s="34">
        <v>0</v>
      </c>
      <c r="L65" s="1"/>
      <c r="M65" s="1"/>
      <c r="N65" s="1"/>
    </row>
    <row r="66" spans="1:14" x14ac:dyDescent="0.25">
      <c r="A66" s="33">
        <v>115940.53</v>
      </c>
      <c r="B66" s="33">
        <v>67774.8</v>
      </c>
      <c r="C66" s="33">
        <v>0.23877499956227557</v>
      </c>
      <c r="D66" s="33">
        <v>2.9915854274600948E-2</v>
      </c>
      <c r="E66" s="33">
        <v>0</v>
      </c>
      <c r="F66" s="33">
        <v>2.3172224587898638E-2</v>
      </c>
      <c r="G66" s="33">
        <v>0</v>
      </c>
      <c r="H66" s="33">
        <v>1.7828105495118918E-2</v>
      </c>
      <c r="I66" s="33">
        <v>5.069866422035503E-2</v>
      </c>
      <c r="J66" s="33">
        <v>5.5044944162321828E-2</v>
      </c>
      <c r="K66" s="34">
        <v>0</v>
      </c>
      <c r="L66" s="1"/>
      <c r="M66" s="1"/>
      <c r="N66" s="1"/>
    </row>
    <row r="67" spans="1:14" x14ac:dyDescent="0.25">
      <c r="A67" s="33">
        <v>115193.62</v>
      </c>
      <c r="B67" s="33">
        <v>50357.66</v>
      </c>
      <c r="C67" s="33">
        <v>0.10732174229788073</v>
      </c>
      <c r="D67" s="33">
        <v>0.10388248932536367</v>
      </c>
      <c r="E67" s="33">
        <v>0</v>
      </c>
      <c r="F67" s="33">
        <v>2.5430227819908776E-2</v>
      </c>
      <c r="G67" s="33">
        <v>0</v>
      </c>
      <c r="H67" s="33">
        <v>7.3210738580834586E-2</v>
      </c>
      <c r="I67" s="33">
        <v>0.18789035364979415</v>
      </c>
      <c r="J67" s="33">
        <v>6.510777246170403E-2</v>
      </c>
      <c r="K67" s="34">
        <v>0</v>
      </c>
      <c r="L67" s="1"/>
      <c r="M67" s="1"/>
      <c r="N67" s="1"/>
    </row>
    <row r="68" spans="1:14" x14ac:dyDescent="0.25">
      <c r="A68" s="33">
        <v>180800.75</v>
      </c>
      <c r="B68" s="33">
        <v>72096</v>
      </c>
      <c r="C68" s="33">
        <v>0.25042827532518536</v>
      </c>
      <c r="D68" s="33">
        <v>0.11641550159498784</v>
      </c>
      <c r="E68" s="33">
        <v>5.0526560315706653E-2</v>
      </c>
      <c r="F68" s="33">
        <v>9.8450919036563739E-3</v>
      </c>
      <c r="G68" s="33">
        <v>0</v>
      </c>
      <c r="H68" s="33">
        <v>3.4676681374385891E-2</v>
      </c>
      <c r="I68" s="33">
        <v>7.3784207200467911E-2</v>
      </c>
      <c r="J68" s="33">
        <v>5.5006243060385533E-2</v>
      </c>
      <c r="K68" s="34">
        <v>1.055803142409531E-2</v>
      </c>
      <c r="L68" s="1"/>
      <c r="M68" s="1"/>
      <c r="N68" s="1"/>
    </row>
    <row r="69" spans="1:14" x14ac:dyDescent="0.25">
      <c r="A69" s="33">
        <v>63393.59</v>
      </c>
      <c r="B69" s="33">
        <v>2001</v>
      </c>
      <c r="C69" s="33">
        <v>0.32097835128125735</v>
      </c>
      <c r="D69" s="33">
        <v>0.39822038789726216</v>
      </c>
      <c r="E69" s="33">
        <v>0</v>
      </c>
      <c r="F69" s="33">
        <v>0</v>
      </c>
      <c r="G69" s="33">
        <v>0</v>
      </c>
      <c r="H69" s="33">
        <v>0</v>
      </c>
      <c r="I69" s="33">
        <v>0</v>
      </c>
      <c r="J69" s="33">
        <v>0.24923655530472405</v>
      </c>
      <c r="K69" s="34">
        <v>0</v>
      </c>
      <c r="L69" s="1"/>
      <c r="M69" s="1"/>
      <c r="N69" s="1"/>
    </row>
    <row r="70" spans="1:14" x14ac:dyDescent="0.25">
      <c r="A70" s="33">
        <v>141573.99</v>
      </c>
      <c r="B70" s="33">
        <v>9181.52</v>
      </c>
      <c r="C70" s="33">
        <v>3.458551955765321E-2</v>
      </c>
      <c r="D70" s="33">
        <v>0.17046203190289405</v>
      </c>
      <c r="E70" s="33">
        <v>0</v>
      </c>
      <c r="F70" s="33">
        <v>1.5000636769508297E-2</v>
      </c>
      <c r="G70" s="33">
        <v>0</v>
      </c>
      <c r="H70" s="33">
        <v>6.6595212863605813E-2</v>
      </c>
      <c r="I70" s="33">
        <v>0.61251893797723722</v>
      </c>
      <c r="J70" s="33">
        <v>1.4794172291110817E-2</v>
      </c>
      <c r="K70" s="34">
        <v>2.1190333054821722E-2</v>
      </c>
      <c r="L70" s="1"/>
      <c r="M70" s="1"/>
      <c r="N70" s="1"/>
    </row>
    <row r="71" spans="1:14" x14ac:dyDescent="0.25">
      <c r="A71" s="33">
        <v>368103.83</v>
      </c>
      <c r="B71" s="33">
        <v>229139.5</v>
      </c>
      <c r="C71" s="33">
        <v>0</v>
      </c>
      <c r="D71" s="33">
        <v>0.11652182483404208</v>
      </c>
      <c r="E71" s="33">
        <v>0</v>
      </c>
      <c r="F71" s="33">
        <v>4.6540401386206721E-3</v>
      </c>
      <c r="G71" s="33">
        <v>0.15746453928501644</v>
      </c>
      <c r="H71" s="33">
        <v>6.9282272884799934E-2</v>
      </c>
      <c r="I71" s="33">
        <v>0</v>
      </c>
      <c r="J71" s="33">
        <v>2.9591270484743398E-2</v>
      </c>
      <c r="K71" s="34">
        <v>0</v>
      </c>
      <c r="L71" s="1"/>
      <c r="M71" s="1"/>
      <c r="N71" s="1"/>
    </row>
    <row r="72" spans="1:14" x14ac:dyDescent="0.25">
      <c r="A72" s="33">
        <v>66393.87</v>
      </c>
      <c r="B72" s="33">
        <v>21049.200000000001</v>
      </c>
      <c r="C72" s="33">
        <v>3.0406120324060038E-2</v>
      </c>
      <c r="D72" s="33">
        <v>0</v>
      </c>
      <c r="E72" s="33">
        <v>0</v>
      </c>
      <c r="F72" s="33">
        <v>0</v>
      </c>
      <c r="G72" s="33">
        <v>5.8552393466445023E-2</v>
      </c>
      <c r="H72" s="33">
        <v>0</v>
      </c>
      <c r="I72" s="33">
        <v>0.26775770112511899</v>
      </c>
      <c r="J72" s="33">
        <v>0.32624849251896304</v>
      </c>
      <c r="K72" s="34">
        <v>0</v>
      </c>
      <c r="L72" s="1"/>
      <c r="M72" s="1"/>
      <c r="N72" s="1"/>
    </row>
    <row r="73" spans="1:14" x14ac:dyDescent="0.25">
      <c r="A73" s="33">
        <v>359911.37</v>
      </c>
      <c r="B73" s="33">
        <v>57936.73</v>
      </c>
      <c r="C73" s="33">
        <v>3.0077071474568864E-2</v>
      </c>
      <c r="D73" s="33">
        <v>4.7115544029631515E-2</v>
      </c>
      <c r="E73" s="33">
        <v>1.8380358475476893E-2</v>
      </c>
      <c r="F73" s="33">
        <v>0</v>
      </c>
      <c r="G73" s="33">
        <v>6.3833298736852909E-2</v>
      </c>
      <c r="H73" s="33">
        <v>0.26334458397354882</v>
      </c>
      <c r="I73" s="33">
        <v>0.16669937379305355</v>
      </c>
      <c r="J73" s="33">
        <v>0.24879680794746775</v>
      </c>
      <c r="K73" s="34">
        <v>7.7796930949972489E-4</v>
      </c>
      <c r="L73" s="1"/>
      <c r="M73" s="1"/>
      <c r="N73" s="1"/>
    </row>
    <row r="74" spans="1:14" x14ac:dyDescent="0.25">
      <c r="A74" s="33">
        <v>85588.45</v>
      </c>
      <c r="B74" s="33">
        <v>731.35</v>
      </c>
      <c r="C74" s="33">
        <v>4.7436307118542284E-2</v>
      </c>
      <c r="D74" s="33">
        <v>0.11726815943039043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0.8267505720690117</v>
      </c>
      <c r="K74" s="34">
        <v>0</v>
      </c>
      <c r="L74" s="1"/>
      <c r="M74" s="1"/>
      <c r="N74" s="1"/>
    </row>
    <row r="75" spans="1:14" x14ac:dyDescent="0.25">
      <c r="A75" s="33">
        <v>269143.33</v>
      </c>
      <c r="B75" s="33">
        <v>140000.29</v>
      </c>
      <c r="C75" s="33">
        <v>4.5510323439930681E-2</v>
      </c>
      <c r="D75" s="33">
        <v>0.10958042318938388</v>
      </c>
      <c r="E75" s="33">
        <v>0</v>
      </c>
      <c r="F75" s="33">
        <v>0</v>
      </c>
      <c r="G75" s="33">
        <v>0</v>
      </c>
      <c r="H75" s="33">
        <v>0.32417745593026581</v>
      </c>
      <c r="I75" s="33">
        <v>0</v>
      </c>
      <c r="J75" s="33">
        <v>0</v>
      </c>
      <c r="K75" s="34">
        <v>5.6178245249473573E-4</v>
      </c>
      <c r="L75" s="1"/>
      <c r="M75" s="1"/>
      <c r="N75" s="1"/>
    </row>
    <row r="76" spans="1:14" x14ac:dyDescent="0.25">
      <c r="A76" s="33">
        <v>132725.21</v>
      </c>
      <c r="B76" s="33">
        <v>59705.120000000003</v>
      </c>
      <c r="C76" s="33">
        <v>0.18121237103335533</v>
      </c>
      <c r="D76" s="33">
        <v>3.4647072700054495E-2</v>
      </c>
      <c r="E76" s="33">
        <v>0.10505163261749596</v>
      </c>
      <c r="F76" s="33">
        <v>0</v>
      </c>
      <c r="G76" s="33">
        <v>0</v>
      </c>
      <c r="H76" s="33">
        <v>0.21704316760922812</v>
      </c>
      <c r="I76" s="33">
        <v>0</v>
      </c>
      <c r="J76" s="33">
        <v>0</v>
      </c>
      <c r="K76" s="34">
        <v>1.2205669141529331E-2</v>
      </c>
      <c r="L76" s="1"/>
      <c r="M76" s="1"/>
      <c r="N76" s="1"/>
    </row>
    <row r="77" spans="1:14" x14ac:dyDescent="0.25">
      <c r="A77" s="33">
        <v>211540.61</v>
      </c>
      <c r="B77" s="33">
        <v>115713</v>
      </c>
      <c r="C77" s="33">
        <v>0.16710072831878475</v>
      </c>
      <c r="D77" s="33">
        <v>6.1241432555195902E-2</v>
      </c>
      <c r="E77" s="33">
        <v>0</v>
      </c>
      <c r="F77" s="33">
        <v>2.955096896052252E-2</v>
      </c>
      <c r="G77" s="33">
        <v>1.9461984155193655E-2</v>
      </c>
      <c r="H77" s="33">
        <v>0</v>
      </c>
      <c r="I77" s="33">
        <v>0.1528255496663265</v>
      </c>
      <c r="J77" s="33">
        <v>0</v>
      </c>
      <c r="K77" s="34">
        <v>2.2817982797723808E-2</v>
      </c>
      <c r="L77" s="1"/>
      <c r="M77" s="1"/>
      <c r="N77" s="1"/>
    </row>
    <row r="78" spans="1:14" x14ac:dyDescent="0.25">
      <c r="A78" s="33">
        <v>239483.57</v>
      </c>
      <c r="B78" s="33">
        <v>145952.66</v>
      </c>
      <c r="C78" s="33">
        <v>0.390552512642099</v>
      </c>
      <c r="D78" s="33">
        <v>0</v>
      </c>
      <c r="E78" s="33">
        <v>0</v>
      </c>
      <c r="F78" s="33">
        <v>0</v>
      </c>
      <c r="G78" s="33">
        <v>0</v>
      </c>
      <c r="H78" s="33">
        <v>0</v>
      </c>
      <c r="I78" s="33">
        <v>0</v>
      </c>
      <c r="J78" s="33">
        <v>0</v>
      </c>
      <c r="K78" s="34">
        <v>0</v>
      </c>
      <c r="L78" s="1"/>
      <c r="M78" s="1"/>
      <c r="N78" s="1"/>
    </row>
    <row r="79" spans="1:14" x14ac:dyDescent="0.25">
      <c r="A79" s="33">
        <v>97049.14</v>
      </c>
      <c r="B79" s="33">
        <v>5332.84</v>
      </c>
      <c r="C79" s="33">
        <v>0</v>
      </c>
      <c r="D79" s="33">
        <v>0.49383570014118633</v>
      </c>
      <c r="E79" s="33">
        <v>0.11231856356480853</v>
      </c>
      <c r="F79" s="33">
        <v>0</v>
      </c>
      <c r="G79" s="33">
        <v>0.20302817727184397</v>
      </c>
      <c r="H79" s="33">
        <v>0.11817559640404852</v>
      </c>
      <c r="I79" s="33">
        <v>1.769206816258238E-2</v>
      </c>
      <c r="J79" s="33">
        <v>0</v>
      </c>
      <c r="K79" s="34">
        <v>0</v>
      </c>
      <c r="L79" s="1"/>
      <c r="M79" s="1"/>
      <c r="N79" s="1"/>
    </row>
    <row r="80" spans="1:14" x14ac:dyDescent="0.25">
      <c r="A80" s="33">
        <v>170919</v>
      </c>
      <c r="B80" s="33">
        <v>50000</v>
      </c>
      <c r="C80" s="33">
        <v>7.8393859079446987E-2</v>
      </c>
      <c r="D80" s="33">
        <v>0.18640104376927083</v>
      </c>
      <c r="E80" s="33">
        <v>0</v>
      </c>
      <c r="F80" s="33">
        <v>0</v>
      </c>
      <c r="G80" s="33">
        <v>7.5267816919125435E-3</v>
      </c>
      <c r="H80" s="33">
        <v>0.11600822611880481</v>
      </c>
      <c r="I80" s="33">
        <v>0.28837560481865682</v>
      </c>
      <c r="J80" s="33">
        <v>0</v>
      </c>
      <c r="K80" s="34">
        <v>3.0758253909746722E-2</v>
      </c>
      <c r="L80" s="1"/>
      <c r="M80" s="1"/>
      <c r="N80" s="1"/>
    </row>
    <row r="81" spans="1:14" x14ac:dyDescent="0.25">
      <c r="A81" s="33">
        <v>72376</v>
      </c>
      <c r="B81" s="33">
        <v>44245.86</v>
      </c>
      <c r="C81" s="33">
        <v>0.22164308610589145</v>
      </c>
      <c r="D81" s="33">
        <v>8.3687962860616777E-2</v>
      </c>
      <c r="E81" s="33">
        <v>0</v>
      </c>
      <c r="F81" s="33">
        <v>0</v>
      </c>
      <c r="G81" s="33">
        <v>0</v>
      </c>
      <c r="H81" s="33">
        <v>0</v>
      </c>
      <c r="I81" s="33">
        <v>0</v>
      </c>
      <c r="J81" s="33">
        <v>0</v>
      </c>
      <c r="K81" s="34">
        <v>8.3335636122471538E-2</v>
      </c>
      <c r="L81" s="1"/>
      <c r="M81" s="1"/>
      <c r="N81" s="1"/>
    </row>
    <row r="82" spans="1:14" x14ac:dyDescent="0.25">
      <c r="A82" s="33">
        <v>117449.41</v>
      </c>
      <c r="B82" s="33">
        <v>51000</v>
      </c>
      <c r="C82" s="33">
        <v>0.20813769945715355</v>
      </c>
      <c r="D82" s="33">
        <v>0</v>
      </c>
      <c r="E82" s="33">
        <v>0</v>
      </c>
      <c r="F82" s="33">
        <v>0</v>
      </c>
      <c r="G82" s="33">
        <v>0.35259776954179683</v>
      </c>
      <c r="H82" s="33">
        <v>0</v>
      </c>
      <c r="I82" s="33">
        <v>0</v>
      </c>
      <c r="J82" s="33">
        <v>0</v>
      </c>
      <c r="K82" s="34">
        <v>5.0350189072895304E-3</v>
      </c>
      <c r="L82" s="1"/>
      <c r="M82" s="1"/>
      <c r="N82" s="1"/>
    </row>
    <row r="83" spans="1:14" x14ac:dyDescent="0.25">
      <c r="A83" s="33">
        <v>138834.99</v>
      </c>
      <c r="B83" s="33">
        <v>12366.66</v>
      </c>
      <c r="C83" s="33">
        <v>0.23856975824322099</v>
      </c>
      <c r="D83" s="33">
        <v>7.6749096175250928E-2</v>
      </c>
      <c r="E83" s="33">
        <v>0</v>
      </c>
      <c r="F83" s="33">
        <v>1.1409227601773878E-3</v>
      </c>
      <c r="G83" s="33">
        <v>6.4537045020135056E-3</v>
      </c>
      <c r="H83" s="33">
        <v>3.1742142236622056E-2</v>
      </c>
      <c r="I83" s="33">
        <v>9.7927690994899785E-2</v>
      </c>
      <c r="J83" s="33">
        <v>0.44104105168300878</v>
      </c>
      <c r="K83" s="34">
        <v>1.7301114077942457E-2</v>
      </c>
      <c r="L83" s="1"/>
      <c r="M83" s="1"/>
      <c r="N83" s="1"/>
    </row>
    <row r="84" spans="1:14" x14ac:dyDescent="0.25">
      <c r="A84" s="33">
        <v>262824.58</v>
      </c>
      <c r="B84" s="33">
        <v>262824.58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  <c r="H84" s="33">
        <v>0</v>
      </c>
      <c r="I84" s="33">
        <v>0</v>
      </c>
      <c r="J84" s="33">
        <v>0</v>
      </c>
      <c r="K84" s="34">
        <v>0</v>
      </c>
      <c r="L84" s="1"/>
      <c r="M84" s="1"/>
      <c r="N84" s="1"/>
    </row>
    <row r="85" spans="1:14" x14ac:dyDescent="0.25">
      <c r="A85" s="33">
        <v>98148.43</v>
      </c>
      <c r="B85" s="33">
        <v>74942.48</v>
      </c>
      <c r="C85" s="33">
        <v>0.18625820097173232</v>
      </c>
      <c r="D85" s="33">
        <v>1.7116931977414209E-3</v>
      </c>
      <c r="E85" s="33">
        <v>0</v>
      </c>
      <c r="F85" s="33">
        <v>0</v>
      </c>
      <c r="G85" s="33">
        <v>0</v>
      </c>
      <c r="H85" s="33">
        <v>1.9878056123770905E-2</v>
      </c>
      <c r="I85" s="33">
        <v>0</v>
      </c>
      <c r="J85" s="33">
        <v>0</v>
      </c>
      <c r="K85" s="34">
        <v>2.8589351862276353E-2</v>
      </c>
      <c r="L85" s="1"/>
      <c r="M85" s="1"/>
      <c r="N85" s="1"/>
    </row>
    <row r="86" spans="1:14" x14ac:dyDescent="0.25">
      <c r="A86" s="33">
        <v>157376.75</v>
      </c>
      <c r="B86" s="33">
        <v>11416.22</v>
      </c>
      <c r="C86" s="33">
        <v>1.5870260378359573E-2</v>
      </c>
      <c r="D86" s="33">
        <v>6.9024363509857717E-2</v>
      </c>
      <c r="E86" s="33">
        <v>0</v>
      </c>
      <c r="F86" s="33">
        <v>0</v>
      </c>
      <c r="G86" s="33">
        <v>0</v>
      </c>
      <c r="H86" s="33">
        <v>8.5783764120176589E-2</v>
      </c>
      <c r="I86" s="33">
        <v>0.142318353886454</v>
      </c>
      <c r="J86" s="33">
        <v>0.60947509717922121</v>
      </c>
      <c r="K86" s="34">
        <v>4.987458439699638E-3</v>
      </c>
      <c r="L86" s="1"/>
      <c r="M86" s="1"/>
      <c r="N86" s="1"/>
    </row>
    <row r="87" spans="1:14" x14ac:dyDescent="0.25">
      <c r="A87" s="33">
        <v>52022.03</v>
      </c>
      <c r="B87" s="33">
        <v>33500</v>
      </c>
      <c r="C87" s="33">
        <v>0.25650671455919732</v>
      </c>
      <c r="D87" s="33">
        <v>2.9545175380507067E-2</v>
      </c>
      <c r="E87" s="33">
        <v>0</v>
      </c>
      <c r="F87" s="33">
        <v>0</v>
      </c>
      <c r="G87" s="33">
        <v>0</v>
      </c>
      <c r="H87" s="33">
        <v>6.9990156093485786E-2</v>
      </c>
      <c r="I87" s="33">
        <v>0</v>
      </c>
      <c r="J87" s="33">
        <v>0</v>
      </c>
      <c r="K87" s="34">
        <v>0</v>
      </c>
      <c r="L87" s="1"/>
      <c r="M87" s="1"/>
      <c r="N87" s="1"/>
    </row>
    <row r="88" spans="1:14" x14ac:dyDescent="0.25">
      <c r="A88" s="33">
        <v>50815.51</v>
      </c>
      <c r="B88" s="33">
        <v>32500</v>
      </c>
      <c r="C88" s="33">
        <v>5.3499807440681002E-2</v>
      </c>
      <c r="D88" s="33">
        <v>0</v>
      </c>
      <c r="E88" s="33">
        <v>0</v>
      </c>
      <c r="F88" s="33">
        <v>0</v>
      </c>
      <c r="G88" s="33">
        <v>0.30693168286611705</v>
      </c>
      <c r="H88" s="33">
        <v>0</v>
      </c>
      <c r="I88" s="33">
        <v>0</v>
      </c>
      <c r="J88" s="33">
        <v>0</v>
      </c>
      <c r="K88" s="34">
        <v>0</v>
      </c>
      <c r="L88" s="1"/>
      <c r="M88" s="1"/>
      <c r="N88" s="1"/>
    </row>
    <row r="89" spans="1:14" x14ac:dyDescent="0.25">
      <c r="A89" s="33">
        <v>252379.43</v>
      </c>
      <c r="B89" s="33">
        <v>104819.93</v>
      </c>
      <c r="C89" s="33">
        <v>0.26116518291526375</v>
      </c>
      <c r="D89" s="33">
        <v>0.1465006478539079</v>
      </c>
      <c r="E89" s="33">
        <v>9.866929329383144E-3</v>
      </c>
      <c r="F89" s="33">
        <v>0</v>
      </c>
      <c r="G89" s="33">
        <v>0</v>
      </c>
      <c r="H89" s="33">
        <v>0.15702995287690441</v>
      </c>
      <c r="I89" s="33">
        <v>0</v>
      </c>
      <c r="J89" s="33">
        <v>0</v>
      </c>
      <c r="K89" s="34">
        <v>1.0110530798805592E-2</v>
      </c>
      <c r="L89" s="1"/>
      <c r="M89" s="1"/>
      <c r="N89" s="1"/>
    </row>
    <row r="90" spans="1:14" x14ac:dyDescent="0.25">
      <c r="A90" s="33">
        <v>175817.07</v>
      </c>
      <c r="B90" s="33">
        <v>92441.37</v>
      </c>
      <c r="C90" s="33">
        <v>0.4742184589926336</v>
      </c>
      <c r="D90" s="33">
        <v>0</v>
      </c>
      <c r="E90" s="33">
        <v>0</v>
      </c>
      <c r="F90" s="33">
        <v>0</v>
      </c>
      <c r="G90" s="33">
        <v>0</v>
      </c>
      <c r="H90" s="33">
        <v>0</v>
      </c>
      <c r="I90" s="33">
        <v>0</v>
      </c>
      <c r="J90" s="33">
        <v>0</v>
      </c>
      <c r="K90" s="34">
        <v>0</v>
      </c>
      <c r="L90" s="1"/>
      <c r="M90" s="1"/>
      <c r="N90" s="1"/>
    </row>
    <row r="91" spans="1:14" x14ac:dyDescent="0.25">
      <c r="A91" s="33">
        <v>174404.23</v>
      </c>
      <c r="B91" s="33">
        <v>134532.91</v>
      </c>
      <c r="C91" s="33">
        <v>2.1330675293827445E-2</v>
      </c>
      <c r="D91" s="33">
        <v>9.7709786052780939E-2</v>
      </c>
      <c r="E91" s="33">
        <v>0</v>
      </c>
      <c r="F91" s="33">
        <v>0</v>
      </c>
      <c r="G91" s="33">
        <v>1.4730147313514127E-2</v>
      </c>
      <c r="H91" s="33">
        <v>9.484380052020526E-2</v>
      </c>
      <c r="I91" s="33">
        <v>0</v>
      </c>
      <c r="J91" s="33">
        <v>0</v>
      </c>
      <c r="K91" s="34">
        <v>0</v>
      </c>
      <c r="L91" s="1"/>
      <c r="M91" s="1"/>
      <c r="N91" s="1"/>
    </row>
    <row r="92" spans="1:14" x14ac:dyDescent="0.25">
      <c r="A92" s="33">
        <v>353778.02</v>
      </c>
      <c r="B92" s="33">
        <v>132380</v>
      </c>
      <c r="C92" s="33">
        <v>0.12590578691123885</v>
      </c>
      <c r="D92" s="33">
        <v>0.24385206294048453</v>
      </c>
      <c r="E92" s="33">
        <v>0</v>
      </c>
      <c r="F92" s="33">
        <v>8.4798936915300733E-3</v>
      </c>
      <c r="G92" s="33">
        <v>9.2346042300762488E-5</v>
      </c>
      <c r="H92" s="33">
        <v>7.3863124679142023E-2</v>
      </c>
      <c r="I92" s="33">
        <v>0.13567829906448117</v>
      </c>
      <c r="J92" s="33">
        <v>0</v>
      </c>
      <c r="K92" s="34">
        <v>3.7939044375905548E-2</v>
      </c>
      <c r="L92" s="1"/>
      <c r="M92" s="1"/>
      <c r="N92" s="1"/>
    </row>
    <row r="93" spans="1:14" x14ac:dyDescent="0.25">
      <c r="A93" s="33">
        <v>585180.93999999994</v>
      </c>
      <c r="B93" s="33">
        <v>55927.46</v>
      </c>
      <c r="C93" s="33">
        <v>8.2914525548285958E-3</v>
      </c>
      <c r="D93" s="33">
        <v>0.49434381782837972</v>
      </c>
      <c r="E93" s="33">
        <v>0</v>
      </c>
      <c r="F93" s="33">
        <v>3.9001236096308942E-2</v>
      </c>
      <c r="G93" s="33">
        <v>0.19237912977821867</v>
      </c>
      <c r="H93" s="33">
        <v>0</v>
      </c>
      <c r="I93" s="33">
        <v>8.1192066850297617E-2</v>
      </c>
      <c r="J93" s="33">
        <v>8.9219361792610669E-2</v>
      </c>
      <c r="K93" s="34">
        <v>0</v>
      </c>
      <c r="L93" s="1"/>
      <c r="M93" s="1"/>
      <c r="N93" s="1"/>
    </row>
    <row r="94" spans="1:14" x14ac:dyDescent="0.25">
      <c r="A94" s="33">
        <v>95496.9</v>
      </c>
      <c r="B94" s="33">
        <v>95496.9</v>
      </c>
      <c r="C94" s="33">
        <v>0</v>
      </c>
      <c r="D94" s="33">
        <v>0</v>
      </c>
      <c r="E94" s="33">
        <v>0</v>
      </c>
      <c r="F94" s="33">
        <v>0</v>
      </c>
      <c r="G94" s="33">
        <v>0</v>
      </c>
      <c r="H94" s="33">
        <v>0</v>
      </c>
      <c r="I94" s="33">
        <v>0</v>
      </c>
      <c r="J94" s="33">
        <v>0</v>
      </c>
      <c r="K94" s="34">
        <v>0</v>
      </c>
      <c r="L94" s="1"/>
      <c r="M94" s="1"/>
      <c r="N94" s="1"/>
    </row>
    <row r="95" spans="1:14" x14ac:dyDescent="0.25">
      <c r="A95" s="33">
        <v>100605</v>
      </c>
      <c r="B95" s="33">
        <v>100605</v>
      </c>
      <c r="C95" s="33">
        <v>0</v>
      </c>
      <c r="D95" s="33">
        <v>0</v>
      </c>
      <c r="E95" s="33">
        <v>0</v>
      </c>
      <c r="F95" s="33">
        <v>0</v>
      </c>
      <c r="G95" s="33">
        <v>0</v>
      </c>
      <c r="H95" s="33">
        <v>0</v>
      </c>
      <c r="I95" s="33">
        <v>0</v>
      </c>
      <c r="J95" s="33">
        <v>0</v>
      </c>
      <c r="K95" s="34">
        <v>0</v>
      </c>
      <c r="L95" s="1"/>
      <c r="M95" s="1"/>
      <c r="N95" s="1"/>
    </row>
    <row r="96" spans="1:14" x14ac:dyDescent="0.25">
      <c r="A96" s="33">
        <v>50334.32</v>
      </c>
      <c r="B96" s="33">
        <v>37907.089999999997</v>
      </c>
      <c r="C96" s="33">
        <v>0</v>
      </c>
      <c r="D96" s="33">
        <v>0.16047798003429867</v>
      </c>
      <c r="E96" s="33">
        <v>0</v>
      </c>
      <c r="F96" s="33">
        <v>0</v>
      </c>
      <c r="G96" s="33">
        <v>0</v>
      </c>
      <c r="H96" s="33">
        <v>6.4785220104294647E-2</v>
      </c>
      <c r="I96" s="33">
        <v>0</v>
      </c>
      <c r="J96" s="33">
        <v>0</v>
      </c>
      <c r="K96" s="34">
        <v>2.1630569361024445E-2</v>
      </c>
      <c r="L96" s="1"/>
      <c r="M96" s="1"/>
      <c r="N96" s="1"/>
    </row>
    <row r="97" spans="1:14" x14ac:dyDescent="0.25">
      <c r="A97" s="33">
        <v>44042.239999999998</v>
      </c>
      <c r="B97" s="33">
        <v>29400.2</v>
      </c>
      <c r="C97" s="33">
        <v>0.21510690646070682</v>
      </c>
      <c r="D97" s="33">
        <v>0</v>
      </c>
      <c r="E97" s="33">
        <v>1.7023430234247846E-2</v>
      </c>
      <c r="F97" s="33">
        <v>0</v>
      </c>
      <c r="G97" s="33">
        <v>0</v>
      </c>
      <c r="H97" s="33">
        <v>4.0882116804231566E-2</v>
      </c>
      <c r="I97" s="33">
        <v>0</v>
      </c>
      <c r="J97" s="33">
        <v>0</v>
      </c>
      <c r="K97" s="34">
        <v>5.9442026563589857E-2</v>
      </c>
      <c r="L97" s="1"/>
      <c r="M97" s="1"/>
      <c r="N97" s="1"/>
    </row>
    <row r="98" spans="1:14" x14ac:dyDescent="0.25">
      <c r="A98" s="33">
        <v>10417.370000000001</v>
      </c>
      <c r="B98" s="33">
        <v>5529.25</v>
      </c>
      <c r="C98" s="33">
        <v>4.9244674999544033E-2</v>
      </c>
      <c r="D98" s="33">
        <v>0.18037854084092242</v>
      </c>
      <c r="E98" s="33">
        <v>0</v>
      </c>
      <c r="F98" s="33">
        <v>0</v>
      </c>
      <c r="G98" s="33">
        <v>0.23960462189592963</v>
      </c>
      <c r="H98" s="33">
        <v>0</v>
      </c>
      <c r="I98" s="33">
        <v>0</v>
      </c>
      <c r="J98" s="33">
        <v>0</v>
      </c>
      <c r="K98" s="34">
        <v>0</v>
      </c>
      <c r="L98" s="1"/>
      <c r="M98" s="1"/>
      <c r="N98" s="1"/>
    </row>
    <row r="99" spans="1:14" x14ac:dyDescent="0.25">
      <c r="A99" s="33">
        <v>10447.66</v>
      </c>
      <c r="B99" s="33">
        <v>5787.68</v>
      </c>
      <c r="C99" s="33">
        <v>0</v>
      </c>
      <c r="D99" s="33">
        <v>0.41253065279689421</v>
      </c>
      <c r="E99" s="33">
        <v>0</v>
      </c>
      <c r="F99" s="33">
        <v>0</v>
      </c>
      <c r="G99" s="33">
        <v>3.3500324474571339E-2</v>
      </c>
      <c r="H99" s="33">
        <v>0</v>
      </c>
      <c r="I99" s="33">
        <v>0</v>
      </c>
      <c r="J99" s="33">
        <v>0</v>
      </c>
      <c r="K99" s="34">
        <v>0</v>
      </c>
      <c r="L99" s="1"/>
      <c r="M99" s="1"/>
      <c r="N99" s="1"/>
    </row>
    <row r="100" spans="1:14" x14ac:dyDescent="0.25">
      <c r="A100" s="33">
        <v>39155.14</v>
      </c>
      <c r="B100" s="33">
        <v>14400</v>
      </c>
      <c r="C100" s="33">
        <v>0</v>
      </c>
      <c r="D100" s="33">
        <v>0.32320507601300874</v>
      </c>
      <c r="E100" s="33">
        <v>0</v>
      </c>
      <c r="F100" s="33">
        <v>0</v>
      </c>
      <c r="G100" s="33">
        <v>0.30902711623556961</v>
      </c>
      <c r="H100" s="33">
        <v>0</v>
      </c>
      <c r="I100" s="33">
        <v>0</v>
      </c>
      <c r="J100" s="33">
        <v>0</v>
      </c>
      <c r="K100" s="34">
        <v>0</v>
      </c>
      <c r="L100" s="1"/>
      <c r="M100" s="1"/>
      <c r="N100" s="1"/>
    </row>
    <row r="101" spans="1:14" x14ac:dyDescent="0.25">
      <c r="A101" s="33">
        <v>31720.18</v>
      </c>
      <c r="B101" s="33">
        <v>18930</v>
      </c>
      <c r="C101" s="33">
        <v>3.2755173520452908E-2</v>
      </c>
      <c r="D101" s="33">
        <v>0.2265768983656461</v>
      </c>
      <c r="E101" s="33">
        <v>8.8637264983994421E-2</v>
      </c>
      <c r="F101" s="33">
        <v>0</v>
      </c>
      <c r="G101" s="33">
        <v>0</v>
      </c>
      <c r="H101" s="33">
        <v>5.5249686477188968E-2</v>
      </c>
      <c r="I101" s="33">
        <v>0</v>
      </c>
      <c r="J101" s="33">
        <v>0</v>
      </c>
      <c r="K101" s="34">
        <v>0</v>
      </c>
      <c r="L101" s="1"/>
      <c r="M101" s="1"/>
      <c r="N101" s="1"/>
    </row>
    <row r="102" spans="1:14" x14ac:dyDescent="0.25">
      <c r="A102" s="33">
        <v>15707.3</v>
      </c>
      <c r="B102" s="33">
        <v>15707.3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  <c r="H102" s="33">
        <v>0</v>
      </c>
      <c r="I102" s="33">
        <v>0</v>
      </c>
      <c r="J102" s="33">
        <v>0</v>
      </c>
      <c r="K102" s="34">
        <v>0</v>
      </c>
      <c r="L102" s="1"/>
      <c r="M102" s="1"/>
      <c r="N102" s="1"/>
    </row>
    <row r="103" spans="1:14" x14ac:dyDescent="0.25">
      <c r="A103" s="33">
        <v>25000</v>
      </c>
      <c r="B103" s="33">
        <v>25000</v>
      </c>
      <c r="C103" s="33">
        <v>0</v>
      </c>
      <c r="D103" s="33">
        <v>0</v>
      </c>
      <c r="E103" s="33">
        <v>0</v>
      </c>
      <c r="F103" s="33">
        <v>0</v>
      </c>
      <c r="G103" s="33">
        <v>0</v>
      </c>
      <c r="H103" s="33">
        <v>0</v>
      </c>
      <c r="I103" s="33">
        <v>0</v>
      </c>
      <c r="J103" s="33">
        <v>0</v>
      </c>
      <c r="K103" s="34">
        <v>0</v>
      </c>
      <c r="L103" s="1"/>
      <c r="M103" s="1"/>
      <c r="N103" s="1"/>
    </row>
    <row r="104" spans="1:14" x14ac:dyDescent="0.25">
      <c r="A104" s="33">
        <v>16153.43</v>
      </c>
      <c r="B104" s="33">
        <v>4571.9399999999996</v>
      </c>
      <c r="C104" s="33">
        <v>0.1300033491338991</v>
      </c>
      <c r="D104" s="33">
        <v>0.26835724672716571</v>
      </c>
      <c r="E104" s="33">
        <v>0</v>
      </c>
      <c r="F104" s="33">
        <v>0</v>
      </c>
      <c r="G104" s="33">
        <v>0</v>
      </c>
      <c r="H104" s="33">
        <v>0.23672990813715725</v>
      </c>
      <c r="I104" s="33">
        <v>0</v>
      </c>
      <c r="J104" s="33">
        <v>0</v>
      </c>
      <c r="K104" s="34">
        <v>8.1877347411664261E-2</v>
      </c>
      <c r="L104" s="1"/>
      <c r="M104" s="1"/>
      <c r="N104" s="1"/>
    </row>
    <row r="105" spans="1:14" x14ac:dyDescent="0.25">
      <c r="A105" s="33">
        <v>49529.71</v>
      </c>
      <c r="B105" s="33">
        <v>8353.65</v>
      </c>
      <c r="C105" s="33">
        <v>0</v>
      </c>
      <c r="D105" s="33">
        <v>0.31594006910195926</v>
      </c>
      <c r="E105" s="33">
        <v>9.1258357862382011E-2</v>
      </c>
      <c r="F105" s="33">
        <v>0</v>
      </c>
      <c r="G105" s="33">
        <v>8.6312235625849637E-2</v>
      </c>
      <c r="H105" s="33">
        <v>0.33782996104762175</v>
      </c>
      <c r="I105" s="33">
        <v>0</v>
      </c>
      <c r="J105" s="33">
        <v>0</v>
      </c>
      <c r="K105" s="34">
        <v>0</v>
      </c>
      <c r="L105" s="1"/>
      <c r="M105" s="1"/>
      <c r="N105" s="1"/>
    </row>
    <row r="106" spans="1:14" x14ac:dyDescent="0.25">
      <c r="A106" s="33">
        <v>12338.42</v>
      </c>
      <c r="B106" s="33">
        <v>1275.54</v>
      </c>
      <c r="C106" s="33">
        <v>0.17213062936745549</v>
      </c>
      <c r="D106" s="33">
        <v>0.53611321384747801</v>
      </c>
      <c r="E106" s="33">
        <v>0</v>
      </c>
      <c r="F106" s="33">
        <v>0</v>
      </c>
      <c r="G106" s="33">
        <v>0.18837663169190219</v>
      </c>
      <c r="H106" s="33">
        <v>0</v>
      </c>
      <c r="I106" s="33">
        <v>0</v>
      </c>
      <c r="J106" s="33">
        <v>0</v>
      </c>
      <c r="K106" s="34">
        <v>0</v>
      </c>
      <c r="L106" s="1"/>
      <c r="M106" s="1"/>
      <c r="N106" s="1"/>
    </row>
    <row r="107" spans="1:14" x14ac:dyDescent="0.25">
      <c r="A107" s="33">
        <v>48145.74</v>
      </c>
      <c r="B107" s="33">
        <v>24387</v>
      </c>
      <c r="C107" s="33">
        <v>5.4750430671540208E-2</v>
      </c>
      <c r="D107" s="33">
        <v>0.22127295166716723</v>
      </c>
      <c r="E107" s="33">
        <v>0</v>
      </c>
      <c r="F107" s="33">
        <v>0</v>
      </c>
      <c r="G107" s="33">
        <v>0.18957398930829603</v>
      </c>
      <c r="H107" s="33">
        <v>0</v>
      </c>
      <c r="I107" s="33">
        <v>2.2529719140260387E-2</v>
      </c>
      <c r="J107" s="33">
        <v>0</v>
      </c>
      <c r="K107" s="34">
        <v>5.3483444225802743E-3</v>
      </c>
      <c r="L107" s="1"/>
      <c r="M107" s="1"/>
      <c r="N107" s="1"/>
    </row>
    <row r="108" spans="1:14" x14ac:dyDescent="0.25">
      <c r="A108" s="33">
        <v>10402.44</v>
      </c>
      <c r="B108" s="33">
        <v>7032</v>
      </c>
      <c r="C108" s="33">
        <v>0</v>
      </c>
      <c r="D108" s="33">
        <v>0.32400475273109003</v>
      </c>
      <c r="E108" s="33">
        <v>0</v>
      </c>
      <c r="F108" s="33">
        <v>0</v>
      </c>
      <c r="G108" s="33">
        <v>0</v>
      </c>
      <c r="H108" s="33">
        <v>0</v>
      </c>
      <c r="I108" s="33">
        <v>0</v>
      </c>
      <c r="J108" s="33">
        <v>0</v>
      </c>
      <c r="K108" s="34">
        <v>0</v>
      </c>
      <c r="L108" s="1"/>
      <c r="M108" s="1"/>
      <c r="N108" s="1"/>
    </row>
    <row r="109" spans="1:14" x14ac:dyDescent="0.25">
      <c r="A109" s="33">
        <v>34830</v>
      </c>
      <c r="B109" s="33">
        <v>34830</v>
      </c>
      <c r="C109" s="33">
        <v>0</v>
      </c>
      <c r="D109" s="33">
        <v>0</v>
      </c>
      <c r="E109" s="33">
        <v>0</v>
      </c>
      <c r="F109" s="33">
        <v>0</v>
      </c>
      <c r="G109" s="33">
        <v>0</v>
      </c>
      <c r="H109" s="33">
        <v>0</v>
      </c>
      <c r="I109" s="33">
        <v>0</v>
      </c>
      <c r="J109" s="33">
        <v>0</v>
      </c>
      <c r="K109" s="34">
        <v>0</v>
      </c>
      <c r="L109" s="1"/>
      <c r="M109" s="1"/>
      <c r="N109" s="1"/>
    </row>
    <row r="110" spans="1:14" x14ac:dyDescent="0.25">
      <c r="A110" s="33">
        <v>41297.449999999997</v>
      </c>
      <c r="B110" s="33">
        <v>8253.18</v>
      </c>
      <c r="C110" s="33">
        <v>8.2329538506614813E-2</v>
      </c>
      <c r="D110" s="33">
        <v>0.62855600043101922</v>
      </c>
      <c r="E110" s="33">
        <v>0</v>
      </c>
      <c r="F110" s="33">
        <v>0</v>
      </c>
      <c r="G110" s="33">
        <v>3.5837563820526443E-3</v>
      </c>
      <c r="H110" s="33">
        <v>0</v>
      </c>
      <c r="I110" s="33">
        <v>0</v>
      </c>
      <c r="J110" s="33">
        <v>7.6724107662821797E-2</v>
      </c>
      <c r="K110" s="34">
        <v>8.9593909551316121E-3</v>
      </c>
      <c r="L110" s="1"/>
      <c r="M110" s="1"/>
      <c r="N110" s="1"/>
    </row>
    <row r="111" spans="1:14" x14ac:dyDescent="0.25">
      <c r="A111" s="33">
        <v>50324.44</v>
      </c>
      <c r="B111" s="33">
        <v>13583.63</v>
      </c>
      <c r="C111" s="33">
        <v>2.1392190355223027E-2</v>
      </c>
      <c r="D111" s="33">
        <v>0.51462231869842967</v>
      </c>
      <c r="E111" s="33">
        <v>0</v>
      </c>
      <c r="F111" s="33">
        <v>0</v>
      </c>
      <c r="G111" s="33">
        <v>6.8625900258403275E-2</v>
      </c>
      <c r="H111" s="33">
        <v>0.12543845495349773</v>
      </c>
      <c r="I111" s="33">
        <v>0</v>
      </c>
      <c r="J111" s="33">
        <v>0</v>
      </c>
      <c r="K111" s="34">
        <v>0</v>
      </c>
      <c r="L111" s="1"/>
      <c r="M111" s="1"/>
      <c r="N111" s="1"/>
    </row>
    <row r="112" spans="1:14" x14ac:dyDescent="0.25">
      <c r="A112" s="33">
        <v>39292.29</v>
      </c>
      <c r="B112" s="33">
        <v>24271.07</v>
      </c>
      <c r="C112" s="33">
        <v>0.2150195369116944</v>
      </c>
      <c r="D112" s="33">
        <v>0.14275065159093553</v>
      </c>
      <c r="E112" s="33">
        <v>0</v>
      </c>
      <c r="F112" s="33">
        <v>0</v>
      </c>
      <c r="G112" s="33">
        <v>0</v>
      </c>
      <c r="H112" s="33">
        <v>1.9026887972169605E-2</v>
      </c>
      <c r="I112" s="33">
        <v>0</v>
      </c>
      <c r="J112" s="33">
        <v>0</v>
      </c>
      <c r="K112" s="34">
        <v>5.4972616765273799E-3</v>
      </c>
      <c r="L112" s="1"/>
      <c r="M112" s="1"/>
      <c r="N112" s="1"/>
    </row>
    <row r="113" spans="1:14" x14ac:dyDescent="0.25">
      <c r="A113" s="33">
        <v>16599.09</v>
      </c>
      <c r="B113" s="33">
        <v>4213</v>
      </c>
      <c r="C113" s="33">
        <v>0.30020260146791178</v>
      </c>
      <c r="D113" s="33">
        <v>0.25302591889073439</v>
      </c>
      <c r="E113" s="33">
        <v>0</v>
      </c>
      <c r="F113" s="33">
        <v>0</v>
      </c>
      <c r="G113" s="33">
        <v>0</v>
      </c>
      <c r="H113" s="33">
        <v>8.7534919082913581E-2</v>
      </c>
      <c r="I113" s="33">
        <v>0</v>
      </c>
      <c r="J113" s="33">
        <v>0.10542746620447266</v>
      </c>
      <c r="K113" s="34">
        <v>0</v>
      </c>
      <c r="L113" s="1"/>
      <c r="M113" s="1"/>
      <c r="N113" s="1"/>
    </row>
    <row r="114" spans="1:14" x14ac:dyDescent="0.25">
      <c r="A114" s="33">
        <v>35254.339999999997</v>
      </c>
      <c r="B114" s="33">
        <v>7500</v>
      </c>
      <c r="C114" s="33">
        <v>0</v>
      </c>
      <c r="D114" s="33">
        <v>0.56591812525776974</v>
      </c>
      <c r="E114" s="33">
        <v>0</v>
      </c>
      <c r="F114" s="33">
        <v>0</v>
      </c>
      <c r="G114" s="33">
        <v>0</v>
      </c>
      <c r="H114" s="33">
        <v>0.2139716698710003</v>
      </c>
      <c r="I114" s="33">
        <v>0</v>
      </c>
      <c r="J114" s="33">
        <v>0</v>
      </c>
      <c r="K114" s="34">
        <v>7.3704400649678876E-3</v>
      </c>
      <c r="L114" s="1"/>
      <c r="M114" s="1"/>
      <c r="N114" s="1"/>
    </row>
    <row r="115" spans="1:14" x14ac:dyDescent="0.25">
      <c r="A115" s="33">
        <v>47583.3</v>
      </c>
      <c r="B115" s="33">
        <v>26000</v>
      </c>
      <c r="C115" s="33">
        <v>0.43713445683674729</v>
      </c>
      <c r="D115" s="33">
        <v>0</v>
      </c>
      <c r="E115" s="33">
        <v>0</v>
      </c>
      <c r="F115" s="33">
        <v>5.8844174321663273E-3</v>
      </c>
      <c r="G115" s="33">
        <v>0</v>
      </c>
      <c r="H115" s="33">
        <v>0</v>
      </c>
      <c r="I115" s="33">
        <v>0</v>
      </c>
      <c r="J115" s="33">
        <v>0</v>
      </c>
      <c r="K115" s="34">
        <v>1.0570935601355937E-2</v>
      </c>
      <c r="L115" s="1"/>
      <c r="M115" s="1"/>
      <c r="N115" s="1"/>
    </row>
    <row r="116" spans="1:14" x14ac:dyDescent="0.25">
      <c r="A116" s="33">
        <v>7800.56</v>
      </c>
      <c r="B116" s="33">
        <v>5932</v>
      </c>
      <c r="C116" s="33">
        <v>0</v>
      </c>
      <c r="D116" s="33">
        <v>6.6092690781174676E-2</v>
      </c>
      <c r="E116" s="33">
        <v>0</v>
      </c>
      <c r="F116" s="33">
        <v>0</v>
      </c>
      <c r="G116" s="33">
        <v>0.17344908570666723</v>
      </c>
      <c r="H116" s="33">
        <v>0</v>
      </c>
      <c r="I116" s="33">
        <v>0</v>
      </c>
      <c r="J116" s="33">
        <v>0</v>
      </c>
      <c r="K116" s="34">
        <v>0</v>
      </c>
      <c r="L116" s="1"/>
      <c r="M116" s="1"/>
      <c r="N116" s="1"/>
    </row>
    <row r="117" spans="1:14" x14ac:dyDescent="0.25">
      <c r="A117" s="33">
        <v>46875.93</v>
      </c>
      <c r="B117" s="33">
        <v>3205.28</v>
      </c>
      <c r="C117" s="33">
        <v>0.16771933911497863</v>
      </c>
      <c r="D117" s="33">
        <v>0.23444868187148502</v>
      </c>
      <c r="E117" s="33">
        <v>0</v>
      </c>
      <c r="F117" s="33">
        <v>0</v>
      </c>
      <c r="G117" s="33">
        <v>0</v>
      </c>
      <c r="H117" s="33">
        <v>0.52945402896539873</v>
      </c>
      <c r="I117" s="33">
        <v>0</v>
      </c>
      <c r="J117" s="33">
        <v>0</v>
      </c>
      <c r="K117" s="34">
        <v>0</v>
      </c>
      <c r="L117" s="1"/>
      <c r="M117" s="1"/>
      <c r="N117" s="1"/>
    </row>
    <row r="118" spans="1:14" x14ac:dyDescent="0.25">
      <c r="A118" s="33">
        <v>23437.94</v>
      </c>
      <c r="B118" s="33">
        <v>18440</v>
      </c>
      <c r="C118" s="33">
        <v>0.18380198942398521</v>
      </c>
      <c r="D118" s="33">
        <v>0</v>
      </c>
      <c r="E118" s="33">
        <v>0</v>
      </c>
      <c r="F118" s="33">
        <v>0</v>
      </c>
      <c r="G118" s="33">
        <v>2.9439447323442249E-2</v>
      </c>
      <c r="H118" s="33">
        <v>0</v>
      </c>
      <c r="I118" s="33">
        <v>0</v>
      </c>
      <c r="J118" s="33">
        <v>0</v>
      </c>
      <c r="K118" s="34">
        <v>0</v>
      </c>
      <c r="L118" s="1"/>
      <c r="M118" s="1"/>
      <c r="N118" s="1"/>
    </row>
    <row r="119" spans="1:14" x14ac:dyDescent="0.25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4"/>
      <c r="L119" s="1"/>
      <c r="M119" s="1"/>
      <c r="N119" s="1"/>
    </row>
    <row r="120" spans="1:14" x14ac:dyDescent="0.25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4"/>
      <c r="L120" s="1"/>
      <c r="M120" s="1"/>
      <c r="N120" s="1"/>
    </row>
    <row r="121" spans="1:14" x14ac:dyDescent="0.25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4"/>
      <c r="L121" s="1"/>
      <c r="M121" s="1"/>
      <c r="N121" s="1"/>
    </row>
    <row r="122" spans="1:14" x14ac:dyDescent="0.25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4"/>
      <c r="L122" s="1"/>
      <c r="M122" s="1"/>
      <c r="N122" s="1"/>
    </row>
    <row r="123" spans="1:14" x14ac:dyDescent="0.25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4"/>
      <c r="L123" s="1"/>
      <c r="M123" s="1"/>
      <c r="N123" s="1"/>
    </row>
    <row r="124" spans="1:14" x14ac:dyDescent="0.25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4"/>
      <c r="L124" s="12"/>
      <c r="M124" s="12"/>
      <c r="N124" s="12"/>
    </row>
    <row r="125" spans="1:14" x14ac:dyDescent="0.25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4"/>
      <c r="L125" s="12"/>
      <c r="M125" s="12"/>
      <c r="N125" s="12"/>
    </row>
    <row r="126" spans="1:14" x14ac:dyDescent="0.25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4"/>
      <c r="L126" s="12"/>
      <c r="M126" s="12"/>
      <c r="N126" s="12"/>
    </row>
    <row r="127" spans="1:14" x14ac:dyDescent="0.25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4"/>
      <c r="L127" s="12"/>
      <c r="M127" s="12"/>
      <c r="N127" s="12"/>
    </row>
    <row r="128" spans="1:14" x14ac:dyDescent="0.25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4"/>
      <c r="L128" s="12"/>
      <c r="M128" s="12"/>
      <c r="N128" s="12"/>
    </row>
    <row r="129" spans="1:14" x14ac:dyDescent="0.25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4"/>
      <c r="L129" s="12"/>
      <c r="M129" s="12"/>
      <c r="N129" s="12"/>
    </row>
    <row r="130" spans="1:14" x14ac:dyDescent="0.25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4"/>
      <c r="L130" s="12"/>
      <c r="M130" s="12"/>
      <c r="N130" s="12"/>
    </row>
    <row r="131" spans="1:14" x14ac:dyDescent="0.25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4"/>
      <c r="L131" s="12"/>
      <c r="M131" s="12"/>
      <c r="N131" s="12"/>
    </row>
    <row r="132" spans="1:14" x14ac:dyDescent="0.25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4"/>
      <c r="L132" s="12"/>
      <c r="M132" s="12"/>
      <c r="N132" s="12"/>
    </row>
    <row r="133" spans="1:14" x14ac:dyDescent="0.25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4"/>
      <c r="L133" s="12"/>
      <c r="M133" s="12"/>
      <c r="N133" s="12"/>
    </row>
    <row r="134" spans="1:14" x14ac:dyDescent="0.25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4"/>
      <c r="L134" s="12"/>
      <c r="M134" s="12"/>
      <c r="N134" s="12"/>
    </row>
    <row r="135" spans="1:14" x14ac:dyDescent="0.25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4"/>
      <c r="L135" s="12"/>
      <c r="M135" s="12"/>
      <c r="N135" s="12"/>
    </row>
    <row r="136" spans="1:14" x14ac:dyDescent="0.25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4"/>
      <c r="L136" s="12"/>
      <c r="M136" s="12"/>
      <c r="N136" s="12"/>
    </row>
    <row r="137" spans="1:14" x14ac:dyDescent="0.25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4"/>
      <c r="L137" s="12"/>
      <c r="M137" s="12"/>
      <c r="N137" s="12"/>
    </row>
    <row r="138" spans="1:14" x14ac:dyDescent="0.25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4"/>
      <c r="L138" s="12"/>
      <c r="M138" s="12"/>
      <c r="N138" s="12"/>
    </row>
    <row r="139" spans="1:14" x14ac:dyDescent="0.25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4"/>
      <c r="L139" s="12"/>
      <c r="M139" s="12"/>
      <c r="N139" s="12"/>
    </row>
    <row r="140" spans="1:14" x14ac:dyDescent="0.25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4"/>
      <c r="L140" s="12"/>
      <c r="M140" s="12"/>
      <c r="N140" s="12"/>
    </row>
    <row r="141" spans="1:14" x14ac:dyDescent="0.25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4"/>
      <c r="L141" s="12"/>
      <c r="M141" s="12"/>
      <c r="N141" s="12"/>
    </row>
    <row r="142" spans="1:14" x14ac:dyDescent="0.25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4"/>
      <c r="L142" s="12"/>
      <c r="M142" s="12"/>
      <c r="N142" s="12"/>
    </row>
    <row r="143" spans="1:14" x14ac:dyDescent="0.25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4"/>
      <c r="L143" s="12"/>
      <c r="M143" s="12"/>
      <c r="N143" s="12"/>
    </row>
    <row r="144" spans="1:14" x14ac:dyDescent="0.25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4"/>
      <c r="L144" s="12"/>
      <c r="M144" s="12"/>
      <c r="N144" s="12"/>
    </row>
    <row r="145" spans="1:14" x14ac:dyDescent="0.25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4"/>
      <c r="L145" s="12"/>
      <c r="M145" s="12"/>
      <c r="N145" s="12"/>
    </row>
    <row r="146" spans="1:14" x14ac:dyDescent="0.25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4"/>
      <c r="L146" s="12"/>
      <c r="M146" s="12"/>
      <c r="N146" s="12"/>
    </row>
    <row r="147" spans="1:14" x14ac:dyDescent="0.25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4"/>
      <c r="L147" s="12"/>
      <c r="M147" s="12"/>
      <c r="N147" s="12"/>
    </row>
    <row r="148" spans="1:14" x14ac:dyDescent="0.25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4"/>
      <c r="L148" s="12"/>
      <c r="M148" s="12"/>
      <c r="N148" s="12"/>
    </row>
    <row r="149" spans="1:14" x14ac:dyDescent="0.25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4"/>
      <c r="L149" s="12"/>
      <c r="M149" s="12"/>
      <c r="N149" s="12"/>
    </row>
    <row r="150" spans="1:14" x14ac:dyDescent="0.25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4"/>
      <c r="L150" s="12"/>
      <c r="M150" s="12"/>
      <c r="N150" s="12"/>
    </row>
    <row r="151" spans="1:14" x14ac:dyDescent="0.25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4"/>
      <c r="L151" s="12"/>
      <c r="M151" s="12"/>
      <c r="N151" s="12"/>
    </row>
    <row r="152" spans="1:14" x14ac:dyDescent="0.25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4"/>
      <c r="L152" s="12"/>
      <c r="M152" s="12"/>
      <c r="N152" s="12"/>
    </row>
    <row r="153" spans="1:14" x14ac:dyDescent="0.25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4"/>
      <c r="L153" s="12"/>
      <c r="M153" s="12"/>
      <c r="N153" s="12"/>
    </row>
    <row r="154" spans="1:14" x14ac:dyDescent="0.25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4"/>
      <c r="L154" s="12"/>
      <c r="M154" s="12"/>
      <c r="N154" s="12"/>
    </row>
    <row r="155" spans="1:14" x14ac:dyDescent="0.25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4"/>
      <c r="L155" s="12"/>
      <c r="M155" s="12"/>
      <c r="N155" s="12"/>
    </row>
    <row r="156" spans="1:14" x14ac:dyDescent="0.25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4"/>
      <c r="L156" s="12"/>
      <c r="M156" s="12"/>
      <c r="N156" s="12"/>
    </row>
    <row r="157" spans="1:14" x14ac:dyDescent="0.25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4"/>
      <c r="L157" s="12"/>
      <c r="M157" s="12"/>
      <c r="N157" s="12"/>
    </row>
    <row r="158" spans="1:14" x14ac:dyDescent="0.25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4"/>
      <c r="L158" s="12"/>
      <c r="M158" s="12"/>
      <c r="N158" s="12"/>
    </row>
    <row r="159" spans="1:14" x14ac:dyDescent="0.25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4"/>
      <c r="L159" s="12"/>
      <c r="M159" s="12"/>
      <c r="N159" s="12"/>
    </row>
    <row r="160" spans="1:14" x14ac:dyDescent="0.25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4"/>
      <c r="L160" s="12"/>
      <c r="M160" s="12"/>
      <c r="N160" s="12"/>
    </row>
    <row r="161" spans="1:14" x14ac:dyDescent="0.25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4"/>
      <c r="L161" s="12"/>
      <c r="M161" s="12"/>
      <c r="N161" s="12"/>
    </row>
    <row r="162" spans="1:14" x14ac:dyDescent="0.25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4"/>
      <c r="L162" s="12"/>
      <c r="M162" s="12"/>
      <c r="N162" s="12"/>
    </row>
    <row r="163" spans="1:14" x14ac:dyDescent="0.25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4"/>
      <c r="L163" s="12"/>
      <c r="M163" s="12"/>
      <c r="N163" s="12"/>
    </row>
    <row r="164" spans="1:14" x14ac:dyDescent="0.25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4"/>
      <c r="L164" s="12"/>
      <c r="M164" s="12"/>
      <c r="N164" s="12"/>
    </row>
    <row r="165" spans="1:14" x14ac:dyDescent="0.25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4"/>
      <c r="L165" s="12"/>
      <c r="M165" s="12"/>
      <c r="N165" s="12"/>
    </row>
    <row r="166" spans="1:14" x14ac:dyDescent="0.25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4"/>
      <c r="L166" s="12"/>
      <c r="M166" s="12"/>
      <c r="N166" s="12"/>
    </row>
    <row r="167" spans="1:14" x14ac:dyDescent="0.25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4"/>
      <c r="L167" s="12"/>
      <c r="M167" s="12"/>
      <c r="N167" s="12"/>
    </row>
    <row r="168" spans="1:14" x14ac:dyDescent="0.25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4"/>
      <c r="L168" s="12"/>
      <c r="M168" s="12"/>
      <c r="N168" s="12"/>
    </row>
    <row r="169" spans="1:14" x14ac:dyDescent="0.25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4"/>
      <c r="L169" s="12"/>
      <c r="M169" s="12"/>
      <c r="N169" s="12"/>
    </row>
    <row r="170" spans="1:14" x14ac:dyDescent="0.25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4"/>
      <c r="L170" s="12"/>
      <c r="M170" s="12"/>
      <c r="N170" s="12"/>
    </row>
    <row r="171" spans="1:14" x14ac:dyDescent="0.25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4"/>
      <c r="L171" s="12"/>
      <c r="M171" s="12"/>
      <c r="N171" s="12"/>
    </row>
    <row r="172" spans="1:14" x14ac:dyDescent="0.25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4"/>
      <c r="L172" s="12"/>
      <c r="M172" s="12"/>
      <c r="N172" s="12"/>
    </row>
    <row r="173" spans="1:14" x14ac:dyDescent="0.25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4"/>
      <c r="L173" s="12"/>
      <c r="M173" s="12"/>
      <c r="N173" s="12"/>
    </row>
    <row r="174" spans="1:14" x14ac:dyDescent="0.25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4"/>
      <c r="L174" s="12"/>
      <c r="M174" s="12"/>
      <c r="N174" s="12"/>
    </row>
    <row r="175" spans="1:14" x14ac:dyDescent="0.25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4"/>
      <c r="L175" s="12"/>
      <c r="M175" s="12"/>
      <c r="N175" s="12"/>
    </row>
    <row r="176" spans="1:14" x14ac:dyDescent="0.25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4"/>
      <c r="L176" s="12"/>
      <c r="M176" s="12"/>
      <c r="N176" s="12"/>
    </row>
    <row r="177" spans="1:14" x14ac:dyDescent="0.25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4"/>
      <c r="L177" s="12"/>
      <c r="M177" s="12"/>
      <c r="N177" s="12"/>
    </row>
    <row r="178" spans="1:14" x14ac:dyDescent="0.25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4"/>
      <c r="L178" s="12"/>
      <c r="M178" s="12"/>
      <c r="N178" s="12"/>
    </row>
    <row r="179" spans="1:14" x14ac:dyDescent="0.25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4"/>
      <c r="L179" s="12"/>
      <c r="M179" s="12"/>
      <c r="N179" s="12"/>
    </row>
    <row r="180" spans="1:14" x14ac:dyDescent="0.25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4"/>
      <c r="L180" s="12"/>
      <c r="M180" s="12"/>
      <c r="N180" s="12"/>
    </row>
    <row r="181" spans="1:14" x14ac:dyDescent="0.25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4"/>
      <c r="L181" s="12"/>
      <c r="M181" s="12"/>
      <c r="N181" s="12"/>
    </row>
    <row r="182" spans="1:14" x14ac:dyDescent="0.25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4"/>
      <c r="L182" s="12"/>
      <c r="M182" s="12"/>
      <c r="N182" s="12"/>
    </row>
    <row r="183" spans="1:14" x14ac:dyDescent="0.25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4"/>
      <c r="L183" s="12"/>
      <c r="M183" s="12"/>
      <c r="N183" s="12"/>
    </row>
    <row r="184" spans="1:14" x14ac:dyDescent="0.25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4"/>
      <c r="L184" s="12"/>
      <c r="M184" s="12"/>
      <c r="N184" s="12"/>
    </row>
    <row r="185" spans="1:14" x14ac:dyDescent="0.25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4"/>
      <c r="L185" s="12"/>
      <c r="M185" s="12"/>
      <c r="N185" s="12"/>
    </row>
    <row r="186" spans="1:14" x14ac:dyDescent="0.25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4"/>
      <c r="L186" s="12"/>
      <c r="M186" s="12"/>
      <c r="N186" s="12"/>
    </row>
    <row r="187" spans="1:14" x14ac:dyDescent="0.25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4"/>
      <c r="L187" s="12"/>
      <c r="M187" s="12"/>
      <c r="N187" s="12"/>
    </row>
    <row r="188" spans="1:14" x14ac:dyDescent="0.25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4"/>
      <c r="L188" s="12"/>
      <c r="M188" s="12"/>
      <c r="N188" s="12"/>
    </row>
    <row r="189" spans="1:14" x14ac:dyDescent="0.25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4"/>
      <c r="L189" s="12"/>
      <c r="M189" s="12"/>
      <c r="N189" s="12"/>
    </row>
    <row r="190" spans="1:14" x14ac:dyDescent="0.25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4"/>
      <c r="L190" s="12"/>
      <c r="M190" s="12"/>
      <c r="N190" s="12"/>
    </row>
    <row r="191" spans="1:14" x14ac:dyDescent="0.25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4"/>
      <c r="L191" s="12"/>
      <c r="M191" s="12"/>
      <c r="N191" s="12"/>
    </row>
    <row r="192" spans="1:14" x14ac:dyDescent="0.25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4"/>
      <c r="L192" s="12"/>
      <c r="M192" s="12"/>
      <c r="N192" s="12"/>
    </row>
    <row r="193" spans="1:14" x14ac:dyDescent="0.25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4"/>
      <c r="L193" s="12"/>
      <c r="M193" s="12"/>
      <c r="N193" s="12"/>
    </row>
    <row r="194" spans="1:14" x14ac:dyDescent="0.25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4"/>
      <c r="L194" s="12"/>
      <c r="M194" s="12"/>
      <c r="N194" s="12"/>
    </row>
    <row r="195" spans="1:14" x14ac:dyDescent="0.25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4"/>
      <c r="L195" s="12"/>
      <c r="M195" s="12"/>
      <c r="N195" s="12"/>
    </row>
    <row r="196" spans="1:14" x14ac:dyDescent="0.25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4"/>
      <c r="L196" s="12"/>
      <c r="M196" s="12"/>
      <c r="N196" s="12"/>
    </row>
    <row r="197" spans="1:14" x14ac:dyDescent="0.25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4"/>
      <c r="L197" s="12"/>
      <c r="M197" s="12"/>
      <c r="N197" s="12"/>
    </row>
    <row r="198" spans="1:14" x14ac:dyDescent="0.25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4"/>
      <c r="L198" s="12"/>
      <c r="M198" s="12"/>
      <c r="N198" s="12"/>
    </row>
    <row r="199" spans="1:14" x14ac:dyDescent="0.25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4"/>
      <c r="L199" s="12"/>
      <c r="M199" s="12"/>
      <c r="N199" s="12"/>
    </row>
    <row r="200" spans="1:14" x14ac:dyDescent="0.25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4"/>
      <c r="L200" s="12"/>
      <c r="M200" s="12"/>
      <c r="N200" s="12"/>
    </row>
    <row r="201" spans="1:14" x14ac:dyDescent="0.25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4"/>
      <c r="L201" s="12"/>
      <c r="M201" s="12"/>
      <c r="N201" s="12"/>
    </row>
    <row r="202" spans="1:14" x14ac:dyDescent="0.25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4"/>
      <c r="L202" s="12"/>
      <c r="M202" s="12"/>
      <c r="N202" s="12"/>
    </row>
    <row r="203" spans="1:14" x14ac:dyDescent="0.25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4"/>
      <c r="L203" s="12"/>
      <c r="M203" s="12"/>
      <c r="N203" s="12"/>
    </row>
    <row r="204" spans="1:14" x14ac:dyDescent="0.25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4"/>
      <c r="L204" s="12"/>
      <c r="M204" s="12"/>
      <c r="N204" s="12"/>
    </row>
    <row r="205" spans="1:14" x14ac:dyDescent="0.25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4"/>
      <c r="L205" s="12"/>
      <c r="M205" s="12"/>
      <c r="N205" s="12"/>
    </row>
    <row r="206" spans="1:14" x14ac:dyDescent="0.25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4"/>
      <c r="L206" s="12"/>
      <c r="M206" s="12"/>
      <c r="N206" s="12"/>
    </row>
    <row r="207" spans="1:14" x14ac:dyDescent="0.25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4"/>
      <c r="L207" s="12"/>
      <c r="M207" s="12"/>
      <c r="N207" s="12"/>
    </row>
    <row r="208" spans="1:14" x14ac:dyDescent="0.25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4"/>
      <c r="L208" s="12"/>
      <c r="M208" s="12"/>
      <c r="N208" s="12"/>
    </row>
    <row r="209" spans="1:14" x14ac:dyDescent="0.25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4"/>
      <c r="L209" s="12"/>
      <c r="M209" s="12"/>
      <c r="N209" s="12"/>
    </row>
    <row r="210" spans="1:14" x14ac:dyDescent="0.25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4"/>
      <c r="L210" s="12"/>
      <c r="M210" s="12"/>
      <c r="N210" s="12"/>
    </row>
    <row r="211" spans="1:14" x14ac:dyDescent="0.25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4"/>
      <c r="L211" s="12"/>
      <c r="M211" s="12"/>
      <c r="N211" s="12"/>
    </row>
    <row r="212" spans="1:14" x14ac:dyDescent="0.25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4"/>
      <c r="L212" s="12"/>
      <c r="M212" s="12"/>
      <c r="N212" s="12"/>
    </row>
    <row r="213" spans="1:14" x14ac:dyDescent="0.25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4"/>
      <c r="L213" s="12"/>
      <c r="M213" s="12"/>
      <c r="N213" s="12"/>
    </row>
    <row r="214" spans="1:14" x14ac:dyDescent="0.25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4"/>
      <c r="L214" s="12"/>
      <c r="M214" s="12"/>
      <c r="N214" s="12"/>
    </row>
    <row r="215" spans="1:14" x14ac:dyDescent="0.25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4"/>
      <c r="L215" s="12"/>
      <c r="M215" s="12"/>
      <c r="N215" s="12"/>
    </row>
    <row r="216" spans="1:14" x14ac:dyDescent="0.25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4"/>
      <c r="L216" s="12"/>
      <c r="M216" s="12"/>
      <c r="N216" s="12"/>
    </row>
    <row r="217" spans="1:14" x14ac:dyDescent="0.25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4"/>
      <c r="L217" s="12"/>
      <c r="M217" s="12"/>
      <c r="N217" s="12"/>
    </row>
    <row r="218" spans="1:14" x14ac:dyDescent="0.25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4"/>
      <c r="L218" s="12"/>
      <c r="M218" s="12"/>
      <c r="N218" s="12"/>
    </row>
    <row r="219" spans="1:14" x14ac:dyDescent="0.25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4"/>
      <c r="L219" s="12"/>
      <c r="M219" s="12"/>
      <c r="N219" s="12"/>
    </row>
    <row r="220" spans="1:14" x14ac:dyDescent="0.25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4"/>
      <c r="L220" s="12"/>
      <c r="M220" s="12"/>
      <c r="N220" s="12"/>
    </row>
    <row r="221" spans="1:14" x14ac:dyDescent="0.25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4"/>
      <c r="L221" s="12"/>
      <c r="M221" s="12"/>
      <c r="N221" s="12"/>
    </row>
    <row r="222" spans="1:14" x14ac:dyDescent="0.25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4"/>
      <c r="L222" s="12"/>
      <c r="M222" s="12"/>
      <c r="N222" s="12"/>
    </row>
    <row r="223" spans="1:14" x14ac:dyDescent="0.25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4"/>
      <c r="L223" s="12"/>
      <c r="M223" s="12"/>
      <c r="N223" s="12"/>
    </row>
    <row r="224" spans="1:14" x14ac:dyDescent="0.25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4"/>
      <c r="L224" s="12"/>
      <c r="M224" s="12"/>
      <c r="N224" s="12"/>
    </row>
    <row r="225" spans="1:14" x14ac:dyDescent="0.25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4"/>
      <c r="L225" s="12"/>
      <c r="M225" s="12"/>
      <c r="N225" s="12"/>
    </row>
    <row r="226" spans="1:14" x14ac:dyDescent="0.25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4"/>
      <c r="L226" s="12"/>
      <c r="M226" s="12"/>
      <c r="N226" s="12"/>
    </row>
    <row r="227" spans="1:14" x14ac:dyDescent="0.25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4"/>
      <c r="L227" s="12"/>
      <c r="M227" s="12"/>
      <c r="N227" s="12"/>
    </row>
    <row r="228" spans="1:14" x14ac:dyDescent="0.25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4"/>
      <c r="L228" s="12"/>
      <c r="M228" s="12"/>
      <c r="N228" s="12"/>
    </row>
    <row r="229" spans="1:14" x14ac:dyDescent="0.25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4"/>
      <c r="L229" s="12"/>
      <c r="M229" s="12"/>
      <c r="N229" s="12"/>
    </row>
    <row r="230" spans="1:14" x14ac:dyDescent="0.25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4"/>
      <c r="L230" s="12"/>
      <c r="M230" s="12"/>
      <c r="N230" s="12"/>
    </row>
    <row r="231" spans="1:14" x14ac:dyDescent="0.25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4"/>
      <c r="L231" s="12"/>
      <c r="M231" s="12"/>
      <c r="N231" s="12"/>
    </row>
    <row r="232" spans="1:14" x14ac:dyDescent="0.25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4"/>
      <c r="L232" s="12"/>
      <c r="M232" s="12"/>
      <c r="N232" s="12"/>
    </row>
    <row r="233" spans="1:14" x14ac:dyDescent="0.25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4"/>
      <c r="L233" s="12"/>
      <c r="M233" s="12"/>
      <c r="N233" s="12"/>
    </row>
    <row r="234" spans="1:14" x14ac:dyDescent="0.25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4"/>
      <c r="L234" s="12"/>
      <c r="M234" s="12"/>
      <c r="N234" s="12"/>
    </row>
    <row r="235" spans="1:14" x14ac:dyDescent="0.25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4"/>
      <c r="L235" s="12"/>
      <c r="M235" s="12"/>
      <c r="N235" s="12"/>
    </row>
    <row r="236" spans="1:14" x14ac:dyDescent="0.25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4"/>
      <c r="L236" s="12"/>
      <c r="M236" s="12"/>
      <c r="N236" s="12"/>
    </row>
    <row r="237" spans="1:14" x14ac:dyDescent="0.25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4"/>
      <c r="L237" s="12"/>
      <c r="M237" s="12"/>
      <c r="N237" s="12"/>
    </row>
    <row r="238" spans="1:14" x14ac:dyDescent="0.25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4"/>
      <c r="L238" s="12"/>
      <c r="M238" s="12"/>
      <c r="N238" s="12"/>
    </row>
    <row r="239" spans="1:14" x14ac:dyDescent="0.25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4"/>
      <c r="L239" s="12"/>
      <c r="M239" s="12"/>
      <c r="N239" s="12"/>
    </row>
    <row r="240" spans="1:14" x14ac:dyDescent="0.25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4"/>
      <c r="L240" s="12"/>
      <c r="M240" s="12"/>
      <c r="N240" s="12"/>
    </row>
    <row r="241" spans="1:14" x14ac:dyDescent="0.25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4"/>
      <c r="L241" s="12"/>
      <c r="M241" s="12"/>
      <c r="N241" s="12"/>
    </row>
    <row r="242" spans="1:14" x14ac:dyDescent="0.25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4"/>
      <c r="L242" s="12"/>
      <c r="M242" s="12"/>
      <c r="N242" s="12"/>
    </row>
    <row r="243" spans="1:14" x14ac:dyDescent="0.25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4"/>
      <c r="L243" s="12"/>
      <c r="M243" s="12"/>
      <c r="N243" s="12"/>
    </row>
    <row r="244" spans="1:14" x14ac:dyDescent="0.25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4"/>
      <c r="L244" s="12"/>
      <c r="M244" s="12"/>
      <c r="N244" s="12"/>
    </row>
    <row r="245" spans="1:14" x14ac:dyDescent="0.25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4"/>
      <c r="L245" s="12"/>
      <c r="M245" s="12"/>
      <c r="N245" s="12"/>
    </row>
    <row r="246" spans="1:14" x14ac:dyDescent="0.25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4"/>
      <c r="L246" s="12"/>
      <c r="M246" s="12"/>
      <c r="N246" s="12"/>
    </row>
    <row r="247" spans="1:14" x14ac:dyDescent="0.25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4"/>
      <c r="L247" s="12"/>
      <c r="M247" s="12"/>
      <c r="N247" s="12"/>
    </row>
    <row r="248" spans="1:14" x14ac:dyDescent="0.25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4"/>
      <c r="L248" s="12"/>
      <c r="M248" s="12"/>
      <c r="N248" s="12"/>
    </row>
    <row r="249" spans="1:14" x14ac:dyDescent="0.25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4"/>
      <c r="L249" s="12"/>
      <c r="M249" s="12"/>
      <c r="N249" s="12"/>
    </row>
    <row r="250" spans="1:14" x14ac:dyDescent="0.25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4"/>
      <c r="L250" s="12"/>
      <c r="M250" s="12"/>
      <c r="N250" s="12"/>
    </row>
    <row r="251" spans="1:14" x14ac:dyDescent="0.25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4"/>
      <c r="L251" s="12"/>
      <c r="M251" s="12"/>
      <c r="N251" s="12"/>
    </row>
    <row r="252" spans="1:14" x14ac:dyDescent="0.25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4"/>
      <c r="L252" s="12"/>
      <c r="M252" s="12"/>
      <c r="N252" s="12"/>
    </row>
    <row r="253" spans="1:14" x14ac:dyDescent="0.25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4"/>
      <c r="L253" s="12"/>
      <c r="M253" s="12"/>
      <c r="N253" s="12"/>
    </row>
    <row r="254" spans="1:14" x14ac:dyDescent="0.25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4"/>
      <c r="L254" s="12"/>
      <c r="M254" s="12"/>
      <c r="N254" s="12"/>
    </row>
    <row r="255" spans="1:14" x14ac:dyDescent="0.25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4"/>
      <c r="L255" s="12"/>
      <c r="M255" s="12"/>
      <c r="N255" s="12"/>
    </row>
    <row r="256" spans="1:14" x14ac:dyDescent="0.25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4"/>
      <c r="L256" s="12"/>
      <c r="M256" s="12"/>
      <c r="N256" s="12"/>
    </row>
    <row r="257" spans="1:14" x14ac:dyDescent="0.25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4"/>
      <c r="L257" s="12"/>
      <c r="M257" s="12"/>
      <c r="N257" s="12"/>
    </row>
    <row r="258" spans="1:14" x14ac:dyDescent="0.25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4"/>
      <c r="L258" s="12"/>
      <c r="M258" s="12"/>
      <c r="N258" s="12"/>
    </row>
    <row r="259" spans="1:14" x14ac:dyDescent="0.25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4"/>
      <c r="L259" s="12"/>
      <c r="M259" s="12"/>
      <c r="N259" s="12"/>
    </row>
    <row r="260" spans="1:14" x14ac:dyDescent="0.25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4"/>
      <c r="L260" s="12"/>
      <c r="M260" s="12"/>
      <c r="N260" s="12"/>
    </row>
    <row r="261" spans="1:14" x14ac:dyDescent="0.25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4"/>
      <c r="L261" s="12"/>
      <c r="M261" s="12"/>
      <c r="N261" s="12"/>
    </row>
    <row r="262" spans="1:14" x14ac:dyDescent="0.25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4"/>
      <c r="L262" s="12"/>
      <c r="M262" s="12"/>
      <c r="N262" s="12"/>
    </row>
    <row r="263" spans="1:14" x14ac:dyDescent="0.25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4"/>
      <c r="L263" s="12"/>
      <c r="M263" s="12"/>
      <c r="N263" s="12"/>
    </row>
    <row r="264" spans="1:14" x14ac:dyDescent="0.25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4"/>
      <c r="L264" s="12"/>
      <c r="M264" s="12"/>
      <c r="N264" s="12"/>
    </row>
    <row r="265" spans="1:14" x14ac:dyDescent="0.25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4"/>
      <c r="L265" s="12"/>
      <c r="M265" s="12"/>
      <c r="N265" s="12"/>
    </row>
    <row r="266" spans="1:14" x14ac:dyDescent="0.25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4"/>
      <c r="L266" s="12"/>
      <c r="M266" s="12"/>
      <c r="N266" s="12"/>
    </row>
    <row r="267" spans="1:14" x14ac:dyDescent="0.25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4"/>
      <c r="L267" s="12"/>
      <c r="M267" s="12"/>
      <c r="N267" s="12"/>
    </row>
    <row r="268" spans="1:14" x14ac:dyDescent="0.25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4"/>
      <c r="L268" s="12"/>
      <c r="M268" s="12"/>
      <c r="N268" s="12"/>
    </row>
    <row r="269" spans="1:14" x14ac:dyDescent="0.25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4"/>
      <c r="L269" s="12"/>
      <c r="M269" s="12"/>
      <c r="N269" s="12"/>
    </row>
    <row r="270" spans="1:14" x14ac:dyDescent="0.25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4"/>
      <c r="L270" s="12"/>
      <c r="M270" s="12"/>
      <c r="N270" s="12"/>
    </row>
    <row r="271" spans="1:14" x14ac:dyDescent="0.25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4"/>
      <c r="L271" s="12"/>
      <c r="M271" s="12"/>
      <c r="N271" s="12"/>
    </row>
    <row r="272" spans="1:14" x14ac:dyDescent="0.25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4"/>
      <c r="L272" s="12"/>
      <c r="M272" s="12"/>
      <c r="N272" s="12"/>
    </row>
    <row r="273" spans="1:14" x14ac:dyDescent="0.25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4"/>
      <c r="L273" s="12"/>
      <c r="M273" s="12"/>
      <c r="N273" s="12"/>
    </row>
    <row r="274" spans="1:14" x14ac:dyDescent="0.25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4"/>
      <c r="L274" s="12"/>
      <c r="M274" s="12"/>
      <c r="N274" s="12"/>
    </row>
    <row r="275" spans="1:14" x14ac:dyDescent="0.25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4"/>
      <c r="L275" s="12"/>
      <c r="M275" s="12"/>
      <c r="N275" s="12"/>
    </row>
    <row r="276" spans="1:14" x14ac:dyDescent="0.25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4"/>
      <c r="L276" s="12"/>
      <c r="M276" s="12"/>
      <c r="N276" s="12"/>
    </row>
    <row r="277" spans="1:14" x14ac:dyDescent="0.25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4"/>
      <c r="L277" s="12"/>
      <c r="M277" s="12"/>
      <c r="N277" s="12"/>
    </row>
    <row r="278" spans="1:14" x14ac:dyDescent="0.25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4"/>
      <c r="L278" s="12"/>
      <c r="M278" s="12"/>
      <c r="N278" s="12"/>
    </row>
    <row r="279" spans="1:14" x14ac:dyDescent="0.25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4"/>
      <c r="L279" s="12"/>
      <c r="M279" s="12"/>
      <c r="N279" s="12"/>
    </row>
    <row r="280" spans="1:14" x14ac:dyDescent="0.25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4"/>
      <c r="L280" s="12"/>
      <c r="M280" s="12"/>
      <c r="N280" s="12"/>
    </row>
    <row r="281" spans="1:14" x14ac:dyDescent="0.25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4"/>
      <c r="L281" s="12"/>
      <c r="M281" s="12"/>
      <c r="N281" s="12"/>
    </row>
    <row r="282" spans="1:14" x14ac:dyDescent="0.25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4"/>
      <c r="L282" s="12"/>
      <c r="M282" s="12"/>
      <c r="N282" s="12"/>
    </row>
    <row r="283" spans="1:14" x14ac:dyDescent="0.25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4"/>
      <c r="L283" s="12"/>
      <c r="M283" s="12"/>
      <c r="N283" s="12"/>
    </row>
    <row r="284" spans="1:14" x14ac:dyDescent="0.25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4"/>
      <c r="L284" s="12"/>
      <c r="M284" s="12"/>
      <c r="N284" s="12"/>
    </row>
    <row r="285" spans="1:14" x14ac:dyDescent="0.25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4"/>
      <c r="L285" s="12"/>
      <c r="M285" s="12"/>
      <c r="N285" s="12"/>
    </row>
    <row r="286" spans="1:14" x14ac:dyDescent="0.25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4"/>
      <c r="L286" s="12"/>
      <c r="M286" s="12"/>
      <c r="N286" s="12"/>
    </row>
    <row r="287" spans="1:14" x14ac:dyDescent="0.25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4"/>
      <c r="L287" s="12"/>
      <c r="M287" s="12"/>
      <c r="N287" s="12"/>
    </row>
    <row r="288" spans="1:14" x14ac:dyDescent="0.25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4"/>
      <c r="L288" s="12"/>
      <c r="M288" s="12"/>
      <c r="N288" s="12"/>
    </row>
    <row r="289" spans="1:14" x14ac:dyDescent="0.25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4"/>
      <c r="L289" s="12"/>
      <c r="M289" s="12"/>
      <c r="N289" s="12"/>
    </row>
    <row r="290" spans="1:14" x14ac:dyDescent="0.25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4"/>
      <c r="L290" s="12"/>
      <c r="M290" s="12"/>
      <c r="N290" s="12"/>
    </row>
    <row r="291" spans="1:14" x14ac:dyDescent="0.25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4"/>
      <c r="L291" s="12"/>
      <c r="M291" s="12"/>
      <c r="N291" s="12"/>
    </row>
    <row r="292" spans="1:14" x14ac:dyDescent="0.25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4"/>
      <c r="L292" s="12"/>
      <c r="M292" s="12"/>
      <c r="N292" s="12"/>
    </row>
    <row r="293" spans="1:14" x14ac:dyDescent="0.25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4"/>
      <c r="L293" s="12"/>
      <c r="M293" s="12"/>
      <c r="N293" s="12"/>
    </row>
    <row r="294" spans="1:14" x14ac:dyDescent="0.25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4"/>
      <c r="L294" s="12"/>
      <c r="M294" s="12"/>
      <c r="N294" s="12"/>
    </row>
    <row r="295" spans="1:14" x14ac:dyDescent="0.25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4"/>
      <c r="L295" s="12"/>
      <c r="M295" s="12"/>
      <c r="N295" s="12"/>
    </row>
    <row r="296" spans="1:14" x14ac:dyDescent="0.25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4"/>
      <c r="L296" s="12"/>
      <c r="M296" s="12"/>
      <c r="N296" s="12"/>
    </row>
    <row r="297" spans="1:14" x14ac:dyDescent="0.25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4"/>
      <c r="L297" s="12"/>
      <c r="M297" s="12"/>
      <c r="N297" s="12"/>
    </row>
    <row r="298" spans="1:14" x14ac:dyDescent="0.25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4"/>
      <c r="L298" s="12"/>
      <c r="M298" s="12"/>
      <c r="N298" s="12"/>
    </row>
    <row r="299" spans="1:14" x14ac:dyDescent="0.25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4"/>
      <c r="L299" s="12"/>
      <c r="M299" s="12"/>
      <c r="N299" s="12"/>
    </row>
    <row r="300" spans="1:14" x14ac:dyDescent="0.25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4"/>
      <c r="L300" s="12"/>
      <c r="M300" s="12"/>
      <c r="N300" s="12"/>
    </row>
    <row r="301" spans="1:14" x14ac:dyDescent="0.25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4"/>
      <c r="L301" s="12"/>
      <c r="M301" s="12"/>
      <c r="N301" s="12"/>
    </row>
    <row r="302" spans="1:14" x14ac:dyDescent="0.25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4"/>
      <c r="L302" s="12"/>
      <c r="M302" s="12"/>
      <c r="N302" s="12"/>
    </row>
    <row r="303" spans="1:14" x14ac:dyDescent="0.25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4"/>
      <c r="L303" s="12"/>
      <c r="M303" s="12"/>
      <c r="N303" s="12"/>
    </row>
    <row r="304" spans="1:14" x14ac:dyDescent="0.25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4"/>
      <c r="L304" s="12"/>
      <c r="M304" s="12"/>
      <c r="N304" s="12"/>
    </row>
    <row r="305" spans="1:14" x14ac:dyDescent="0.25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4"/>
      <c r="L305" s="12"/>
      <c r="M305" s="12"/>
      <c r="N305" s="12"/>
    </row>
    <row r="306" spans="1:14" x14ac:dyDescent="0.25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4"/>
      <c r="L306" s="12"/>
      <c r="M306" s="12"/>
      <c r="N306" s="12"/>
    </row>
    <row r="307" spans="1:14" x14ac:dyDescent="0.25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4"/>
      <c r="L307" s="12"/>
      <c r="M307" s="12"/>
      <c r="N307" s="12"/>
    </row>
    <row r="308" spans="1:14" x14ac:dyDescent="0.25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4"/>
      <c r="L308" s="12"/>
      <c r="M308" s="12"/>
      <c r="N308" s="12"/>
    </row>
    <row r="309" spans="1:14" x14ac:dyDescent="0.25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4"/>
      <c r="L309" s="12"/>
      <c r="M309" s="12"/>
      <c r="N309" s="12"/>
    </row>
    <row r="310" spans="1:14" x14ac:dyDescent="0.25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4"/>
      <c r="L310" s="12"/>
      <c r="M310" s="12"/>
      <c r="N310" s="12"/>
    </row>
    <row r="311" spans="1:14" x14ac:dyDescent="0.25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4"/>
      <c r="L311" s="12"/>
      <c r="M311" s="12"/>
      <c r="N311" s="12"/>
    </row>
    <row r="312" spans="1:14" x14ac:dyDescent="0.25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4"/>
      <c r="L312" s="12"/>
      <c r="M312" s="12"/>
      <c r="N312" s="12"/>
    </row>
    <row r="313" spans="1:14" x14ac:dyDescent="0.25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4"/>
      <c r="L313" s="12"/>
      <c r="M313" s="12"/>
      <c r="N313" s="12"/>
    </row>
    <row r="314" spans="1:14" x14ac:dyDescent="0.25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4"/>
      <c r="L314" s="12"/>
      <c r="M314" s="12"/>
      <c r="N314" s="12"/>
    </row>
    <row r="315" spans="1:14" x14ac:dyDescent="0.25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4"/>
      <c r="L315" s="12"/>
      <c r="M315" s="12"/>
      <c r="N315" s="12"/>
    </row>
    <row r="316" spans="1:14" x14ac:dyDescent="0.25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4"/>
      <c r="L316" s="12"/>
      <c r="M316" s="12"/>
      <c r="N316" s="12"/>
    </row>
    <row r="317" spans="1:14" x14ac:dyDescent="0.25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4"/>
      <c r="L317" s="12"/>
      <c r="M317" s="12"/>
      <c r="N317" s="12"/>
    </row>
    <row r="318" spans="1:14" x14ac:dyDescent="0.25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4"/>
      <c r="L318" s="12"/>
      <c r="M318" s="12"/>
      <c r="N318" s="12"/>
    </row>
    <row r="319" spans="1:14" x14ac:dyDescent="0.25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4"/>
      <c r="L319" s="12"/>
      <c r="M319" s="12"/>
      <c r="N319" s="12"/>
    </row>
    <row r="320" spans="1:14" x14ac:dyDescent="0.25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4"/>
      <c r="L320" s="12"/>
      <c r="M320" s="12"/>
      <c r="N320" s="12"/>
    </row>
    <row r="321" spans="1:14" x14ac:dyDescent="0.25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4"/>
      <c r="L321" s="12"/>
      <c r="M321" s="12"/>
      <c r="N321" s="12"/>
    </row>
    <row r="322" spans="1:14" x14ac:dyDescent="0.25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4"/>
      <c r="L322" s="12"/>
      <c r="M322" s="12"/>
      <c r="N322" s="12"/>
    </row>
    <row r="323" spans="1:14" x14ac:dyDescent="0.25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4"/>
      <c r="L323" s="12"/>
      <c r="M323" s="12"/>
      <c r="N323" s="12"/>
    </row>
    <row r="324" spans="1:14" x14ac:dyDescent="0.25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4"/>
      <c r="L324" s="12"/>
      <c r="M324" s="12"/>
      <c r="N324" s="12"/>
    </row>
    <row r="325" spans="1:14" x14ac:dyDescent="0.25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4"/>
      <c r="L325" s="12"/>
      <c r="M325" s="12"/>
      <c r="N325" s="12"/>
    </row>
    <row r="326" spans="1:14" x14ac:dyDescent="0.25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4"/>
      <c r="L326" s="12"/>
      <c r="M326" s="12"/>
      <c r="N326" s="12"/>
    </row>
    <row r="327" spans="1:14" x14ac:dyDescent="0.25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4"/>
      <c r="L327" s="12"/>
      <c r="M327" s="12"/>
      <c r="N327" s="12"/>
    </row>
    <row r="328" spans="1:14" x14ac:dyDescent="0.25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4"/>
      <c r="L328" s="12"/>
      <c r="M328" s="12"/>
      <c r="N328" s="12"/>
    </row>
    <row r="329" spans="1:14" x14ac:dyDescent="0.25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4"/>
      <c r="L329" s="12"/>
      <c r="M329" s="12"/>
      <c r="N329" s="12"/>
    </row>
    <row r="330" spans="1:14" x14ac:dyDescent="0.25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4"/>
      <c r="L330" s="12"/>
      <c r="M330" s="12"/>
      <c r="N330" s="12"/>
    </row>
    <row r="331" spans="1:14" x14ac:dyDescent="0.25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4"/>
      <c r="L331" s="12"/>
      <c r="M331" s="12"/>
      <c r="N331" s="12"/>
    </row>
    <row r="332" spans="1:14" x14ac:dyDescent="0.25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4"/>
      <c r="L332" s="12"/>
      <c r="M332" s="12"/>
      <c r="N332" s="12"/>
    </row>
    <row r="333" spans="1:14" x14ac:dyDescent="0.25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4"/>
      <c r="L333" s="12"/>
      <c r="M333" s="12"/>
      <c r="N333" s="12"/>
    </row>
    <row r="334" spans="1:14" x14ac:dyDescent="0.25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4"/>
      <c r="L334" s="12"/>
      <c r="M334" s="12"/>
      <c r="N334" s="12"/>
    </row>
    <row r="335" spans="1:14" x14ac:dyDescent="0.25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4"/>
      <c r="L335" s="12"/>
      <c r="M335" s="12"/>
      <c r="N335" s="12"/>
    </row>
    <row r="336" spans="1:14" x14ac:dyDescent="0.25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4"/>
      <c r="L336" s="12"/>
      <c r="M336" s="12"/>
      <c r="N336" s="12"/>
    </row>
    <row r="337" spans="1:14" x14ac:dyDescent="0.25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4"/>
      <c r="L337" s="12"/>
      <c r="M337" s="12"/>
      <c r="N337" s="12"/>
    </row>
    <row r="338" spans="1:14" x14ac:dyDescent="0.25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4"/>
      <c r="L338" s="12"/>
      <c r="M338" s="12"/>
      <c r="N338" s="12"/>
    </row>
    <row r="339" spans="1:14" x14ac:dyDescent="0.25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4"/>
      <c r="L339" s="12"/>
      <c r="M339" s="12"/>
      <c r="N339" s="12"/>
    </row>
    <row r="340" spans="1:14" x14ac:dyDescent="0.25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4"/>
      <c r="L340" s="12"/>
      <c r="M340" s="12"/>
      <c r="N340" s="12"/>
    </row>
    <row r="341" spans="1:14" x14ac:dyDescent="0.25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4"/>
      <c r="L341" s="12"/>
      <c r="M341" s="12"/>
      <c r="N341" s="12"/>
    </row>
    <row r="342" spans="1:14" x14ac:dyDescent="0.25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4"/>
      <c r="L342" s="12"/>
      <c r="M342" s="12"/>
      <c r="N342" s="12"/>
    </row>
    <row r="343" spans="1:14" x14ac:dyDescent="0.25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4"/>
      <c r="L343" s="12"/>
      <c r="M343" s="12"/>
      <c r="N343" s="12"/>
    </row>
    <row r="344" spans="1:14" x14ac:dyDescent="0.25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4"/>
      <c r="L344" s="12"/>
      <c r="M344" s="12"/>
      <c r="N344" s="12"/>
    </row>
    <row r="345" spans="1:14" x14ac:dyDescent="0.25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4"/>
      <c r="L345" s="12"/>
      <c r="M345" s="12"/>
      <c r="N345" s="12"/>
    </row>
    <row r="346" spans="1:14" x14ac:dyDescent="0.25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4"/>
      <c r="L346" s="12"/>
      <c r="M346" s="12"/>
      <c r="N346" s="12"/>
    </row>
    <row r="347" spans="1:14" x14ac:dyDescent="0.25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4"/>
      <c r="L347" s="12"/>
      <c r="M347" s="12"/>
      <c r="N347" s="12"/>
    </row>
    <row r="348" spans="1:14" x14ac:dyDescent="0.25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4"/>
      <c r="L348" s="12"/>
      <c r="M348" s="12"/>
      <c r="N348" s="12"/>
    </row>
    <row r="349" spans="1:14" x14ac:dyDescent="0.25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4"/>
      <c r="L349" s="12"/>
      <c r="M349" s="12"/>
      <c r="N349" s="12"/>
    </row>
    <row r="350" spans="1:14" x14ac:dyDescent="0.25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4"/>
      <c r="L350" s="12"/>
      <c r="M350" s="12"/>
      <c r="N350" s="12"/>
    </row>
    <row r="351" spans="1:14" x14ac:dyDescent="0.25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4"/>
      <c r="L351" s="12"/>
      <c r="M351" s="12"/>
      <c r="N351" s="12"/>
    </row>
    <row r="352" spans="1:14" x14ac:dyDescent="0.25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4"/>
      <c r="L352" s="12"/>
      <c r="M352" s="12"/>
      <c r="N352" s="12"/>
    </row>
    <row r="353" spans="1:14" x14ac:dyDescent="0.25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4"/>
      <c r="L353" s="12"/>
      <c r="M353" s="12"/>
      <c r="N353" s="12"/>
    </row>
    <row r="354" spans="1:14" x14ac:dyDescent="0.25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4"/>
      <c r="L354" s="12"/>
      <c r="M354" s="12"/>
      <c r="N354" s="12"/>
    </row>
    <row r="355" spans="1:14" x14ac:dyDescent="0.25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4"/>
      <c r="L355" s="12"/>
      <c r="M355" s="12"/>
      <c r="N355" s="12"/>
    </row>
    <row r="356" spans="1:14" x14ac:dyDescent="0.25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4"/>
      <c r="L356" s="12"/>
      <c r="M356" s="12"/>
      <c r="N356" s="12"/>
    </row>
    <row r="357" spans="1:14" x14ac:dyDescent="0.25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4"/>
      <c r="L357" s="12"/>
      <c r="M357" s="12"/>
      <c r="N357" s="12"/>
    </row>
    <row r="358" spans="1:14" x14ac:dyDescent="0.25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4"/>
      <c r="L358" s="12"/>
      <c r="M358" s="12"/>
      <c r="N358" s="12"/>
    </row>
    <row r="359" spans="1:14" x14ac:dyDescent="0.25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4"/>
      <c r="L359" s="12"/>
      <c r="M359" s="12"/>
      <c r="N359" s="12"/>
    </row>
    <row r="360" spans="1:14" x14ac:dyDescent="0.25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4"/>
      <c r="L360" s="12"/>
      <c r="M360" s="12"/>
      <c r="N360" s="12"/>
    </row>
    <row r="361" spans="1:14" x14ac:dyDescent="0.25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4"/>
      <c r="L361" s="12"/>
      <c r="M361" s="12"/>
      <c r="N361" s="12"/>
    </row>
    <row r="362" spans="1:14" x14ac:dyDescent="0.25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4"/>
      <c r="L362" s="12"/>
      <c r="M362" s="12"/>
      <c r="N362" s="12"/>
    </row>
    <row r="363" spans="1:14" x14ac:dyDescent="0.25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4"/>
      <c r="L363" s="12"/>
      <c r="M363" s="12"/>
      <c r="N363" s="12"/>
    </row>
    <row r="364" spans="1:14" x14ac:dyDescent="0.25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4"/>
      <c r="L364" s="12"/>
      <c r="M364" s="12"/>
      <c r="N364" s="12"/>
    </row>
    <row r="365" spans="1:14" x14ac:dyDescent="0.25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4"/>
      <c r="L365" s="12"/>
      <c r="M365" s="12"/>
      <c r="N365" s="12"/>
    </row>
    <row r="366" spans="1:14" x14ac:dyDescent="0.25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4"/>
      <c r="L366" s="12"/>
      <c r="M366" s="12"/>
      <c r="N366" s="12"/>
    </row>
    <row r="367" spans="1:14" x14ac:dyDescent="0.25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4"/>
      <c r="L367" s="12"/>
      <c r="M367" s="12"/>
      <c r="N367" s="12"/>
    </row>
    <row r="368" spans="1:14" x14ac:dyDescent="0.25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4"/>
      <c r="L368" s="12"/>
      <c r="M368" s="12"/>
      <c r="N368" s="12"/>
    </row>
    <row r="369" spans="1:14" x14ac:dyDescent="0.25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4"/>
      <c r="L369" s="12"/>
      <c r="M369" s="12"/>
      <c r="N369" s="12"/>
    </row>
    <row r="370" spans="1:14" x14ac:dyDescent="0.25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4"/>
      <c r="L370" s="12"/>
      <c r="M370" s="12"/>
      <c r="N370" s="12"/>
    </row>
    <row r="371" spans="1:14" x14ac:dyDescent="0.25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4"/>
      <c r="L371" s="12"/>
      <c r="M371" s="12"/>
      <c r="N371" s="12"/>
    </row>
    <row r="372" spans="1:14" x14ac:dyDescent="0.25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4"/>
      <c r="L372" s="12"/>
      <c r="M372" s="12"/>
      <c r="N372" s="12"/>
    </row>
    <row r="373" spans="1:14" x14ac:dyDescent="0.25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4"/>
      <c r="L373" s="12"/>
      <c r="M373" s="12"/>
      <c r="N373" s="12"/>
    </row>
    <row r="374" spans="1:14" x14ac:dyDescent="0.25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4"/>
      <c r="L374" s="12"/>
      <c r="M374" s="12"/>
      <c r="N374" s="12"/>
    </row>
    <row r="375" spans="1:14" x14ac:dyDescent="0.25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4"/>
      <c r="L375" s="12"/>
      <c r="M375" s="12"/>
      <c r="N375" s="12"/>
    </row>
    <row r="376" spans="1:14" x14ac:dyDescent="0.25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4"/>
      <c r="L376" s="12"/>
      <c r="M376" s="12"/>
      <c r="N376" s="12"/>
    </row>
    <row r="377" spans="1:14" x14ac:dyDescent="0.25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4"/>
      <c r="L377" s="12"/>
      <c r="M377" s="12"/>
      <c r="N377" s="12"/>
    </row>
    <row r="378" spans="1:14" x14ac:dyDescent="0.25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4"/>
      <c r="L378" s="12"/>
      <c r="M378" s="12"/>
      <c r="N378" s="12"/>
    </row>
    <row r="379" spans="1:14" x14ac:dyDescent="0.25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4"/>
      <c r="L379" s="12"/>
      <c r="M379" s="12"/>
      <c r="N379" s="12"/>
    </row>
    <row r="380" spans="1:14" x14ac:dyDescent="0.25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4"/>
      <c r="L380" s="12"/>
      <c r="M380" s="12"/>
      <c r="N380" s="12"/>
    </row>
    <row r="381" spans="1:14" x14ac:dyDescent="0.25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4"/>
      <c r="L381" s="12"/>
      <c r="M381" s="12"/>
      <c r="N381" s="12"/>
    </row>
    <row r="382" spans="1:14" x14ac:dyDescent="0.25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4"/>
      <c r="L382" s="12"/>
      <c r="M382" s="12"/>
      <c r="N382" s="12"/>
    </row>
    <row r="383" spans="1:14" x14ac:dyDescent="0.25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4"/>
      <c r="L383" s="12"/>
      <c r="M383" s="12"/>
      <c r="N383" s="12"/>
    </row>
    <row r="384" spans="1:14" x14ac:dyDescent="0.25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4"/>
      <c r="L384" s="12"/>
      <c r="M384" s="12"/>
      <c r="N384" s="12"/>
    </row>
    <row r="385" spans="1:14" x14ac:dyDescent="0.25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4"/>
      <c r="L385" s="12"/>
      <c r="M385" s="12"/>
      <c r="N385" s="12"/>
    </row>
    <row r="386" spans="1:14" x14ac:dyDescent="0.25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4"/>
      <c r="L386" s="12"/>
      <c r="M386" s="12"/>
      <c r="N386" s="12"/>
    </row>
    <row r="387" spans="1:14" x14ac:dyDescent="0.25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4"/>
      <c r="L387" s="12"/>
      <c r="M387" s="12"/>
      <c r="N387" s="12"/>
    </row>
    <row r="388" spans="1:14" x14ac:dyDescent="0.25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4"/>
      <c r="L388" s="12"/>
      <c r="M388" s="12"/>
      <c r="N388" s="12"/>
    </row>
    <row r="389" spans="1:14" x14ac:dyDescent="0.25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4"/>
      <c r="L389" s="12"/>
      <c r="M389" s="12"/>
      <c r="N389" s="12"/>
    </row>
    <row r="390" spans="1:14" x14ac:dyDescent="0.25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4"/>
      <c r="L390" s="12"/>
      <c r="M390" s="12"/>
      <c r="N390" s="12"/>
    </row>
    <row r="391" spans="1:14" x14ac:dyDescent="0.25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4"/>
      <c r="L391" s="12"/>
      <c r="M391" s="12"/>
      <c r="N391" s="12"/>
    </row>
    <row r="392" spans="1:14" x14ac:dyDescent="0.25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4"/>
      <c r="L392" s="12"/>
      <c r="M392" s="12"/>
      <c r="N392" s="12"/>
    </row>
    <row r="393" spans="1:14" x14ac:dyDescent="0.25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4"/>
      <c r="L393" s="12"/>
      <c r="M393" s="12"/>
      <c r="N393" s="12"/>
    </row>
    <row r="394" spans="1:14" x14ac:dyDescent="0.25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4"/>
      <c r="L394" s="12"/>
      <c r="M394" s="12"/>
      <c r="N394" s="12"/>
    </row>
    <row r="395" spans="1:14" x14ac:dyDescent="0.25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4"/>
      <c r="L395" s="12"/>
      <c r="M395" s="12"/>
      <c r="N395" s="12"/>
    </row>
    <row r="396" spans="1:14" x14ac:dyDescent="0.25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4"/>
      <c r="L396" s="12"/>
      <c r="M396" s="12"/>
      <c r="N396" s="12"/>
    </row>
    <row r="397" spans="1:14" x14ac:dyDescent="0.25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4"/>
      <c r="L397" s="12"/>
      <c r="M397" s="12"/>
      <c r="N397" s="12"/>
    </row>
    <row r="398" spans="1:14" x14ac:dyDescent="0.25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4"/>
      <c r="L398" s="12"/>
      <c r="M398" s="12"/>
      <c r="N398" s="12"/>
    </row>
    <row r="399" spans="1:14" x14ac:dyDescent="0.25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4"/>
      <c r="L399" s="12"/>
      <c r="M399" s="12"/>
      <c r="N399" s="12"/>
    </row>
    <row r="400" spans="1:14" x14ac:dyDescent="0.25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4"/>
      <c r="L400" s="12"/>
      <c r="M400" s="12"/>
      <c r="N400" s="12"/>
    </row>
    <row r="401" spans="1:14" x14ac:dyDescent="0.25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4"/>
      <c r="L401" s="12"/>
      <c r="M401" s="12"/>
      <c r="N401" s="12"/>
    </row>
    <row r="402" spans="1:14" x14ac:dyDescent="0.25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4"/>
      <c r="L402" s="12"/>
      <c r="M402" s="12"/>
      <c r="N402" s="12"/>
    </row>
    <row r="403" spans="1:14" x14ac:dyDescent="0.25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4"/>
      <c r="L403" s="12"/>
      <c r="M403" s="12"/>
      <c r="N403" s="12"/>
    </row>
    <row r="404" spans="1:14" x14ac:dyDescent="0.25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4"/>
      <c r="L404" s="12"/>
      <c r="M404" s="12"/>
      <c r="N404" s="12"/>
    </row>
    <row r="405" spans="1:14" x14ac:dyDescent="0.25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4"/>
      <c r="L405" s="12"/>
      <c r="M405" s="12"/>
      <c r="N405" s="12"/>
    </row>
    <row r="406" spans="1:14" x14ac:dyDescent="0.25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4"/>
      <c r="L406" s="12"/>
      <c r="M406" s="12"/>
      <c r="N406" s="12"/>
    </row>
    <row r="407" spans="1:14" x14ac:dyDescent="0.25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4"/>
      <c r="L407" s="12"/>
      <c r="M407" s="12"/>
      <c r="N407" s="12"/>
    </row>
    <row r="408" spans="1:14" x14ac:dyDescent="0.25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4"/>
      <c r="L408" s="12"/>
      <c r="M408" s="12"/>
      <c r="N408" s="12"/>
    </row>
    <row r="409" spans="1:14" x14ac:dyDescent="0.25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4"/>
      <c r="L409" s="12"/>
      <c r="M409" s="12"/>
      <c r="N409" s="12"/>
    </row>
    <row r="410" spans="1:14" x14ac:dyDescent="0.25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4"/>
      <c r="L410" s="12"/>
      <c r="M410" s="12"/>
      <c r="N410" s="12"/>
    </row>
    <row r="411" spans="1:14" x14ac:dyDescent="0.25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4"/>
      <c r="L411" s="12"/>
      <c r="M411" s="12"/>
      <c r="N411" s="12"/>
    </row>
    <row r="412" spans="1:14" x14ac:dyDescent="0.25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4"/>
      <c r="L412" s="12"/>
      <c r="M412" s="12"/>
      <c r="N412" s="12"/>
    </row>
    <row r="413" spans="1:14" x14ac:dyDescent="0.25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4"/>
      <c r="L413" s="12"/>
      <c r="M413" s="12"/>
      <c r="N413" s="12"/>
    </row>
    <row r="414" spans="1:14" x14ac:dyDescent="0.25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4"/>
      <c r="L414" s="12"/>
      <c r="M414" s="12"/>
      <c r="N414" s="12"/>
    </row>
    <row r="415" spans="1:14" x14ac:dyDescent="0.25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4"/>
      <c r="L415" s="12"/>
      <c r="M415" s="12"/>
      <c r="N415" s="12"/>
    </row>
    <row r="416" spans="1:14" x14ac:dyDescent="0.25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4"/>
      <c r="L416" s="12"/>
      <c r="M416" s="12"/>
      <c r="N416" s="12"/>
    </row>
    <row r="417" spans="1:14" x14ac:dyDescent="0.25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4"/>
      <c r="L417" s="12"/>
      <c r="M417" s="12"/>
      <c r="N417" s="12"/>
    </row>
    <row r="418" spans="1:14" x14ac:dyDescent="0.25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4"/>
      <c r="L418" s="12"/>
      <c r="M418" s="12"/>
      <c r="N418" s="12"/>
    </row>
    <row r="419" spans="1:14" x14ac:dyDescent="0.25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4"/>
      <c r="L419" s="12"/>
      <c r="M419" s="12"/>
      <c r="N419" s="12"/>
    </row>
    <row r="420" spans="1:14" x14ac:dyDescent="0.25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4"/>
      <c r="L420" s="12"/>
      <c r="M420" s="12"/>
      <c r="N420" s="12"/>
    </row>
    <row r="421" spans="1:14" x14ac:dyDescent="0.25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4"/>
      <c r="L421" s="12"/>
      <c r="M421" s="12"/>
      <c r="N421" s="12"/>
    </row>
    <row r="422" spans="1:14" x14ac:dyDescent="0.25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4"/>
      <c r="L422" s="12"/>
      <c r="M422" s="12"/>
      <c r="N422" s="12"/>
    </row>
    <row r="423" spans="1:14" x14ac:dyDescent="0.25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4"/>
      <c r="L423" s="12"/>
      <c r="M423" s="12"/>
      <c r="N423" s="12"/>
    </row>
    <row r="424" spans="1:14" x14ac:dyDescent="0.25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4"/>
      <c r="L424" s="12"/>
      <c r="M424" s="12"/>
      <c r="N424" s="12"/>
    </row>
    <row r="425" spans="1:14" x14ac:dyDescent="0.25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4"/>
      <c r="L425" s="12"/>
      <c r="M425" s="12"/>
      <c r="N425" s="12"/>
    </row>
    <row r="426" spans="1:14" x14ac:dyDescent="0.25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4"/>
      <c r="L426" s="12"/>
      <c r="M426" s="12"/>
      <c r="N426" s="12"/>
    </row>
    <row r="427" spans="1:14" x14ac:dyDescent="0.25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4"/>
      <c r="L427" s="12"/>
      <c r="M427" s="12"/>
      <c r="N427" s="12"/>
    </row>
    <row r="428" spans="1:14" x14ac:dyDescent="0.25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4"/>
      <c r="L428" s="12"/>
      <c r="M428" s="12"/>
      <c r="N428" s="12"/>
    </row>
    <row r="429" spans="1:14" x14ac:dyDescent="0.25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4"/>
      <c r="L429" s="12"/>
      <c r="M429" s="12"/>
      <c r="N429" s="12"/>
    </row>
    <row r="430" spans="1:14" x14ac:dyDescent="0.25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4"/>
      <c r="L430" s="12"/>
      <c r="M430" s="12"/>
      <c r="N430" s="12"/>
    </row>
    <row r="431" spans="1:14" x14ac:dyDescent="0.25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4"/>
      <c r="L431" s="12"/>
      <c r="M431" s="12"/>
      <c r="N431" s="12"/>
    </row>
    <row r="432" spans="1:14" x14ac:dyDescent="0.25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4"/>
      <c r="L432" s="12"/>
      <c r="M432" s="12"/>
      <c r="N432" s="12"/>
    </row>
    <row r="433" spans="1:14" x14ac:dyDescent="0.25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4"/>
      <c r="L433" s="12"/>
      <c r="M433" s="12"/>
      <c r="N433" s="12"/>
    </row>
    <row r="434" spans="1:14" x14ac:dyDescent="0.25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4"/>
      <c r="L434" s="12"/>
      <c r="M434" s="12"/>
      <c r="N434" s="12"/>
    </row>
    <row r="435" spans="1:14" x14ac:dyDescent="0.25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4"/>
      <c r="L435" s="12"/>
      <c r="M435" s="12"/>
      <c r="N435" s="12"/>
    </row>
    <row r="436" spans="1:14" x14ac:dyDescent="0.25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4"/>
      <c r="L436" s="12"/>
      <c r="M436" s="12"/>
      <c r="N436" s="12"/>
    </row>
    <row r="437" spans="1:14" x14ac:dyDescent="0.25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4"/>
      <c r="L437" s="12"/>
      <c r="M437" s="12"/>
      <c r="N437" s="12"/>
    </row>
    <row r="438" spans="1:14" x14ac:dyDescent="0.25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4"/>
      <c r="L438" s="12"/>
      <c r="M438" s="12"/>
      <c r="N438" s="12"/>
    </row>
    <row r="439" spans="1:14" x14ac:dyDescent="0.25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4"/>
      <c r="L439" s="12"/>
      <c r="M439" s="12"/>
      <c r="N439" s="12"/>
    </row>
    <row r="440" spans="1:14" x14ac:dyDescent="0.25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4"/>
      <c r="L440" s="12"/>
      <c r="M440" s="12"/>
      <c r="N440" s="12"/>
    </row>
    <row r="441" spans="1:14" x14ac:dyDescent="0.25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4"/>
      <c r="L441" s="12"/>
      <c r="M441" s="12"/>
      <c r="N441" s="12"/>
    </row>
    <row r="442" spans="1:14" x14ac:dyDescent="0.25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4"/>
      <c r="L442" s="12"/>
      <c r="M442" s="12"/>
      <c r="N442" s="12"/>
    </row>
    <row r="443" spans="1:14" x14ac:dyDescent="0.25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4"/>
      <c r="L443" s="12"/>
      <c r="M443" s="12"/>
      <c r="N443" s="12"/>
    </row>
    <row r="444" spans="1:14" x14ac:dyDescent="0.25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4"/>
      <c r="L444" s="12"/>
      <c r="M444" s="12"/>
      <c r="N444" s="12"/>
    </row>
    <row r="445" spans="1:14" x14ac:dyDescent="0.25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4"/>
      <c r="L445" s="12"/>
      <c r="M445" s="12"/>
      <c r="N445" s="12"/>
    </row>
    <row r="446" spans="1:14" x14ac:dyDescent="0.25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4"/>
      <c r="L446" s="12"/>
      <c r="M446" s="12"/>
      <c r="N446" s="12"/>
    </row>
    <row r="447" spans="1:14" x14ac:dyDescent="0.25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4"/>
      <c r="L447" s="12"/>
      <c r="M447" s="12"/>
      <c r="N447" s="12"/>
    </row>
    <row r="448" spans="1:14" x14ac:dyDescent="0.25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4"/>
      <c r="L448" s="12"/>
      <c r="M448" s="12"/>
      <c r="N448" s="12"/>
    </row>
    <row r="449" spans="1:14" x14ac:dyDescent="0.25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4"/>
      <c r="L449" s="12"/>
      <c r="M449" s="12"/>
      <c r="N449" s="12"/>
    </row>
    <row r="450" spans="1:14" x14ac:dyDescent="0.25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4"/>
      <c r="L450" s="12"/>
      <c r="M450" s="12"/>
      <c r="N450" s="12"/>
    </row>
    <row r="451" spans="1:14" x14ac:dyDescent="0.25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4"/>
      <c r="L451" s="12"/>
      <c r="M451" s="12"/>
      <c r="N451" s="12"/>
    </row>
    <row r="452" spans="1:14" x14ac:dyDescent="0.25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4"/>
      <c r="L452" s="12"/>
      <c r="M452" s="12"/>
      <c r="N452" s="12"/>
    </row>
    <row r="453" spans="1:14" x14ac:dyDescent="0.25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4"/>
      <c r="L453" s="12"/>
      <c r="M453" s="12"/>
      <c r="N453" s="12"/>
    </row>
    <row r="454" spans="1:14" x14ac:dyDescent="0.25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4"/>
      <c r="L454" s="12"/>
      <c r="M454" s="12"/>
      <c r="N454" s="12"/>
    </row>
    <row r="455" spans="1:14" x14ac:dyDescent="0.25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4"/>
      <c r="L455" s="12"/>
      <c r="M455" s="12"/>
      <c r="N455" s="12"/>
    </row>
    <row r="456" spans="1:14" x14ac:dyDescent="0.25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4"/>
      <c r="L456" s="12"/>
      <c r="M456" s="12"/>
      <c r="N456" s="12"/>
    </row>
    <row r="457" spans="1:14" x14ac:dyDescent="0.25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4"/>
      <c r="L457" s="12"/>
      <c r="M457" s="12"/>
      <c r="N457" s="12"/>
    </row>
    <row r="458" spans="1:14" x14ac:dyDescent="0.25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4"/>
      <c r="L458" s="12"/>
      <c r="M458" s="12"/>
      <c r="N458" s="12"/>
    </row>
    <row r="459" spans="1:14" x14ac:dyDescent="0.25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4"/>
      <c r="L459" s="12"/>
      <c r="M459" s="12"/>
      <c r="N459" s="12"/>
    </row>
    <row r="460" spans="1:14" x14ac:dyDescent="0.25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4"/>
      <c r="L460" s="12"/>
      <c r="M460" s="12"/>
      <c r="N460" s="12"/>
    </row>
    <row r="461" spans="1:14" x14ac:dyDescent="0.25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4"/>
      <c r="L461" s="12"/>
      <c r="M461" s="12"/>
      <c r="N461" s="12"/>
    </row>
    <row r="462" spans="1:14" x14ac:dyDescent="0.25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4"/>
      <c r="L462" s="12"/>
      <c r="M462" s="12"/>
      <c r="N462" s="12"/>
    </row>
    <row r="463" spans="1:14" x14ac:dyDescent="0.25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4"/>
      <c r="L463" s="12"/>
      <c r="M463" s="12"/>
      <c r="N463" s="12"/>
    </row>
    <row r="464" spans="1:14" x14ac:dyDescent="0.25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4"/>
      <c r="L464" s="12"/>
      <c r="M464" s="12"/>
      <c r="N464" s="12"/>
    </row>
    <row r="465" spans="1:14" x14ac:dyDescent="0.25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4"/>
      <c r="L465" s="12"/>
      <c r="M465" s="12"/>
      <c r="N465" s="12"/>
    </row>
    <row r="466" spans="1:14" x14ac:dyDescent="0.25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4"/>
      <c r="L466" s="12"/>
      <c r="M466" s="12"/>
      <c r="N466" s="12"/>
    </row>
    <row r="467" spans="1:14" x14ac:dyDescent="0.25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4"/>
      <c r="L467" s="12"/>
      <c r="M467" s="12"/>
      <c r="N467" s="12"/>
    </row>
    <row r="468" spans="1:14" x14ac:dyDescent="0.25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4"/>
      <c r="L468" s="12"/>
      <c r="M468" s="12"/>
      <c r="N468" s="12"/>
    </row>
    <row r="469" spans="1:14" x14ac:dyDescent="0.25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4"/>
      <c r="L469" s="12"/>
      <c r="M469" s="12"/>
      <c r="N469" s="12"/>
    </row>
    <row r="470" spans="1:14" x14ac:dyDescent="0.25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4"/>
      <c r="L470" s="12"/>
      <c r="M470" s="12"/>
      <c r="N470" s="12"/>
    </row>
    <row r="471" spans="1:14" x14ac:dyDescent="0.25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4"/>
      <c r="L471" s="12"/>
      <c r="M471" s="12"/>
      <c r="N471" s="12"/>
    </row>
    <row r="472" spans="1:14" x14ac:dyDescent="0.25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4"/>
      <c r="L472" s="12"/>
      <c r="M472" s="12"/>
      <c r="N472" s="12"/>
    </row>
    <row r="473" spans="1:14" x14ac:dyDescent="0.25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4"/>
      <c r="L473" s="12"/>
      <c r="M473" s="12"/>
      <c r="N473" s="12"/>
    </row>
    <row r="474" spans="1:14" x14ac:dyDescent="0.25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4"/>
      <c r="L474" s="12"/>
      <c r="M474" s="12"/>
      <c r="N474" s="12"/>
    </row>
    <row r="475" spans="1:14" x14ac:dyDescent="0.25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4"/>
      <c r="L475" s="12"/>
      <c r="M475" s="12"/>
      <c r="N475" s="12"/>
    </row>
    <row r="476" spans="1:14" x14ac:dyDescent="0.25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4"/>
      <c r="L476" s="12"/>
      <c r="M476" s="12"/>
      <c r="N476" s="12"/>
    </row>
    <row r="477" spans="1:14" x14ac:dyDescent="0.25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4"/>
      <c r="L477" s="12"/>
      <c r="M477" s="12"/>
      <c r="N477" s="12"/>
    </row>
    <row r="478" spans="1:14" x14ac:dyDescent="0.25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4"/>
      <c r="L478" s="12"/>
      <c r="M478" s="12"/>
      <c r="N478" s="12"/>
    </row>
    <row r="479" spans="1:14" x14ac:dyDescent="0.25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4"/>
      <c r="L479" s="12"/>
      <c r="M479" s="12"/>
      <c r="N479" s="12"/>
    </row>
    <row r="480" spans="1:14" x14ac:dyDescent="0.25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4"/>
      <c r="L480" s="12"/>
      <c r="M480" s="12"/>
      <c r="N480" s="12"/>
    </row>
    <row r="481" spans="1:14" x14ac:dyDescent="0.25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4"/>
      <c r="L481" s="12"/>
      <c r="M481" s="12"/>
      <c r="N481" s="12"/>
    </row>
    <row r="482" spans="1:14" x14ac:dyDescent="0.25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4"/>
      <c r="L482" s="12"/>
      <c r="M482" s="12"/>
      <c r="N482" s="12"/>
    </row>
    <row r="483" spans="1:14" x14ac:dyDescent="0.25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4"/>
      <c r="L483" s="12"/>
      <c r="M483" s="12"/>
      <c r="N483" s="12"/>
    </row>
    <row r="484" spans="1:14" x14ac:dyDescent="0.25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4"/>
      <c r="L484" s="12"/>
      <c r="M484" s="12"/>
      <c r="N484" s="12"/>
    </row>
    <row r="485" spans="1:14" x14ac:dyDescent="0.25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4"/>
      <c r="L485" s="12"/>
      <c r="M485" s="12"/>
      <c r="N485" s="12"/>
    </row>
    <row r="486" spans="1:14" x14ac:dyDescent="0.25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4"/>
      <c r="L486" s="12"/>
      <c r="M486" s="12"/>
      <c r="N486" s="12"/>
    </row>
    <row r="487" spans="1:14" x14ac:dyDescent="0.25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4"/>
      <c r="L487" s="12"/>
      <c r="M487" s="12"/>
      <c r="N487" s="12"/>
    </row>
    <row r="488" spans="1:14" x14ac:dyDescent="0.25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4"/>
      <c r="L488" s="12"/>
      <c r="M488" s="12"/>
      <c r="N488" s="12"/>
    </row>
    <row r="489" spans="1:14" x14ac:dyDescent="0.25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4"/>
      <c r="L489" s="12"/>
      <c r="M489" s="12"/>
      <c r="N489" s="12"/>
    </row>
    <row r="490" spans="1:14" x14ac:dyDescent="0.25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4"/>
      <c r="L490" s="12"/>
      <c r="M490" s="12"/>
      <c r="N490" s="12"/>
    </row>
    <row r="491" spans="1:14" x14ac:dyDescent="0.25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4"/>
      <c r="L491" s="12"/>
      <c r="M491" s="12"/>
      <c r="N491" s="12"/>
    </row>
    <row r="492" spans="1:14" x14ac:dyDescent="0.25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4"/>
      <c r="L492" s="12"/>
      <c r="M492" s="12"/>
      <c r="N492" s="12"/>
    </row>
    <row r="493" spans="1:14" x14ac:dyDescent="0.25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4"/>
      <c r="L493" s="12"/>
      <c r="M493" s="12"/>
      <c r="N493" s="12"/>
    </row>
    <row r="494" spans="1:14" x14ac:dyDescent="0.25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4"/>
      <c r="L494" s="12"/>
      <c r="M494" s="12"/>
      <c r="N494" s="12"/>
    </row>
    <row r="495" spans="1:14" x14ac:dyDescent="0.25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4"/>
      <c r="L495" s="12"/>
      <c r="M495" s="12"/>
      <c r="N495" s="12"/>
    </row>
    <row r="496" spans="1:14" x14ac:dyDescent="0.25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4"/>
      <c r="L496" s="12"/>
      <c r="M496" s="12"/>
      <c r="N496" s="12"/>
    </row>
    <row r="497" spans="1:14" x14ac:dyDescent="0.25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4"/>
      <c r="L497" s="12"/>
      <c r="M497" s="12"/>
      <c r="N497" s="12"/>
    </row>
    <row r="498" spans="1:14" x14ac:dyDescent="0.25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4"/>
      <c r="L498" s="12"/>
      <c r="M498" s="12"/>
      <c r="N498" s="12"/>
    </row>
    <row r="499" spans="1:14" x14ac:dyDescent="0.25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4"/>
      <c r="L499" s="12"/>
      <c r="M499" s="12"/>
      <c r="N499" s="12"/>
    </row>
    <row r="500" spans="1:14" x14ac:dyDescent="0.25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4"/>
      <c r="L500" s="12"/>
      <c r="M500" s="12"/>
      <c r="N500" s="12"/>
    </row>
    <row r="501" spans="1:14" x14ac:dyDescent="0.25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4"/>
      <c r="L501" s="12"/>
      <c r="M501" s="12"/>
      <c r="N501" s="12"/>
    </row>
    <row r="502" spans="1:14" x14ac:dyDescent="0.25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4"/>
      <c r="L502" s="12"/>
      <c r="M502" s="12"/>
      <c r="N502" s="12"/>
    </row>
    <row r="503" spans="1:14" x14ac:dyDescent="0.25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4"/>
      <c r="L503" s="12"/>
      <c r="M503" s="12"/>
      <c r="N503" s="12"/>
    </row>
    <row r="504" spans="1:14" x14ac:dyDescent="0.25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4"/>
      <c r="L504" s="12"/>
      <c r="M504" s="12"/>
      <c r="N504" s="12"/>
    </row>
    <row r="505" spans="1:14" x14ac:dyDescent="0.25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4"/>
      <c r="L505" s="12"/>
      <c r="M505" s="12"/>
      <c r="N505" s="12"/>
    </row>
    <row r="506" spans="1:14" x14ac:dyDescent="0.25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4"/>
      <c r="L506" s="12"/>
      <c r="M506" s="12"/>
      <c r="N506" s="12"/>
    </row>
    <row r="507" spans="1:14" x14ac:dyDescent="0.25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4"/>
      <c r="L507" s="12"/>
      <c r="M507" s="12"/>
      <c r="N507" s="12"/>
    </row>
    <row r="508" spans="1:14" x14ac:dyDescent="0.25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4"/>
      <c r="L508" s="12"/>
      <c r="M508" s="12"/>
      <c r="N508" s="12"/>
    </row>
    <row r="509" spans="1:14" x14ac:dyDescent="0.25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4"/>
      <c r="L509" s="12"/>
      <c r="M509" s="12"/>
      <c r="N509" s="12"/>
    </row>
    <row r="510" spans="1:14" x14ac:dyDescent="0.25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4"/>
      <c r="L510" s="12"/>
      <c r="M510" s="12"/>
      <c r="N510" s="12"/>
    </row>
    <row r="511" spans="1:14" x14ac:dyDescent="0.25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4"/>
      <c r="L511" s="12"/>
      <c r="M511" s="12"/>
      <c r="N511" s="12"/>
    </row>
    <row r="512" spans="1:14" x14ac:dyDescent="0.25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4"/>
      <c r="L512" s="12"/>
      <c r="M512" s="12"/>
      <c r="N512" s="12"/>
    </row>
    <row r="513" spans="1:14" x14ac:dyDescent="0.25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4"/>
      <c r="L513" s="12"/>
      <c r="M513" s="12"/>
      <c r="N513" s="12"/>
    </row>
    <row r="514" spans="1:14" x14ac:dyDescent="0.25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4"/>
      <c r="L514" s="12"/>
      <c r="M514" s="12"/>
      <c r="N514" s="12"/>
    </row>
    <row r="515" spans="1:14" x14ac:dyDescent="0.25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4"/>
      <c r="L515" s="12"/>
      <c r="M515" s="12"/>
      <c r="N515" s="12"/>
    </row>
    <row r="516" spans="1:14" x14ac:dyDescent="0.25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4"/>
      <c r="L516" s="12"/>
      <c r="M516" s="12"/>
      <c r="N516" s="12"/>
    </row>
    <row r="517" spans="1:14" x14ac:dyDescent="0.25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4"/>
      <c r="L517" s="12"/>
      <c r="M517" s="12"/>
      <c r="N517" s="12"/>
    </row>
    <row r="518" spans="1:14" x14ac:dyDescent="0.25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4"/>
      <c r="L518" s="12"/>
      <c r="M518" s="12"/>
      <c r="N518" s="12"/>
    </row>
    <row r="519" spans="1:14" x14ac:dyDescent="0.25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4"/>
      <c r="L519" s="12"/>
      <c r="M519" s="12"/>
      <c r="N519" s="12"/>
    </row>
    <row r="520" spans="1:14" x14ac:dyDescent="0.25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4"/>
      <c r="L520" s="12"/>
      <c r="M520" s="12"/>
      <c r="N520" s="12"/>
    </row>
    <row r="521" spans="1:14" x14ac:dyDescent="0.25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4"/>
      <c r="L521" s="12"/>
      <c r="M521" s="12"/>
      <c r="N521" s="12"/>
    </row>
    <row r="522" spans="1:14" x14ac:dyDescent="0.25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4"/>
      <c r="L522" s="12"/>
      <c r="M522" s="12"/>
      <c r="N522" s="12"/>
    </row>
    <row r="523" spans="1:14" x14ac:dyDescent="0.25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4"/>
      <c r="L523" s="12"/>
      <c r="M523" s="12"/>
      <c r="N523" s="12"/>
    </row>
    <row r="524" spans="1:14" x14ac:dyDescent="0.25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4"/>
      <c r="L524" s="12"/>
      <c r="M524" s="12"/>
      <c r="N524" s="12"/>
    </row>
    <row r="525" spans="1:14" x14ac:dyDescent="0.25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4"/>
      <c r="L525" s="12"/>
      <c r="M525" s="12"/>
      <c r="N525" s="12"/>
    </row>
    <row r="526" spans="1:14" x14ac:dyDescent="0.25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4"/>
      <c r="L526" s="12"/>
      <c r="M526" s="12"/>
      <c r="N526" s="12"/>
    </row>
    <row r="527" spans="1:14" x14ac:dyDescent="0.25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4"/>
      <c r="L527" s="12"/>
      <c r="M527" s="12"/>
      <c r="N527" s="12"/>
    </row>
    <row r="528" spans="1:14" x14ac:dyDescent="0.25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4"/>
      <c r="L528" s="12"/>
      <c r="M528" s="12"/>
      <c r="N528" s="12"/>
    </row>
    <row r="529" spans="1:14" x14ac:dyDescent="0.25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4"/>
      <c r="L529" s="12"/>
      <c r="M529" s="12"/>
      <c r="N529" s="12"/>
    </row>
    <row r="530" spans="1:14" x14ac:dyDescent="0.25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4"/>
      <c r="L530" s="12"/>
      <c r="M530" s="12"/>
      <c r="N530" s="12"/>
    </row>
    <row r="531" spans="1:14" x14ac:dyDescent="0.25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4"/>
      <c r="L531" s="12"/>
      <c r="M531" s="12"/>
      <c r="N531" s="12"/>
    </row>
    <row r="532" spans="1:14" x14ac:dyDescent="0.25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4"/>
      <c r="L532" s="12"/>
      <c r="M532" s="12"/>
      <c r="N532" s="12"/>
    </row>
    <row r="533" spans="1:14" x14ac:dyDescent="0.25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4"/>
      <c r="L533" s="12"/>
      <c r="M533" s="12"/>
      <c r="N533" s="12"/>
    </row>
    <row r="534" spans="1:14" x14ac:dyDescent="0.25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4"/>
      <c r="L534" s="12"/>
      <c r="M534" s="12"/>
      <c r="N534" s="12"/>
    </row>
    <row r="535" spans="1:14" x14ac:dyDescent="0.25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4"/>
      <c r="L535" s="12"/>
      <c r="M535" s="12"/>
      <c r="N535" s="12"/>
    </row>
    <row r="536" spans="1:14" x14ac:dyDescent="0.25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4"/>
      <c r="L536" s="12"/>
      <c r="M536" s="12"/>
      <c r="N536" s="12"/>
    </row>
    <row r="537" spans="1:14" x14ac:dyDescent="0.25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4"/>
      <c r="L537" s="12"/>
      <c r="M537" s="12"/>
      <c r="N537" s="12"/>
    </row>
    <row r="538" spans="1:14" x14ac:dyDescent="0.25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4"/>
      <c r="L538" s="12"/>
      <c r="M538" s="12"/>
      <c r="N538" s="12"/>
    </row>
    <row r="539" spans="1:14" x14ac:dyDescent="0.25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4"/>
      <c r="L539" s="12"/>
      <c r="M539" s="12"/>
      <c r="N539" s="12"/>
    </row>
    <row r="540" spans="1:14" x14ac:dyDescent="0.25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4"/>
      <c r="L540" s="12"/>
      <c r="M540" s="12"/>
      <c r="N540" s="12"/>
    </row>
    <row r="541" spans="1:14" x14ac:dyDescent="0.25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4"/>
      <c r="L541" s="12"/>
      <c r="M541" s="12"/>
      <c r="N541" s="12"/>
    </row>
    <row r="542" spans="1:14" x14ac:dyDescent="0.25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4"/>
      <c r="L542" s="12"/>
      <c r="M542" s="12"/>
      <c r="N542" s="12"/>
    </row>
    <row r="543" spans="1:14" x14ac:dyDescent="0.25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4"/>
      <c r="L543" s="12"/>
      <c r="M543" s="12"/>
      <c r="N543" s="12"/>
    </row>
    <row r="544" spans="1:14" x14ac:dyDescent="0.25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4"/>
      <c r="L544" s="12"/>
      <c r="M544" s="12"/>
      <c r="N544" s="12"/>
    </row>
    <row r="545" spans="1:14" x14ac:dyDescent="0.25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4"/>
      <c r="L545" s="12"/>
      <c r="M545" s="12"/>
      <c r="N545" s="12"/>
    </row>
    <row r="546" spans="1:14" x14ac:dyDescent="0.25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4"/>
      <c r="L546" s="12"/>
      <c r="M546" s="12"/>
      <c r="N546" s="12"/>
    </row>
    <row r="547" spans="1:14" x14ac:dyDescent="0.25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4"/>
      <c r="L547" s="12"/>
      <c r="M547" s="12"/>
      <c r="N547" s="12"/>
    </row>
    <row r="548" spans="1:14" x14ac:dyDescent="0.25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4"/>
      <c r="L548" s="12"/>
      <c r="M548" s="12"/>
      <c r="N548" s="12"/>
    </row>
    <row r="549" spans="1:14" x14ac:dyDescent="0.25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4"/>
      <c r="L549" s="12"/>
      <c r="M549" s="12"/>
      <c r="N549" s="12"/>
    </row>
    <row r="550" spans="1:14" x14ac:dyDescent="0.25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4"/>
      <c r="L550" s="12"/>
      <c r="M550" s="12"/>
      <c r="N550" s="12"/>
    </row>
    <row r="551" spans="1:14" x14ac:dyDescent="0.25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4"/>
      <c r="L551" s="12"/>
      <c r="M551" s="12"/>
      <c r="N551" s="12"/>
    </row>
    <row r="552" spans="1:14" x14ac:dyDescent="0.25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4"/>
      <c r="L552" s="12"/>
      <c r="M552" s="12"/>
      <c r="N552" s="12"/>
    </row>
    <row r="553" spans="1:14" x14ac:dyDescent="0.25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4"/>
      <c r="L553" s="12"/>
      <c r="M553" s="12"/>
      <c r="N553" s="12"/>
    </row>
    <row r="554" spans="1:14" x14ac:dyDescent="0.25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4"/>
      <c r="L554" s="12"/>
      <c r="M554" s="12"/>
      <c r="N554" s="12"/>
    </row>
    <row r="555" spans="1:14" x14ac:dyDescent="0.25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4"/>
      <c r="L555" s="12"/>
      <c r="M555" s="12"/>
      <c r="N555" s="12"/>
    </row>
    <row r="556" spans="1:14" x14ac:dyDescent="0.25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4"/>
      <c r="L556" s="12"/>
      <c r="M556" s="12"/>
      <c r="N556" s="12"/>
    </row>
    <row r="557" spans="1:14" x14ac:dyDescent="0.25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4"/>
      <c r="L557" s="12"/>
      <c r="M557" s="12"/>
      <c r="N557" s="12"/>
    </row>
    <row r="558" spans="1:14" x14ac:dyDescent="0.25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4"/>
      <c r="L558" s="12"/>
      <c r="M558" s="12"/>
      <c r="N558" s="12"/>
    </row>
    <row r="559" spans="1:14" x14ac:dyDescent="0.25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4"/>
      <c r="L559" s="12"/>
      <c r="M559" s="12"/>
      <c r="N559" s="12"/>
    </row>
    <row r="560" spans="1:14" x14ac:dyDescent="0.25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4"/>
      <c r="L560" s="12"/>
      <c r="M560" s="12"/>
      <c r="N560" s="12"/>
    </row>
    <row r="561" spans="1:14" x14ac:dyDescent="0.25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4"/>
      <c r="L561" s="12"/>
      <c r="M561" s="12"/>
      <c r="N561" s="12"/>
    </row>
    <row r="562" spans="1:14" x14ac:dyDescent="0.25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4"/>
      <c r="L562" s="12"/>
      <c r="M562" s="12"/>
      <c r="N562" s="12"/>
    </row>
    <row r="563" spans="1:14" x14ac:dyDescent="0.25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4"/>
      <c r="L563" s="12"/>
      <c r="M563" s="12"/>
      <c r="N563" s="12"/>
    </row>
    <row r="564" spans="1:14" x14ac:dyDescent="0.25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4"/>
      <c r="L564" s="12"/>
      <c r="M564" s="12"/>
      <c r="N564" s="12"/>
    </row>
    <row r="565" spans="1:14" x14ac:dyDescent="0.25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4"/>
      <c r="L565" s="12"/>
      <c r="M565" s="12"/>
      <c r="N565" s="12"/>
    </row>
    <row r="566" spans="1:14" x14ac:dyDescent="0.25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4"/>
      <c r="L566" s="12"/>
      <c r="M566" s="12"/>
      <c r="N566" s="12"/>
    </row>
    <row r="567" spans="1:14" x14ac:dyDescent="0.25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4"/>
      <c r="L567" s="12"/>
      <c r="M567" s="12"/>
      <c r="N567" s="12"/>
    </row>
    <row r="568" spans="1:14" x14ac:dyDescent="0.25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4"/>
      <c r="L568" s="12"/>
      <c r="M568" s="12"/>
      <c r="N568" s="12"/>
    </row>
    <row r="569" spans="1:14" x14ac:dyDescent="0.25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4"/>
      <c r="L569" s="12"/>
      <c r="M569" s="12"/>
      <c r="N569" s="12"/>
    </row>
    <row r="570" spans="1:14" x14ac:dyDescent="0.25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4"/>
      <c r="L570" s="12"/>
      <c r="M570" s="12"/>
      <c r="N570" s="12"/>
    </row>
    <row r="571" spans="1:14" x14ac:dyDescent="0.25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4"/>
      <c r="L571" s="12"/>
      <c r="M571" s="12"/>
      <c r="N571" s="12"/>
    </row>
    <row r="572" spans="1:14" x14ac:dyDescent="0.25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4"/>
      <c r="L572" s="12"/>
      <c r="M572" s="12"/>
      <c r="N572" s="12"/>
    </row>
    <row r="573" spans="1:14" x14ac:dyDescent="0.25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4"/>
      <c r="L573" s="12"/>
      <c r="M573" s="12"/>
      <c r="N573" s="12"/>
    </row>
    <row r="574" spans="1:14" x14ac:dyDescent="0.25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4"/>
      <c r="L574" s="12"/>
      <c r="M574" s="12"/>
      <c r="N574" s="12"/>
    </row>
    <row r="575" spans="1:14" x14ac:dyDescent="0.25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4"/>
      <c r="L575" s="12"/>
      <c r="M575" s="12"/>
      <c r="N575" s="12"/>
    </row>
    <row r="576" spans="1:14" x14ac:dyDescent="0.25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4"/>
      <c r="L576" s="12"/>
      <c r="M576" s="12"/>
      <c r="N576" s="12"/>
    </row>
    <row r="577" spans="1:14" x14ac:dyDescent="0.25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4"/>
      <c r="L577" s="12"/>
      <c r="M577" s="12"/>
      <c r="N577" s="12"/>
    </row>
    <row r="578" spans="1:14" x14ac:dyDescent="0.25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4"/>
      <c r="L578" s="12"/>
      <c r="M578" s="12"/>
      <c r="N578" s="12"/>
    </row>
    <row r="579" spans="1:14" x14ac:dyDescent="0.25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4"/>
      <c r="L579" s="12"/>
      <c r="M579" s="12"/>
      <c r="N579" s="12"/>
    </row>
    <row r="580" spans="1:14" x14ac:dyDescent="0.25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4"/>
      <c r="L580" s="12"/>
      <c r="M580" s="12"/>
      <c r="N580" s="12"/>
    </row>
    <row r="581" spans="1:14" x14ac:dyDescent="0.25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4"/>
      <c r="L581" s="12"/>
      <c r="M581" s="12"/>
      <c r="N581" s="12"/>
    </row>
    <row r="582" spans="1:14" x14ac:dyDescent="0.25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4"/>
      <c r="L582" s="12"/>
      <c r="M582" s="12"/>
      <c r="N582" s="12"/>
    </row>
    <row r="583" spans="1:14" x14ac:dyDescent="0.25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4"/>
      <c r="L583" s="12"/>
      <c r="M583" s="12"/>
      <c r="N583" s="12"/>
    </row>
    <row r="584" spans="1:14" x14ac:dyDescent="0.25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4"/>
      <c r="L584" s="12"/>
      <c r="M584" s="12"/>
      <c r="N584" s="12"/>
    </row>
    <row r="585" spans="1:14" x14ac:dyDescent="0.25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4"/>
      <c r="L585" s="12"/>
      <c r="M585" s="12"/>
      <c r="N585" s="12"/>
    </row>
    <row r="586" spans="1:14" x14ac:dyDescent="0.25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4"/>
      <c r="L586" s="12"/>
      <c r="M586" s="12"/>
      <c r="N586" s="12"/>
    </row>
    <row r="587" spans="1:14" x14ac:dyDescent="0.25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4"/>
      <c r="L587" s="12"/>
      <c r="M587" s="12"/>
      <c r="N587" s="12"/>
    </row>
    <row r="588" spans="1:14" x14ac:dyDescent="0.25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4"/>
      <c r="L588" s="12"/>
      <c r="M588" s="12"/>
      <c r="N588" s="12"/>
    </row>
    <row r="589" spans="1:14" x14ac:dyDescent="0.25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4"/>
      <c r="L589" s="12"/>
      <c r="M589" s="12"/>
      <c r="N589" s="12"/>
    </row>
    <row r="590" spans="1:14" x14ac:dyDescent="0.25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4"/>
      <c r="L590" s="12"/>
      <c r="M590" s="12"/>
      <c r="N590" s="12"/>
    </row>
    <row r="591" spans="1:14" x14ac:dyDescent="0.25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4"/>
      <c r="L591" s="12"/>
      <c r="M591" s="12"/>
      <c r="N591" s="12"/>
    </row>
    <row r="592" spans="1:14" x14ac:dyDescent="0.25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4"/>
      <c r="L592" s="12"/>
      <c r="M592" s="12"/>
      <c r="N592" s="12"/>
    </row>
    <row r="593" spans="1:14" x14ac:dyDescent="0.25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4"/>
      <c r="L593" s="12"/>
      <c r="M593" s="12"/>
      <c r="N593" s="12"/>
    </row>
    <row r="594" spans="1:14" x14ac:dyDescent="0.25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4"/>
      <c r="L594" s="12"/>
      <c r="M594" s="12"/>
      <c r="N594" s="12"/>
    </row>
    <row r="595" spans="1:14" x14ac:dyDescent="0.25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4"/>
      <c r="L595" s="12"/>
      <c r="M595" s="12"/>
      <c r="N595" s="12"/>
    </row>
    <row r="596" spans="1:14" x14ac:dyDescent="0.25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4"/>
      <c r="L596" s="12"/>
      <c r="M596" s="12"/>
      <c r="N596" s="12"/>
    </row>
    <row r="597" spans="1:14" x14ac:dyDescent="0.25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4"/>
      <c r="L597" s="12"/>
      <c r="M597" s="12"/>
      <c r="N597" s="12"/>
    </row>
    <row r="598" spans="1:14" x14ac:dyDescent="0.25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4"/>
      <c r="L598" s="12"/>
      <c r="M598" s="12"/>
      <c r="N598" s="12"/>
    </row>
    <row r="599" spans="1:14" x14ac:dyDescent="0.25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4"/>
      <c r="L599" s="12"/>
      <c r="M599" s="12"/>
      <c r="N599" s="12"/>
    </row>
    <row r="600" spans="1:14" x14ac:dyDescent="0.25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4"/>
      <c r="L600" s="12"/>
      <c r="M600" s="12"/>
      <c r="N600" s="12"/>
    </row>
    <row r="601" spans="1:14" x14ac:dyDescent="0.25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4"/>
      <c r="L601" s="12"/>
      <c r="M601" s="12"/>
      <c r="N601" s="12"/>
    </row>
    <row r="602" spans="1:14" x14ac:dyDescent="0.25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4"/>
      <c r="L602" s="12"/>
      <c r="M602" s="12"/>
      <c r="N602" s="12"/>
    </row>
    <row r="603" spans="1:14" x14ac:dyDescent="0.25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4"/>
      <c r="L603" s="12"/>
      <c r="M603" s="12"/>
      <c r="N603" s="12"/>
    </row>
    <row r="604" spans="1:14" x14ac:dyDescent="0.25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4"/>
      <c r="L604" s="12"/>
      <c r="M604" s="12"/>
      <c r="N604" s="12"/>
    </row>
    <row r="605" spans="1:14" x14ac:dyDescent="0.25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4"/>
      <c r="L605" s="12"/>
      <c r="M605" s="12"/>
      <c r="N605" s="12"/>
    </row>
    <row r="606" spans="1:14" x14ac:dyDescent="0.25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4"/>
      <c r="L606" s="12"/>
      <c r="M606" s="12"/>
      <c r="N606" s="12"/>
    </row>
    <row r="607" spans="1:14" x14ac:dyDescent="0.25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4"/>
      <c r="L607" s="12"/>
      <c r="M607" s="12"/>
      <c r="N607" s="12"/>
    </row>
    <row r="608" spans="1:14" x14ac:dyDescent="0.25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4"/>
      <c r="L608" s="12"/>
      <c r="M608" s="12"/>
      <c r="N608" s="12"/>
    </row>
    <row r="609" spans="1:14" x14ac:dyDescent="0.25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4"/>
      <c r="L609" s="12"/>
      <c r="M609" s="12"/>
      <c r="N609" s="12"/>
    </row>
    <row r="610" spans="1:14" x14ac:dyDescent="0.25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4"/>
      <c r="L610" s="12"/>
      <c r="M610" s="12"/>
      <c r="N610" s="12"/>
    </row>
    <row r="611" spans="1:14" x14ac:dyDescent="0.25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4"/>
      <c r="L611" s="12"/>
      <c r="M611" s="12"/>
      <c r="N611" s="12"/>
    </row>
    <row r="612" spans="1:14" x14ac:dyDescent="0.25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4"/>
      <c r="L612" s="12"/>
      <c r="M612" s="12"/>
      <c r="N612" s="12"/>
    </row>
    <row r="613" spans="1:14" x14ac:dyDescent="0.25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4"/>
      <c r="L613" s="12"/>
      <c r="M613" s="12"/>
      <c r="N613" s="12"/>
    </row>
    <row r="614" spans="1:14" x14ac:dyDescent="0.25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4"/>
      <c r="L614" s="12"/>
      <c r="M614" s="12"/>
      <c r="N614" s="12"/>
    </row>
    <row r="615" spans="1:14" x14ac:dyDescent="0.25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4"/>
      <c r="L615" s="12"/>
      <c r="M615" s="12"/>
      <c r="N615" s="12"/>
    </row>
    <row r="616" spans="1:14" x14ac:dyDescent="0.25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4"/>
      <c r="L616" s="12"/>
      <c r="M616" s="12"/>
      <c r="N616" s="12"/>
    </row>
    <row r="617" spans="1:14" x14ac:dyDescent="0.25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4"/>
      <c r="L617" s="12"/>
      <c r="M617" s="12"/>
      <c r="N617" s="12"/>
    </row>
    <row r="618" spans="1:14" x14ac:dyDescent="0.25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4"/>
      <c r="L618" s="12"/>
      <c r="M618" s="12"/>
      <c r="N618" s="12"/>
    </row>
    <row r="619" spans="1:14" x14ac:dyDescent="0.25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4"/>
      <c r="L619" s="12"/>
      <c r="M619" s="12"/>
      <c r="N619" s="12"/>
    </row>
    <row r="620" spans="1:14" x14ac:dyDescent="0.25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4"/>
      <c r="L620" s="12"/>
      <c r="M620" s="12"/>
      <c r="N620" s="12"/>
    </row>
    <row r="621" spans="1:14" x14ac:dyDescent="0.25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4"/>
      <c r="L621" s="12"/>
      <c r="M621" s="12"/>
      <c r="N621" s="12"/>
    </row>
    <row r="622" spans="1:14" x14ac:dyDescent="0.25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4"/>
      <c r="L622" s="12"/>
      <c r="M622" s="12"/>
      <c r="N622" s="12"/>
    </row>
    <row r="623" spans="1:14" x14ac:dyDescent="0.25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4"/>
      <c r="L623" s="12"/>
      <c r="M623" s="12"/>
      <c r="N623" s="12"/>
    </row>
    <row r="624" spans="1:14" x14ac:dyDescent="0.25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4"/>
      <c r="L624" s="12"/>
      <c r="M624" s="12"/>
      <c r="N624" s="12"/>
    </row>
    <row r="625" spans="1:14" x14ac:dyDescent="0.25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4"/>
      <c r="L625" s="12"/>
      <c r="M625" s="12"/>
      <c r="N625" s="12"/>
    </row>
    <row r="626" spans="1:14" x14ac:dyDescent="0.25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4"/>
      <c r="L626" s="12"/>
      <c r="M626" s="12"/>
      <c r="N626" s="12"/>
    </row>
    <row r="627" spans="1:14" x14ac:dyDescent="0.25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4"/>
      <c r="L627" s="12"/>
      <c r="M627" s="12"/>
      <c r="N627" s="12"/>
    </row>
    <row r="628" spans="1:14" x14ac:dyDescent="0.25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4"/>
      <c r="L628" s="12"/>
      <c r="M628" s="12"/>
      <c r="N628" s="12"/>
    </row>
    <row r="629" spans="1:14" x14ac:dyDescent="0.25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4"/>
      <c r="L629" s="12"/>
      <c r="M629" s="12"/>
      <c r="N629" s="12"/>
    </row>
    <row r="630" spans="1:14" x14ac:dyDescent="0.25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4"/>
      <c r="L630" s="12"/>
      <c r="M630" s="12"/>
      <c r="N630" s="12"/>
    </row>
    <row r="631" spans="1:14" x14ac:dyDescent="0.25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4"/>
      <c r="L631" s="12"/>
      <c r="M631" s="12"/>
      <c r="N631" s="12"/>
    </row>
    <row r="632" spans="1:14" x14ac:dyDescent="0.25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4"/>
      <c r="L632" s="12"/>
      <c r="M632" s="12"/>
      <c r="N632" s="12"/>
    </row>
    <row r="633" spans="1:14" x14ac:dyDescent="0.25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4"/>
      <c r="L633" s="12"/>
      <c r="M633" s="12"/>
      <c r="N633" s="12"/>
    </row>
    <row r="634" spans="1:14" x14ac:dyDescent="0.25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4"/>
      <c r="L634" s="12"/>
      <c r="M634" s="12"/>
      <c r="N634" s="12"/>
    </row>
    <row r="635" spans="1:14" x14ac:dyDescent="0.25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4"/>
      <c r="L635" s="12"/>
      <c r="M635" s="12"/>
      <c r="N635" s="12"/>
    </row>
    <row r="636" spans="1:14" x14ac:dyDescent="0.25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4"/>
      <c r="L636" s="12"/>
      <c r="M636" s="12"/>
      <c r="N636" s="12"/>
    </row>
    <row r="637" spans="1:14" x14ac:dyDescent="0.25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4"/>
      <c r="L637" s="12"/>
      <c r="M637" s="12"/>
      <c r="N637" s="12"/>
    </row>
    <row r="638" spans="1:14" x14ac:dyDescent="0.25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4"/>
      <c r="L638" s="12"/>
      <c r="M638" s="12"/>
      <c r="N638" s="12"/>
    </row>
    <row r="639" spans="1:14" x14ac:dyDescent="0.25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4"/>
      <c r="L639" s="12"/>
      <c r="M639" s="12"/>
      <c r="N639" s="12"/>
    </row>
    <row r="640" spans="1:14" x14ac:dyDescent="0.25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4"/>
      <c r="L640" s="12"/>
      <c r="M640" s="12"/>
      <c r="N640" s="12"/>
    </row>
    <row r="641" spans="1:14" x14ac:dyDescent="0.25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4"/>
      <c r="L641" s="12"/>
      <c r="M641" s="12"/>
      <c r="N641" s="12"/>
    </row>
    <row r="642" spans="1:14" x14ac:dyDescent="0.25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4"/>
      <c r="L642" s="12"/>
      <c r="M642" s="12"/>
      <c r="N642" s="12"/>
    </row>
    <row r="643" spans="1:14" x14ac:dyDescent="0.25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4"/>
      <c r="L643" s="12"/>
      <c r="M643" s="12"/>
      <c r="N643" s="12"/>
    </row>
    <row r="644" spans="1:14" x14ac:dyDescent="0.25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4"/>
      <c r="L644" s="12"/>
      <c r="M644" s="12"/>
      <c r="N644" s="12"/>
    </row>
    <row r="645" spans="1:14" x14ac:dyDescent="0.25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4"/>
      <c r="L645" s="12"/>
      <c r="M645" s="12"/>
      <c r="N645" s="12"/>
    </row>
    <row r="646" spans="1:14" x14ac:dyDescent="0.25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4"/>
      <c r="L646" s="12"/>
      <c r="M646" s="12"/>
      <c r="N646" s="12"/>
    </row>
    <row r="647" spans="1:14" x14ac:dyDescent="0.25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4"/>
      <c r="L647" s="12"/>
      <c r="M647" s="12"/>
      <c r="N647" s="12"/>
    </row>
    <row r="648" spans="1:14" x14ac:dyDescent="0.25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4"/>
      <c r="L648" s="12"/>
      <c r="M648" s="12"/>
      <c r="N648" s="12"/>
    </row>
    <row r="649" spans="1:14" x14ac:dyDescent="0.25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4"/>
      <c r="L649" s="12"/>
      <c r="M649" s="12"/>
      <c r="N649" s="12"/>
    </row>
    <row r="650" spans="1:14" x14ac:dyDescent="0.25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4"/>
      <c r="L650" s="12"/>
      <c r="M650" s="12"/>
      <c r="N650" s="12"/>
    </row>
    <row r="651" spans="1:14" x14ac:dyDescent="0.25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4"/>
      <c r="L651" s="12"/>
      <c r="M651" s="12"/>
      <c r="N651" s="12"/>
    </row>
    <row r="652" spans="1:14" x14ac:dyDescent="0.25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4"/>
      <c r="L652" s="12"/>
      <c r="M652" s="12"/>
      <c r="N652" s="12"/>
    </row>
    <row r="653" spans="1:14" x14ac:dyDescent="0.25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4"/>
      <c r="L653" s="12"/>
      <c r="M653" s="12"/>
      <c r="N653" s="12"/>
    </row>
    <row r="654" spans="1:14" x14ac:dyDescent="0.25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4"/>
      <c r="L654" s="12"/>
      <c r="M654" s="12"/>
      <c r="N654" s="12"/>
    </row>
    <row r="655" spans="1:14" x14ac:dyDescent="0.25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4"/>
      <c r="L655" s="12"/>
      <c r="M655" s="12"/>
      <c r="N655" s="12"/>
    </row>
    <row r="656" spans="1:14" x14ac:dyDescent="0.25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4"/>
      <c r="L656" s="12"/>
      <c r="M656" s="12"/>
      <c r="N656" s="12"/>
    </row>
    <row r="657" spans="1:14" x14ac:dyDescent="0.25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4"/>
      <c r="L657" s="12"/>
      <c r="M657" s="12"/>
      <c r="N657" s="12"/>
    </row>
    <row r="658" spans="1:14" x14ac:dyDescent="0.25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4"/>
      <c r="L658" s="12"/>
      <c r="M658" s="12"/>
      <c r="N658" s="12"/>
    </row>
    <row r="659" spans="1:14" x14ac:dyDescent="0.25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4"/>
      <c r="L659" s="12"/>
      <c r="M659" s="12"/>
      <c r="N659" s="12"/>
    </row>
    <row r="660" spans="1:14" x14ac:dyDescent="0.25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4"/>
      <c r="L660" s="12"/>
      <c r="M660" s="12"/>
      <c r="N660" s="12"/>
    </row>
    <row r="661" spans="1:14" x14ac:dyDescent="0.25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4"/>
      <c r="L661" s="12"/>
      <c r="M661" s="12"/>
      <c r="N661" s="12"/>
    </row>
    <row r="662" spans="1:14" x14ac:dyDescent="0.25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4"/>
      <c r="L662" s="12"/>
      <c r="M662" s="12"/>
      <c r="N662" s="12"/>
    </row>
    <row r="663" spans="1:14" x14ac:dyDescent="0.25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4"/>
      <c r="L663" s="12"/>
      <c r="M663" s="12"/>
      <c r="N663" s="12"/>
    </row>
    <row r="664" spans="1:14" x14ac:dyDescent="0.25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4"/>
      <c r="L664" s="12"/>
      <c r="M664" s="12"/>
      <c r="N664" s="12"/>
    </row>
    <row r="665" spans="1:14" x14ac:dyDescent="0.25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4"/>
      <c r="L665" s="12"/>
      <c r="M665" s="12"/>
      <c r="N665" s="12"/>
    </row>
    <row r="666" spans="1:14" x14ac:dyDescent="0.25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4"/>
      <c r="L666" s="12"/>
      <c r="M666" s="12"/>
      <c r="N666" s="12"/>
    </row>
    <row r="667" spans="1:14" x14ac:dyDescent="0.25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4"/>
      <c r="L667" s="12"/>
      <c r="M667" s="12"/>
      <c r="N667" s="12"/>
    </row>
    <row r="668" spans="1:14" x14ac:dyDescent="0.25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4"/>
      <c r="L668" s="12"/>
      <c r="M668" s="12"/>
      <c r="N668" s="12"/>
    </row>
    <row r="669" spans="1:14" x14ac:dyDescent="0.25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4"/>
      <c r="L669" s="12"/>
      <c r="M669" s="12"/>
      <c r="N669" s="12"/>
    </row>
    <row r="670" spans="1:14" x14ac:dyDescent="0.25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4"/>
      <c r="L670" s="12"/>
      <c r="M670" s="12"/>
      <c r="N670" s="12"/>
    </row>
    <row r="671" spans="1:14" x14ac:dyDescent="0.25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4"/>
      <c r="L671" s="12"/>
      <c r="M671" s="12"/>
      <c r="N671" s="12"/>
    </row>
    <row r="672" spans="1:14" x14ac:dyDescent="0.25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4"/>
      <c r="L672" s="12"/>
      <c r="M672" s="12"/>
      <c r="N672" s="12"/>
    </row>
    <row r="673" spans="1:14" x14ac:dyDescent="0.25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4"/>
      <c r="L673" s="12"/>
      <c r="M673" s="12"/>
      <c r="N673" s="12"/>
    </row>
    <row r="674" spans="1:14" x14ac:dyDescent="0.25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4"/>
      <c r="L674" s="12"/>
      <c r="M674" s="12"/>
      <c r="N674" s="12"/>
    </row>
    <row r="675" spans="1:14" x14ac:dyDescent="0.25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4"/>
      <c r="L675" s="12"/>
      <c r="M675" s="12"/>
      <c r="N675" s="12"/>
    </row>
    <row r="676" spans="1:14" x14ac:dyDescent="0.25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4"/>
      <c r="L676" s="12"/>
      <c r="M676" s="12"/>
      <c r="N676" s="12"/>
    </row>
    <row r="677" spans="1:14" x14ac:dyDescent="0.25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4"/>
      <c r="L677" s="12"/>
      <c r="M677" s="12"/>
      <c r="N677" s="12"/>
    </row>
    <row r="678" spans="1:14" x14ac:dyDescent="0.25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4"/>
      <c r="L678" s="12"/>
      <c r="M678" s="12"/>
      <c r="N678" s="12"/>
    </row>
    <row r="679" spans="1:14" x14ac:dyDescent="0.25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4"/>
      <c r="L679" s="12"/>
      <c r="M679" s="12"/>
      <c r="N679" s="12"/>
    </row>
    <row r="680" spans="1:14" x14ac:dyDescent="0.25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4"/>
      <c r="L680" s="12"/>
      <c r="M680" s="12"/>
      <c r="N680" s="12"/>
    </row>
    <row r="681" spans="1:14" x14ac:dyDescent="0.25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4"/>
      <c r="L681" s="12"/>
      <c r="M681" s="12"/>
      <c r="N681" s="12"/>
    </row>
    <row r="682" spans="1:14" x14ac:dyDescent="0.25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4"/>
      <c r="L682" s="12"/>
      <c r="M682" s="12"/>
      <c r="N682" s="12"/>
    </row>
    <row r="683" spans="1:14" x14ac:dyDescent="0.25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4"/>
      <c r="L683" s="12"/>
      <c r="M683" s="12"/>
      <c r="N683" s="12"/>
    </row>
    <row r="684" spans="1:14" x14ac:dyDescent="0.25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4"/>
      <c r="L684" s="12"/>
      <c r="M684" s="12"/>
      <c r="N684" s="12"/>
    </row>
    <row r="685" spans="1:14" x14ac:dyDescent="0.25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4"/>
      <c r="L685" s="12"/>
      <c r="M685" s="12"/>
      <c r="N685" s="12"/>
    </row>
    <row r="686" spans="1:14" x14ac:dyDescent="0.25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4"/>
      <c r="L686" s="12"/>
      <c r="M686" s="12"/>
      <c r="N686" s="12"/>
    </row>
    <row r="687" spans="1:14" x14ac:dyDescent="0.25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4"/>
      <c r="L687" s="12"/>
      <c r="M687" s="12"/>
      <c r="N687" s="12"/>
    </row>
    <row r="688" spans="1:14" x14ac:dyDescent="0.25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4"/>
      <c r="L688" s="12"/>
      <c r="M688" s="12"/>
      <c r="N688" s="12"/>
    </row>
    <row r="689" spans="1:14" x14ac:dyDescent="0.25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4"/>
      <c r="L689" s="12"/>
      <c r="M689" s="12"/>
      <c r="N689" s="12"/>
    </row>
    <row r="690" spans="1:14" x14ac:dyDescent="0.25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4"/>
      <c r="L690" s="12"/>
      <c r="M690" s="12"/>
      <c r="N690" s="12"/>
    </row>
    <row r="691" spans="1:14" x14ac:dyDescent="0.25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4"/>
      <c r="L691" s="12"/>
      <c r="M691" s="12"/>
      <c r="N691" s="12"/>
    </row>
    <row r="692" spans="1:14" x14ac:dyDescent="0.25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4"/>
      <c r="L692" s="12"/>
      <c r="M692" s="12"/>
      <c r="N692" s="12"/>
    </row>
    <row r="693" spans="1:14" x14ac:dyDescent="0.25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4"/>
      <c r="L693" s="12"/>
      <c r="M693" s="12"/>
      <c r="N693" s="12"/>
    </row>
    <row r="694" spans="1:14" x14ac:dyDescent="0.25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4"/>
      <c r="L694" s="12"/>
      <c r="M694" s="12"/>
      <c r="N694" s="12"/>
    </row>
    <row r="695" spans="1:14" x14ac:dyDescent="0.25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4"/>
      <c r="L695" s="12"/>
      <c r="M695" s="12"/>
      <c r="N695" s="12"/>
    </row>
    <row r="696" spans="1:14" x14ac:dyDescent="0.25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4"/>
      <c r="L696" s="12"/>
      <c r="M696" s="12"/>
      <c r="N696" s="12"/>
    </row>
    <row r="697" spans="1:14" x14ac:dyDescent="0.25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4"/>
      <c r="L697" s="12"/>
      <c r="M697" s="12"/>
      <c r="N697" s="12"/>
    </row>
    <row r="698" spans="1:14" x14ac:dyDescent="0.25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4"/>
      <c r="L698" s="12"/>
      <c r="M698" s="12"/>
      <c r="N698" s="12"/>
    </row>
    <row r="699" spans="1:14" x14ac:dyDescent="0.25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4"/>
      <c r="L699" s="12"/>
      <c r="M699" s="12"/>
      <c r="N699" s="12"/>
    </row>
    <row r="700" spans="1:14" x14ac:dyDescent="0.25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4"/>
      <c r="L700" s="12"/>
      <c r="M700" s="12"/>
      <c r="N700" s="12"/>
    </row>
    <row r="701" spans="1:14" x14ac:dyDescent="0.25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4"/>
      <c r="L701" s="12"/>
      <c r="M701" s="12"/>
      <c r="N701" s="12"/>
    </row>
    <row r="702" spans="1:14" x14ac:dyDescent="0.25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4"/>
      <c r="L702" s="12"/>
      <c r="M702" s="12"/>
      <c r="N702" s="12"/>
    </row>
    <row r="703" spans="1:14" x14ac:dyDescent="0.25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4"/>
      <c r="L703" s="12"/>
      <c r="M703" s="12"/>
      <c r="N703" s="12"/>
    </row>
    <row r="704" spans="1:14" x14ac:dyDescent="0.25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4"/>
      <c r="L704" s="12"/>
      <c r="M704" s="12"/>
      <c r="N704" s="12"/>
    </row>
    <row r="705" spans="1:14" x14ac:dyDescent="0.25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4"/>
      <c r="L705" s="12"/>
      <c r="M705" s="12"/>
      <c r="N705" s="12"/>
    </row>
    <row r="706" spans="1:14" x14ac:dyDescent="0.25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4"/>
      <c r="L706" s="12"/>
      <c r="M706" s="12"/>
      <c r="N706" s="12"/>
    </row>
    <row r="707" spans="1:14" x14ac:dyDescent="0.25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4"/>
      <c r="L707" s="12"/>
      <c r="M707" s="12"/>
      <c r="N707" s="12"/>
    </row>
    <row r="708" spans="1:14" x14ac:dyDescent="0.25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4"/>
      <c r="L708" s="12"/>
      <c r="M708" s="12"/>
      <c r="N708" s="12"/>
    </row>
    <row r="709" spans="1:14" x14ac:dyDescent="0.25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4"/>
      <c r="L709" s="12"/>
      <c r="M709" s="12"/>
      <c r="N709" s="12"/>
    </row>
    <row r="710" spans="1:14" x14ac:dyDescent="0.25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4"/>
      <c r="L710" s="12"/>
      <c r="M710" s="12"/>
      <c r="N710" s="12"/>
    </row>
    <row r="711" spans="1:14" x14ac:dyDescent="0.25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4"/>
      <c r="L711" s="12"/>
      <c r="M711" s="12"/>
      <c r="N711" s="12"/>
    </row>
    <row r="712" spans="1:14" x14ac:dyDescent="0.25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4"/>
      <c r="L712" s="12"/>
      <c r="M712" s="12"/>
      <c r="N712" s="12"/>
    </row>
    <row r="713" spans="1:14" x14ac:dyDescent="0.25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4"/>
      <c r="L713" s="12"/>
      <c r="M713" s="12"/>
      <c r="N713" s="12"/>
    </row>
    <row r="714" spans="1:14" x14ac:dyDescent="0.25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4"/>
      <c r="L714" s="12"/>
      <c r="M714" s="12"/>
      <c r="N714" s="12"/>
    </row>
    <row r="715" spans="1:14" x14ac:dyDescent="0.25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4"/>
      <c r="L715" s="12"/>
      <c r="M715" s="12"/>
      <c r="N715" s="12"/>
    </row>
    <row r="716" spans="1:14" x14ac:dyDescent="0.25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4"/>
      <c r="L716" s="12"/>
      <c r="M716" s="12"/>
      <c r="N716" s="12"/>
    </row>
    <row r="717" spans="1:14" x14ac:dyDescent="0.25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4"/>
      <c r="L717" s="12"/>
      <c r="M717" s="12"/>
      <c r="N717" s="12"/>
    </row>
    <row r="718" spans="1:14" x14ac:dyDescent="0.25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4"/>
      <c r="L718" s="12"/>
      <c r="M718" s="12"/>
      <c r="N718" s="12"/>
    </row>
    <row r="719" spans="1:14" x14ac:dyDescent="0.25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4"/>
      <c r="L719" s="12"/>
      <c r="M719" s="12"/>
      <c r="N719" s="12"/>
    </row>
    <row r="720" spans="1:14" x14ac:dyDescent="0.25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4"/>
      <c r="L720" s="12"/>
      <c r="M720" s="12"/>
      <c r="N720" s="12"/>
    </row>
    <row r="721" spans="1:14" x14ac:dyDescent="0.25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4"/>
      <c r="L721" s="12"/>
      <c r="M721" s="12"/>
      <c r="N721" s="12"/>
    </row>
    <row r="722" spans="1:14" x14ac:dyDescent="0.25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4"/>
      <c r="L722" s="12"/>
      <c r="M722" s="12"/>
      <c r="N722" s="12"/>
    </row>
    <row r="723" spans="1:14" x14ac:dyDescent="0.25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4"/>
      <c r="L723" s="12"/>
      <c r="M723" s="12"/>
      <c r="N723" s="12"/>
    </row>
    <row r="724" spans="1:14" x14ac:dyDescent="0.25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4"/>
      <c r="L724" s="12"/>
      <c r="M724" s="12"/>
      <c r="N724" s="12"/>
    </row>
    <row r="725" spans="1:14" x14ac:dyDescent="0.25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4"/>
      <c r="L725" s="12"/>
      <c r="M725" s="12"/>
      <c r="N725" s="12"/>
    </row>
    <row r="726" spans="1:14" x14ac:dyDescent="0.25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4"/>
      <c r="L726" s="12"/>
      <c r="M726" s="12"/>
      <c r="N726" s="12"/>
    </row>
    <row r="727" spans="1:14" x14ac:dyDescent="0.25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4"/>
      <c r="L727" s="12"/>
      <c r="M727" s="12"/>
      <c r="N727" s="12"/>
    </row>
    <row r="728" spans="1:14" x14ac:dyDescent="0.25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4"/>
      <c r="L728" s="12"/>
      <c r="M728" s="12"/>
      <c r="N728" s="12"/>
    </row>
    <row r="729" spans="1:14" x14ac:dyDescent="0.25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4"/>
      <c r="L729" s="12"/>
      <c r="M729" s="12"/>
      <c r="N729" s="12"/>
    </row>
    <row r="730" spans="1:14" x14ac:dyDescent="0.25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4"/>
      <c r="L730" s="12"/>
      <c r="M730" s="12"/>
      <c r="N730" s="12"/>
    </row>
    <row r="731" spans="1:14" x14ac:dyDescent="0.25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4"/>
      <c r="L731" s="12"/>
      <c r="M731" s="12"/>
      <c r="N731" s="12"/>
    </row>
    <row r="732" spans="1:14" x14ac:dyDescent="0.25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4"/>
      <c r="L732" s="12"/>
      <c r="M732" s="12"/>
      <c r="N732" s="12"/>
    </row>
    <row r="733" spans="1:14" x14ac:dyDescent="0.25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4"/>
      <c r="L733" s="12"/>
      <c r="M733" s="12"/>
      <c r="N733" s="12"/>
    </row>
    <row r="734" spans="1:14" x14ac:dyDescent="0.25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4"/>
      <c r="L734" s="12"/>
      <c r="M734" s="12"/>
      <c r="N734" s="12"/>
    </row>
    <row r="735" spans="1:14" x14ac:dyDescent="0.25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4"/>
      <c r="L735" s="12"/>
      <c r="M735" s="12"/>
      <c r="N735" s="12"/>
    </row>
    <row r="736" spans="1:14" x14ac:dyDescent="0.25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4"/>
      <c r="L736" s="12"/>
      <c r="M736" s="12"/>
      <c r="N736" s="12"/>
    </row>
    <row r="737" spans="1:14" x14ac:dyDescent="0.25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4"/>
      <c r="L737" s="12"/>
      <c r="M737" s="12"/>
      <c r="N737" s="12"/>
    </row>
    <row r="738" spans="1:14" x14ac:dyDescent="0.25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4"/>
      <c r="L738" s="12"/>
      <c r="M738" s="12"/>
      <c r="N738" s="12"/>
    </row>
    <row r="739" spans="1:14" x14ac:dyDescent="0.25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4"/>
      <c r="L739" s="12"/>
      <c r="M739" s="12"/>
      <c r="N739" s="12"/>
    </row>
    <row r="740" spans="1:14" x14ac:dyDescent="0.25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4"/>
      <c r="L740" s="12"/>
      <c r="M740" s="12"/>
      <c r="N740" s="12"/>
    </row>
    <row r="741" spans="1:14" x14ac:dyDescent="0.25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4"/>
      <c r="L741" s="12"/>
      <c r="M741" s="12"/>
      <c r="N741" s="12"/>
    </row>
    <row r="742" spans="1:14" x14ac:dyDescent="0.25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4"/>
      <c r="L742" s="12"/>
      <c r="M742" s="12"/>
      <c r="N742" s="12"/>
    </row>
    <row r="743" spans="1:14" x14ac:dyDescent="0.25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4"/>
      <c r="L743" s="12"/>
      <c r="M743" s="12"/>
      <c r="N743" s="12"/>
    </row>
    <row r="744" spans="1:14" x14ac:dyDescent="0.25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4"/>
      <c r="L744" s="12"/>
      <c r="M744" s="12"/>
      <c r="N744" s="12"/>
    </row>
    <row r="745" spans="1:14" x14ac:dyDescent="0.25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4"/>
      <c r="L745" s="12"/>
      <c r="M745" s="12"/>
      <c r="N745" s="12"/>
    </row>
    <row r="746" spans="1:14" x14ac:dyDescent="0.25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4"/>
      <c r="L746" s="12"/>
      <c r="M746" s="12"/>
      <c r="N746" s="12"/>
    </row>
    <row r="747" spans="1:14" x14ac:dyDescent="0.25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4"/>
      <c r="L747" s="12"/>
      <c r="M747" s="12"/>
      <c r="N747" s="12"/>
    </row>
    <row r="748" spans="1:14" x14ac:dyDescent="0.25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4"/>
      <c r="L748" s="12"/>
      <c r="M748" s="12"/>
      <c r="N748" s="12"/>
    </row>
    <row r="749" spans="1:14" x14ac:dyDescent="0.25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4"/>
      <c r="L749" s="12"/>
      <c r="M749" s="12"/>
      <c r="N749" s="12"/>
    </row>
    <row r="750" spans="1:14" x14ac:dyDescent="0.25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4"/>
      <c r="L750" s="12"/>
      <c r="M750" s="12"/>
      <c r="N750" s="12"/>
    </row>
    <row r="751" spans="1:14" x14ac:dyDescent="0.25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4"/>
      <c r="L751" s="12"/>
      <c r="M751" s="12"/>
      <c r="N751" s="12"/>
    </row>
    <row r="752" spans="1:14" x14ac:dyDescent="0.25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4"/>
      <c r="L752" s="12"/>
      <c r="M752" s="12"/>
      <c r="N752" s="12"/>
    </row>
    <row r="753" spans="1:14" x14ac:dyDescent="0.25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4"/>
      <c r="L753" s="12"/>
      <c r="M753" s="12"/>
      <c r="N753" s="12"/>
    </row>
    <row r="754" spans="1:14" x14ac:dyDescent="0.25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4"/>
      <c r="L754" s="12"/>
      <c r="M754" s="12"/>
      <c r="N754" s="12"/>
    </row>
    <row r="755" spans="1:14" x14ac:dyDescent="0.25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4"/>
      <c r="L755" s="12"/>
      <c r="M755" s="12"/>
      <c r="N755" s="12"/>
    </row>
    <row r="756" spans="1:14" x14ac:dyDescent="0.25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4"/>
      <c r="L756" s="12"/>
      <c r="M756" s="12"/>
      <c r="N756" s="12"/>
    </row>
    <row r="757" spans="1:14" x14ac:dyDescent="0.25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4"/>
      <c r="L757" s="12"/>
      <c r="M757" s="12"/>
      <c r="N757" s="12"/>
    </row>
    <row r="758" spans="1:14" x14ac:dyDescent="0.25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4"/>
      <c r="L758" s="12"/>
      <c r="M758" s="12"/>
      <c r="N758" s="12"/>
    </row>
    <row r="759" spans="1:14" x14ac:dyDescent="0.25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4"/>
      <c r="L759" s="12"/>
      <c r="M759" s="12"/>
      <c r="N759" s="12"/>
    </row>
    <row r="760" spans="1:14" x14ac:dyDescent="0.25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4"/>
      <c r="L760" s="12"/>
      <c r="M760" s="12"/>
      <c r="N760" s="12"/>
    </row>
    <row r="761" spans="1:14" x14ac:dyDescent="0.25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4"/>
      <c r="L761" s="12"/>
      <c r="M761" s="12"/>
      <c r="N761" s="12"/>
    </row>
    <row r="762" spans="1:14" x14ac:dyDescent="0.25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4"/>
      <c r="L762" s="12"/>
      <c r="M762" s="12"/>
      <c r="N762" s="12"/>
    </row>
    <row r="763" spans="1:14" x14ac:dyDescent="0.25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4"/>
      <c r="L763" s="12"/>
      <c r="M763" s="12"/>
      <c r="N763" s="12"/>
    </row>
    <row r="764" spans="1:14" x14ac:dyDescent="0.25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4"/>
      <c r="L764" s="12"/>
      <c r="M764" s="12"/>
      <c r="N764" s="12"/>
    </row>
    <row r="765" spans="1:14" x14ac:dyDescent="0.25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4"/>
      <c r="L765" s="12"/>
      <c r="M765" s="12"/>
      <c r="N765" s="12"/>
    </row>
    <row r="766" spans="1:14" x14ac:dyDescent="0.25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4"/>
      <c r="L766" s="12"/>
      <c r="M766" s="12"/>
      <c r="N766" s="12"/>
    </row>
    <row r="767" spans="1:14" x14ac:dyDescent="0.25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4"/>
      <c r="L767" s="12"/>
      <c r="M767" s="12"/>
      <c r="N767" s="12"/>
    </row>
    <row r="768" spans="1:14" x14ac:dyDescent="0.25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4"/>
      <c r="L768" s="12"/>
      <c r="M768" s="12"/>
      <c r="N768" s="12"/>
    </row>
    <row r="769" spans="1:14" x14ac:dyDescent="0.25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4"/>
      <c r="L769" s="12"/>
      <c r="M769" s="12"/>
      <c r="N769" s="12"/>
    </row>
    <row r="770" spans="1:14" x14ac:dyDescent="0.25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4"/>
      <c r="L770" s="12"/>
      <c r="M770" s="12"/>
      <c r="N770" s="12"/>
    </row>
    <row r="771" spans="1:14" x14ac:dyDescent="0.25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4"/>
      <c r="L771" s="12"/>
      <c r="M771" s="12"/>
      <c r="N771" s="12"/>
    </row>
    <row r="772" spans="1:14" x14ac:dyDescent="0.25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4"/>
      <c r="L772" s="12"/>
      <c r="M772" s="12"/>
      <c r="N772" s="12"/>
    </row>
    <row r="773" spans="1:14" x14ac:dyDescent="0.25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4"/>
      <c r="L773" s="12"/>
      <c r="M773" s="12"/>
      <c r="N773" s="12"/>
    </row>
    <row r="774" spans="1:14" x14ac:dyDescent="0.25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4"/>
      <c r="L774" s="12"/>
      <c r="M774" s="12"/>
      <c r="N774" s="12"/>
    </row>
    <row r="775" spans="1:14" x14ac:dyDescent="0.25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4"/>
      <c r="L775" s="12"/>
      <c r="M775" s="12"/>
      <c r="N775" s="12"/>
    </row>
    <row r="776" spans="1:14" x14ac:dyDescent="0.25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4"/>
      <c r="L776" s="12"/>
      <c r="M776" s="12"/>
      <c r="N776" s="12"/>
    </row>
    <row r="777" spans="1:14" x14ac:dyDescent="0.25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4"/>
      <c r="L777" s="12"/>
      <c r="M777" s="12"/>
      <c r="N777" s="12"/>
    </row>
    <row r="778" spans="1:14" x14ac:dyDescent="0.25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4"/>
      <c r="L778" s="12"/>
      <c r="M778" s="12"/>
      <c r="N778" s="12"/>
    </row>
    <row r="779" spans="1:14" x14ac:dyDescent="0.25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4"/>
      <c r="L779" s="12"/>
      <c r="M779" s="12"/>
      <c r="N779" s="12"/>
    </row>
    <row r="780" spans="1:14" x14ac:dyDescent="0.25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4"/>
      <c r="L780" s="12"/>
      <c r="M780" s="12"/>
      <c r="N780" s="12"/>
    </row>
    <row r="781" spans="1:14" x14ac:dyDescent="0.25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4"/>
      <c r="L781" s="12"/>
      <c r="M781" s="12"/>
      <c r="N781" s="12"/>
    </row>
    <row r="782" spans="1:14" x14ac:dyDescent="0.25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4"/>
      <c r="L782" s="12"/>
      <c r="M782" s="12"/>
      <c r="N782" s="12"/>
    </row>
    <row r="783" spans="1:14" x14ac:dyDescent="0.25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4"/>
      <c r="L783" s="12"/>
      <c r="M783" s="12"/>
      <c r="N783" s="12"/>
    </row>
    <row r="784" spans="1:14" x14ac:dyDescent="0.25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4"/>
      <c r="L784" s="12"/>
      <c r="M784" s="12"/>
      <c r="N784" s="12"/>
    </row>
    <row r="785" spans="1:14" x14ac:dyDescent="0.25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4"/>
      <c r="L785" s="12"/>
      <c r="M785" s="12"/>
      <c r="N785" s="12"/>
    </row>
    <row r="786" spans="1:14" x14ac:dyDescent="0.25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4"/>
      <c r="L786" s="12"/>
      <c r="M786" s="12"/>
      <c r="N786" s="12"/>
    </row>
    <row r="787" spans="1:14" x14ac:dyDescent="0.25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4"/>
      <c r="L787" s="12"/>
      <c r="M787" s="12"/>
      <c r="N787" s="12"/>
    </row>
    <row r="788" spans="1:14" x14ac:dyDescent="0.25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4"/>
      <c r="L788" s="12"/>
      <c r="M788" s="12"/>
      <c r="N788" s="12"/>
    </row>
    <row r="789" spans="1:14" x14ac:dyDescent="0.25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4"/>
      <c r="L789" s="12"/>
      <c r="M789" s="12"/>
      <c r="N789" s="12"/>
    </row>
    <row r="790" spans="1:14" x14ac:dyDescent="0.25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4"/>
      <c r="L790" s="12"/>
      <c r="M790" s="12"/>
      <c r="N790" s="12"/>
    </row>
    <row r="791" spans="1:14" x14ac:dyDescent="0.25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4"/>
      <c r="L791" s="12"/>
      <c r="M791" s="12"/>
      <c r="N791" s="12"/>
    </row>
    <row r="792" spans="1:14" x14ac:dyDescent="0.25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4"/>
      <c r="L792" s="12"/>
      <c r="M792" s="12"/>
      <c r="N792" s="12"/>
    </row>
    <row r="793" spans="1:14" x14ac:dyDescent="0.25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4"/>
      <c r="L793" s="12"/>
      <c r="M793" s="12"/>
      <c r="N793" s="12"/>
    </row>
    <row r="794" spans="1:14" x14ac:dyDescent="0.25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4"/>
      <c r="L794" s="12"/>
      <c r="M794" s="12"/>
      <c r="N794" s="12"/>
    </row>
    <row r="795" spans="1:14" x14ac:dyDescent="0.25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4"/>
      <c r="L795" s="12"/>
      <c r="M795" s="12"/>
      <c r="N795" s="12"/>
    </row>
    <row r="796" spans="1:14" x14ac:dyDescent="0.25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4"/>
      <c r="L796" s="12"/>
      <c r="M796" s="12"/>
      <c r="N796" s="12"/>
    </row>
    <row r="797" spans="1:14" x14ac:dyDescent="0.25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4"/>
      <c r="L797" s="12"/>
      <c r="M797" s="12"/>
      <c r="N797" s="12"/>
    </row>
    <row r="798" spans="1:14" x14ac:dyDescent="0.25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4"/>
      <c r="L798" s="12"/>
      <c r="M798" s="12"/>
      <c r="N798" s="12"/>
    </row>
    <row r="799" spans="1:14" x14ac:dyDescent="0.25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4"/>
      <c r="L799" s="12"/>
      <c r="M799" s="12"/>
      <c r="N799" s="12"/>
    </row>
    <row r="800" spans="1:14" x14ac:dyDescent="0.25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4"/>
      <c r="L800" s="12"/>
      <c r="M800" s="12"/>
      <c r="N800" s="12"/>
    </row>
    <row r="801" spans="1:14" x14ac:dyDescent="0.25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4"/>
      <c r="L801" s="12"/>
      <c r="M801" s="12"/>
      <c r="N801" s="12"/>
    </row>
    <row r="802" spans="1:14" x14ac:dyDescent="0.25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4"/>
      <c r="L802" s="12"/>
      <c r="M802" s="12"/>
      <c r="N802" s="12"/>
    </row>
    <row r="803" spans="1:14" x14ac:dyDescent="0.25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4"/>
      <c r="L803" s="12"/>
      <c r="M803" s="12"/>
      <c r="N803" s="12"/>
    </row>
    <row r="804" spans="1:14" x14ac:dyDescent="0.25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4"/>
      <c r="L804" s="12"/>
      <c r="M804" s="12"/>
      <c r="N804" s="12"/>
    </row>
    <row r="805" spans="1:14" x14ac:dyDescent="0.25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4"/>
      <c r="L805" s="12"/>
      <c r="M805" s="12"/>
      <c r="N805" s="12"/>
    </row>
    <row r="806" spans="1:14" x14ac:dyDescent="0.25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4"/>
      <c r="L806" s="12"/>
      <c r="M806" s="12"/>
      <c r="N806" s="12"/>
    </row>
    <row r="807" spans="1:14" x14ac:dyDescent="0.25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4"/>
      <c r="L807" s="12"/>
      <c r="M807" s="12"/>
      <c r="N807" s="12"/>
    </row>
    <row r="808" spans="1:14" x14ac:dyDescent="0.25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4"/>
      <c r="L808" s="12"/>
      <c r="M808" s="12"/>
      <c r="N808" s="12"/>
    </row>
    <row r="809" spans="1:14" x14ac:dyDescent="0.25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4"/>
      <c r="L809" s="12"/>
      <c r="M809" s="12"/>
      <c r="N809" s="12"/>
    </row>
    <row r="810" spans="1:14" x14ac:dyDescent="0.25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4"/>
      <c r="L810" s="12"/>
      <c r="M810" s="12"/>
      <c r="N810" s="12"/>
    </row>
    <row r="811" spans="1:14" x14ac:dyDescent="0.25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4"/>
      <c r="L811" s="12"/>
      <c r="M811" s="12"/>
      <c r="N811" s="12"/>
    </row>
    <row r="812" spans="1:14" x14ac:dyDescent="0.25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4"/>
      <c r="L812" s="12"/>
      <c r="M812" s="12"/>
      <c r="N812" s="12"/>
    </row>
    <row r="813" spans="1:14" x14ac:dyDescent="0.25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4"/>
      <c r="L813" s="12"/>
      <c r="M813" s="12"/>
      <c r="N813" s="12"/>
    </row>
    <row r="814" spans="1:14" x14ac:dyDescent="0.25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4"/>
      <c r="L814" s="12"/>
      <c r="M814" s="12"/>
      <c r="N814" s="12"/>
    </row>
    <row r="815" spans="1:14" x14ac:dyDescent="0.25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4"/>
      <c r="L815" s="12"/>
      <c r="M815" s="12"/>
      <c r="N815" s="12"/>
    </row>
    <row r="816" spans="1:14" x14ac:dyDescent="0.25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4"/>
      <c r="L816" s="12"/>
      <c r="M816" s="12"/>
      <c r="N816" s="12"/>
    </row>
    <row r="817" spans="1:14" x14ac:dyDescent="0.25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4"/>
      <c r="L817" s="12"/>
      <c r="M817" s="12"/>
      <c r="N817" s="12"/>
    </row>
    <row r="818" spans="1:14" x14ac:dyDescent="0.25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4"/>
      <c r="L818" s="12"/>
      <c r="M818" s="12"/>
      <c r="N818" s="12"/>
    </row>
    <row r="819" spans="1:14" x14ac:dyDescent="0.25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4"/>
      <c r="L819" s="12"/>
      <c r="M819" s="12"/>
      <c r="N819" s="12"/>
    </row>
    <row r="820" spans="1:14" x14ac:dyDescent="0.25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4"/>
      <c r="L820" s="12"/>
      <c r="M820" s="12"/>
      <c r="N820" s="12"/>
    </row>
    <row r="821" spans="1:14" x14ac:dyDescent="0.25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4"/>
      <c r="L821" s="12"/>
      <c r="M821" s="12"/>
      <c r="N821" s="12"/>
    </row>
    <row r="822" spans="1:14" x14ac:dyDescent="0.25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4"/>
      <c r="L822" s="12"/>
      <c r="M822" s="12"/>
      <c r="N822" s="12"/>
    </row>
    <row r="823" spans="1:14" x14ac:dyDescent="0.25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4"/>
      <c r="L823" s="12"/>
      <c r="M823" s="12"/>
      <c r="N823" s="12"/>
    </row>
    <row r="824" spans="1:14" x14ac:dyDescent="0.25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4"/>
      <c r="L824" s="12"/>
      <c r="M824" s="12"/>
      <c r="N824" s="12"/>
    </row>
    <row r="825" spans="1:14" x14ac:dyDescent="0.25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4"/>
      <c r="L825" s="12"/>
      <c r="M825" s="12"/>
      <c r="N825" s="12"/>
    </row>
    <row r="826" spans="1:14" x14ac:dyDescent="0.25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4"/>
      <c r="L826" s="12"/>
      <c r="M826" s="12"/>
      <c r="N826" s="12"/>
    </row>
    <row r="827" spans="1:14" x14ac:dyDescent="0.25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4"/>
      <c r="L827" s="12"/>
      <c r="M827" s="12"/>
      <c r="N827" s="12"/>
    </row>
    <row r="828" spans="1:14" x14ac:dyDescent="0.25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4"/>
      <c r="L828" s="12"/>
      <c r="M828" s="12"/>
      <c r="N828" s="12"/>
    </row>
    <row r="829" spans="1:14" x14ac:dyDescent="0.25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4"/>
      <c r="L829" s="12"/>
      <c r="M829" s="12"/>
      <c r="N829" s="12"/>
    </row>
    <row r="830" spans="1:14" x14ac:dyDescent="0.25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4"/>
      <c r="L830" s="12"/>
      <c r="M830" s="12"/>
      <c r="N830" s="12"/>
    </row>
    <row r="831" spans="1:14" x14ac:dyDescent="0.25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4"/>
      <c r="L831" s="12"/>
      <c r="M831" s="12"/>
      <c r="N831" s="12"/>
    </row>
    <row r="832" spans="1:14" x14ac:dyDescent="0.25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4"/>
      <c r="L832" s="12"/>
      <c r="M832" s="12"/>
      <c r="N832" s="12"/>
    </row>
    <row r="833" spans="1:14" x14ac:dyDescent="0.25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4"/>
      <c r="L833" s="12"/>
      <c r="M833" s="12"/>
      <c r="N833" s="12"/>
    </row>
    <row r="834" spans="1:14" x14ac:dyDescent="0.25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4"/>
      <c r="L834" s="12"/>
      <c r="M834" s="12"/>
      <c r="N834" s="12"/>
    </row>
    <row r="835" spans="1:14" x14ac:dyDescent="0.25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4"/>
      <c r="L835" s="12"/>
      <c r="M835" s="12"/>
      <c r="N835" s="12"/>
    </row>
    <row r="836" spans="1:14" x14ac:dyDescent="0.25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4"/>
      <c r="L836" s="12"/>
      <c r="M836" s="12"/>
      <c r="N836" s="12"/>
    </row>
    <row r="837" spans="1:14" x14ac:dyDescent="0.25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4"/>
      <c r="L837" s="12"/>
      <c r="M837" s="12"/>
      <c r="N837" s="12"/>
    </row>
    <row r="838" spans="1:14" x14ac:dyDescent="0.25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4"/>
      <c r="L838" s="12"/>
      <c r="M838" s="12"/>
      <c r="N838" s="12"/>
    </row>
    <row r="839" spans="1:14" x14ac:dyDescent="0.25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4"/>
      <c r="L839" s="12"/>
      <c r="M839" s="12"/>
      <c r="N839" s="12"/>
    </row>
    <row r="840" spans="1:14" x14ac:dyDescent="0.25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4"/>
      <c r="L840" s="12"/>
      <c r="M840" s="12"/>
      <c r="N840" s="12"/>
    </row>
    <row r="841" spans="1:14" x14ac:dyDescent="0.25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4"/>
      <c r="L841" s="12"/>
      <c r="M841" s="12"/>
      <c r="N841" s="12"/>
    </row>
    <row r="842" spans="1:14" x14ac:dyDescent="0.25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4"/>
      <c r="L842" s="12"/>
      <c r="M842" s="12"/>
      <c r="N842" s="12"/>
    </row>
    <row r="843" spans="1:14" x14ac:dyDescent="0.25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4"/>
      <c r="L843" s="12"/>
      <c r="M843" s="12"/>
      <c r="N843" s="12"/>
    </row>
    <row r="844" spans="1:14" x14ac:dyDescent="0.25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4"/>
      <c r="L844" s="12"/>
      <c r="M844" s="12"/>
      <c r="N844" s="12"/>
    </row>
    <row r="845" spans="1:14" x14ac:dyDescent="0.25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4"/>
      <c r="L845" s="12"/>
      <c r="M845" s="12"/>
      <c r="N845" s="12"/>
    </row>
    <row r="846" spans="1:14" x14ac:dyDescent="0.25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4"/>
      <c r="L846" s="12"/>
      <c r="M846" s="12"/>
      <c r="N846" s="12"/>
    </row>
    <row r="847" spans="1:14" x14ac:dyDescent="0.25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4"/>
      <c r="L847" s="12"/>
      <c r="M847" s="12"/>
      <c r="N847" s="12"/>
    </row>
    <row r="848" spans="1:14" x14ac:dyDescent="0.25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4"/>
      <c r="L848" s="12"/>
      <c r="M848" s="12"/>
      <c r="N848" s="12"/>
    </row>
    <row r="849" spans="1:14" x14ac:dyDescent="0.25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4"/>
      <c r="L849" s="12"/>
      <c r="M849" s="12"/>
      <c r="N849" s="12"/>
    </row>
    <row r="850" spans="1:14" x14ac:dyDescent="0.25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4"/>
      <c r="L850" s="12"/>
      <c r="M850" s="12"/>
      <c r="N850" s="12"/>
    </row>
    <row r="851" spans="1:14" x14ac:dyDescent="0.25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4"/>
      <c r="L851" s="12"/>
      <c r="M851" s="12"/>
      <c r="N851" s="12"/>
    </row>
    <row r="852" spans="1:14" x14ac:dyDescent="0.25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4"/>
      <c r="L852" s="12"/>
      <c r="M852" s="12"/>
      <c r="N852" s="12"/>
    </row>
    <row r="853" spans="1:14" x14ac:dyDescent="0.25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4"/>
      <c r="L853" s="12"/>
      <c r="M853" s="12"/>
      <c r="N853" s="12"/>
    </row>
    <row r="854" spans="1:14" x14ac:dyDescent="0.25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4"/>
      <c r="L854" s="12"/>
      <c r="M854" s="12"/>
      <c r="N854" s="12"/>
    </row>
    <row r="855" spans="1:14" x14ac:dyDescent="0.25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4"/>
      <c r="L855" s="12"/>
      <c r="M855" s="12"/>
      <c r="N855" s="12"/>
    </row>
    <row r="856" spans="1:14" x14ac:dyDescent="0.25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4"/>
      <c r="L856" s="12"/>
      <c r="M856" s="12"/>
      <c r="N856" s="12"/>
    </row>
    <row r="857" spans="1:14" x14ac:dyDescent="0.25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4"/>
      <c r="L857" s="12"/>
      <c r="M857" s="12"/>
      <c r="N857" s="12"/>
    </row>
    <row r="858" spans="1:14" x14ac:dyDescent="0.25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4"/>
      <c r="L858" s="12"/>
      <c r="M858" s="12"/>
      <c r="N858" s="12"/>
    </row>
    <row r="859" spans="1:14" x14ac:dyDescent="0.25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4"/>
      <c r="L859" s="12"/>
      <c r="M859" s="12"/>
      <c r="N859" s="12"/>
    </row>
    <row r="860" spans="1:14" x14ac:dyDescent="0.25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4"/>
      <c r="L860" s="12"/>
      <c r="M860" s="12"/>
      <c r="N860" s="12"/>
    </row>
    <row r="861" spans="1:14" x14ac:dyDescent="0.25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4"/>
      <c r="L861" s="12"/>
      <c r="M861" s="12"/>
      <c r="N861" s="12"/>
    </row>
    <row r="862" spans="1:14" x14ac:dyDescent="0.25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4"/>
      <c r="L862" s="12"/>
      <c r="M862" s="12"/>
      <c r="N862" s="12"/>
    </row>
    <row r="863" spans="1:14" x14ac:dyDescent="0.25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4"/>
      <c r="L863" s="12"/>
      <c r="M863" s="12"/>
      <c r="N863" s="12"/>
    </row>
    <row r="864" spans="1:14" x14ac:dyDescent="0.25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4"/>
      <c r="L864" s="12"/>
      <c r="M864" s="12"/>
      <c r="N864" s="12"/>
    </row>
    <row r="865" spans="1:14" x14ac:dyDescent="0.25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4"/>
      <c r="L865" s="12"/>
      <c r="M865" s="12"/>
      <c r="N865" s="12"/>
    </row>
    <row r="866" spans="1:14" x14ac:dyDescent="0.25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4"/>
      <c r="L866" s="12"/>
      <c r="M866" s="12"/>
      <c r="N866" s="12"/>
    </row>
    <row r="867" spans="1:14" x14ac:dyDescent="0.25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4"/>
      <c r="L867" s="12"/>
      <c r="M867" s="12"/>
      <c r="N867" s="12"/>
    </row>
    <row r="868" spans="1:14" x14ac:dyDescent="0.25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4"/>
      <c r="L868" s="12"/>
      <c r="M868" s="12"/>
      <c r="N868" s="12"/>
    </row>
    <row r="869" spans="1:14" x14ac:dyDescent="0.25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4"/>
      <c r="L869" s="12"/>
      <c r="M869" s="12"/>
      <c r="N869" s="12"/>
    </row>
    <row r="870" spans="1:14" x14ac:dyDescent="0.25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4"/>
      <c r="L870" s="12"/>
      <c r="M870" s="12"/>
      <c r="N870" s="12"/>
    </row>
    <row r="871" spans="1:14" x14ac:dyDescent="0.25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4"/>
      <c r="L871" s="12"/>
      <c r="M871" s="12"/>
      <c r="N871" s="12"/>
    </row>
    <row r="872" spans="1:14" x14ac:dyDescent="0.25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4"/>
      <c r="L872" s="12"/>
      <c r="M872" s="12"/>
      <c r="N872" s="12"/>
    </row>
    <row r="873" spans="1:14" x14ac:dyDescent="0.25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4"/>
      <c r="L873" s="12"/>
      <c r="M873" s="12"/>
      <c r="N873" s="12"/>
    </row>
    <row r="874" spans="1:14" x14ac:dyDescent="0.25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4"/>
      <c r="L874" s="12"/>
      <c r="M874" s="12"/>
      <c r="N874" s="12"/>
    </row>
    <row r="875" spans="1:14" x14ac:dyDescent="0.25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4"/>
      <c r="L875" s="12"/>
      <c r="M875" s="12"/>
      <c r="N875" s="12"/>
    </row>
    <row r="876" spans="1:14" x14ac:dyDescent="0.25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4"/>
      <c r="L876" s="12"/>
      <c r="M876" s="12"/>
      <c r="N876" s="12"/>
    </row>
    <row r="877" spans="1:14" x14ac:dyDescent="0.25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4"/>
      <c r="L877" s="12"/>
      <c r="M877" s="12"/>
      <c r="N877" s="12"/>
    </row>
    <row r="878" spans="1:14" x14ac:dyDescent="0.25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4"/>
      <c r="L878" s="12"/>
      <c r="M878" s="12"/>
      <c r="N878" s="12"/>
    </row>
    <row r="879" spans="1:14" x14ac:dyDescent="0.25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4"/>
      <c r="L879" s="12"/>
      <c r="M879" s="12"/>
      <c r="N879" s="12"/>
    </row>
    <row r="880" spans="1:14" x14ac:dyDescent="0.25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4"/>
      <c r="L880" s="12"/>
      <c r="M880" s="12"/>
      <c r="N880" s="12"/>
    </row>
    <row r="881" spans="1:14" x14ac:dyDescent="0.25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4"/>
      <c r="L881" s="12"/>
      <c r="M881" s="12"/>
      <c r="N881" s="12"/>
    </row>
    <row r="882" spans="1:14" x14ac:dyDescent="0.25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4"/>
      <c r="L882" s="12"/>
      <c r="M882" s="12"/>
      <c r="N882" s="12"/>
    </row>
    <row r="883" spans="1:14" x14ac:dyDescent="0.25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4"/>
      <c r="L883" s="12"/>
      <c r="M883" s="12"/>
      <c r="N883" s="12"/>
    </row>
    <row r="884" spans="1:14" x14ac:dyDescent="0.25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4"/>
      <c r="L884" s="12"/>
      <c r="M884" s="12"/>
      <c r="N884" s="12"/>
    </row>
    <row r="885" spans="1:14" x14ac:dyDescent="0.25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4"/>
      <c r="L885" s="12"/>
      <c r="M885" s="12"/>
      <c r="N885" s="12"/>
    </row>
    <row r="886" spans="1:14" x14ac:dyDescent="0.25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4"/>
      <c r="L886" s="12"/>
      <c r="M886" s="12"/>
      <c r="N886" s="12"/>
    </row>
    <row r="887" spans="1:14" x14ac:dyDescent="0.25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4"/>
      <c r="L887" s="12"/>
      <c r="M887" s="12"/>
      <c r="N887" s="12"/>
    </row>
    <row r="888" spans="1:14" x14ac:dyDescent="0.25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4"/>
      <c r="L888" s="12"/>
      <c r="M888" s="12"/>
      <c r="N888" s="12"/>
    </row>
    <row r="889" spans="1:14" x14ac:dyDescent="0.25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4"/>
      <c r="L889" s="12"/>
      <c r="M889" s="12"/>
      <c r="N889" s="12"/>
    </row>
    <row r="890" spans="1:14" x14ac:dyDescent="0.25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4"/>
      <c r="L890" s="12"/>
      <c r="M890" s="12"/>
      <c r="N890" s="12"/>
    </row>
    <row r="891" spans="1:14" x14ac:dyDescent="0.25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4"/>
      <c r="L891" s="12"/>
      <c r="M891" s="12"/>
      <c r="N891" s="12"/>
    </row>
    <row r="892" spans="1:14" x14ac:dyDescent="0.25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4"/>
      <c r="L892" s="12"/>
      <c r="M892" s="12"/>
      <c r="N892" s="12"/>
    </row>
    <row r="893" spans="1:14" x14ac:dyDescent="0.25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4"/>
      <c r="L893" s="12"/>
      <c r="M893" s="12"/>
      <c r="N893" s="12"/>
    </row>
    <row r="894" spans="1:14" x14ac:dyDescent="0.25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4"/>
      <c r="L894" s="12"/>
      <c r="M894" s="12"/>
      <c r="N894" s="12"/>
    </row>
    <row r="895" spans="1:14" x14ac:dyDescent="0.25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4"/>
      <c r="L895" s="12"/>
      <c r="M895" s="12"/>
      <c r="N895" s="12"/>
    </row>
    <row r="896" spans="1:14" x14ac:dyDescent="0.25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4"/>
      <c r="L896" s="12"/>
      <c r="M896" s="12"/>
      <c r="N896" s="12"/>
    </row>
    <row r="897" spans="1:14" x14ac:dyDescent="0.25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4"/>
      <c r="L897" s="12"/>
      <c r="M897" s="12"/>
      <c r="N897" s="12"/>
    </row>
    <row r="898" spans="1:14" x14ac:dyDescent="0.25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4"/>
      <c r="L898" s="12"/>
      <c r="M898" s="12"/>
      <c r="N898" s="12"/>
    </row>
    <row r="899" spans="1:14" x14ac:dyDescent="0.25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4"/>
      <c r="L899" s="12"/>
      <c r="M899" s="12"/>
      <c r="N899" s="12"/>
    </row>
    <row r="900" spans="1:14" x14ac:dyDescent="0.25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4"/>
      <c r="L900" s="12"/>
      <c r="M900" s="12"/>
      <c r="N900" s="12"/>
    </row>
    <row r="901" spans="1:14" x14ac:dyDescent="0.25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4"/>
      <c r="L901" s="12"/>
      <c r="M901" s="12"/>
      <c r="N901" s="12"/>
    </row>
    <row r="902" spans="1:14" x14ac:dyDescent="0.25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4"/>
      <c r="L902" s="12"/>
      <c r="M902" s="12"/>
      <c r="N902" s="12"/>
    </row>
    <row r="903" spans="1:14" x14ac:dyDescent="0.25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4"/>
      <c r="L903" s="12"/>
      <c r="M903" s="12"/>
      <c r="N903" s="12"/>
    </row>
    <row r="904" spans="1:14" x14ac:dyDescent="0.25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4"/>
      <c r="L904" s="12"/>
      <c r="M904" s="12"/>
      <c r="N904" s="12"/>
    </row>
    <row r="905" spans="1:14" x14ac:dyDescent="0.25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4"/>
      <c r="L905" s="12"/>
      <c r="M905" s="12"/>
      <c r="N905" s="12"/>
    </row>
    <row r="906" spans="1:14" x14ac:dyDescent="0.25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4"/>
      <c r="L906" s="12"/>
      <c r="M906" s="12"/>
      <c r="N906" s="12"/>
    </row>
    <row r="907" spans="1:14" x14ac:dyDescent="0.25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4"/>
      <c r="L907" s="12"/>
      <c r="M907" s="12"/>
      <c r="N907" s="12"/>
    </row>
    <row r="908" spans="1:14" x14ac:dyDescent="0.25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4"/>
      <c r="L908" s="12"/>
      <c r="M908" s="12"/>
      <c r="N908" s="12"/>
    </row>
    <row r="909" spans="1:14" x14ac:dyDescent="0.25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4"/>
      <c r="L909" s="12"/>
      <c r="M909" s="12"/>
      <c r="N909" s="12"/>
    </row>
    <row r="910" spans="1:14" x14ac:dyDescent="0.25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4"/>
      <c r="L910" s="12"/>
      <c r="M910" s="12"/>
      <c r="N910" s="12"/>
    </row>
    <row r="911" spans="1:14" x14ac:dyDescent="0.25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4"/>
      <c r="L911" s="12"/>
      <c r="M911" s="12"/>
      <c r="N911" s="12"/>
    </row>
    <row r="912" spans="1:14" x14ac:dyDescent="0.25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4"/>
      <c r="L912" s="12"/>
      <c r="M912" s="12"/>
      <c r="N912" s="12"/>
    </row>
    <row r="913" spans="1:14" x14ac:dyDescent="0.25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4"/>
      <c r="L913" s="12"/>
      <c r="M913" s="12"/>
      <c r="N913" s="12"/>
    </row>
    <row r="914" spans="1:14" x14ac:dyDescent="0.25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4"/>
      <c r="L914" s="12"/>
      <c r="M914" s="12"/>
      <c r="N914" s="12"/>
    </row>
    <row r="915" spans="1:14" x14ac:dyDescent="0.25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4"/>
      <c r="L915" s="12"/>
      <c r="M915" s="12"/>
      <c r="N915" s="12"/>
    </row>
    <row r="916" spans="1:14" x14ac:dyDescent="0.25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4"/>
      <c r="L916" s="12"/>
      <c r="M916" s="12"/>
      <c r="N916" s="12"/>
    </row>
    <row r="917" spans="1:14" x14ac:dyDescent="0.25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4"/>
      <c r="L917" s="12"/>
      <c r="M917" s="12"/>
      <c r="N917" s="12"/>
    </row>
    <row r="918" spans="1:14" x14ac:dyDescent="0.25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4"/>
      <c r="L918" s="12"/>
      <c r="M918" s="12"/>
      <c r="N918" s="12"/>
    </row>
    <row r="919" spans="1:14" x14ac:dyDescent="0.25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4"/>
      <c r="L919" s="12"/>
      <c r="M919" s="12"/>
      <c r="N919" s="12"/>
    </row>
    <row r="920" spans="1:14" x14ac:dyDescent="0.25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4"/>
      <c r="L920" s="12"/>
      <c r="M920" s="12"/>
      <c r="N920" s="12"/>
    </row>
    <row r="921" spans="1:14" x14ac:dyDescent="0.25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4"/>
      <c r="L921" s="12"/>
      <c r="M921" s="12"/>
      <c r="N921" s="12"/>
    </row>
    <row r="922" spans="1:14" x14ac:dyDescent="0.25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4"/>
      <c r="L922" s="12"/>
      <c r="M922" s="12"/>
      <c r="N922" s="12"/>
    </row>
    <row r="923" spans="1:14" x14ac:dyDescent="0.25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4"/>
      <c r="L923" s="12"/>
      <c r="M923" s="12"/>
      <c r="N923" s="12"/>
    </row>
    <row r="924" spans="1:14" x14ac:dyDescent="0.25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4"/>
      <c r="L924" s="12"/>
      <c r="M924" s="12"/>
      <c r="N924" s="12"/>
    </row>
    <row r="925" spans="1:14" x14ac:dyDescent="0.25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4"/>
      <c r="L925" s="12"/>
      <c r="M925" s="12"/>
      <c r="N925" s="12"/>
    </row>
    <row r="926" spans="1:14" x14ac:dyDescent="0.25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4"/>
      <c r="L926" s="12"/>
      <c r="M926" s="12"/>
      <c r="N926" s="12"/>
    </row>
    <row r="927" spans="1:14" x14ac:dyDescent="0.25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4"/>
      <c r="L927" s="12"/>
      <c r="M927" s="12"/>
      <c r="N927" s="12"/>
    </row>
    <row r="928" spans="1:14" x14ac:dyDescent="0.25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4"/>
      <c r="L928" s="12"/>
      <c r="M928" s="12"/>
      <c r="N928" s="12"/>
    </row>
    <row r="929" spans="1:14" x14ac:dyDescent="0.25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4"/>
      <c r="L929" s="12"/>
      <c r="M929" s="12"/>
      <c r="N929" s="12"/>
    </row>
    <row r="930" spans="1:14" x14ac:dyDescent="0.25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4"/>
      <c r="L930" s="12"/>
      <c r="M930" s="12"/>
      <c r="N930" s="12"/>
    </row>
    <row r="931" spans="1:14" x14ac:dyDescent="0.25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4"/>
      <c r="L931" s="12"/>
      <c r="M931" s="12"/>
      <c r="N931" s="12"/>
    </row>
    <row r="932" spans="1:14" x14ac:dyDescent="0.25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4"/>
      <c r="L932" s="12"/>
      <c r="M932" s="12"/>
      <c r="N932" s="12"/>
    </row>
    <row r="933" spans="1:14" x14ac:dyDescent="0.25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4"/>
      <c r="L933" s="12"/>
      <c r="M933" s="12"/>
      <c r="N933" s="12"/>
    </row>
    <row r="934" spans="1:14" x14ac:dyDescent="0.25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4"/>
      <c r="L934" s="12"/>
      <c r="M934" s="12"/>
      <c r="N934" s="12"/>
    </row>
    <row r="935" spans="1:14" x14ac:dyDescent="0.25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4"/>
      <c r="L935" s="12"/>
      <c r="M935" s="12"/>
      <c r="N935" s="12"/>
    </row>
    <row r="936" spans="1:14" x14ac:dyDescent="0.25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4"/>
      <c r="L936" s="12"/>
      <c r="M936" s="12"/>
      <c r="N936" s="12"/>
    </row>
    <row r="937" spans="1:14" x14ac:dyDescent="0.25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4"/>
      <c r="L937" s="12"/>
      <c r="M937" s="12"/>
      <c r="N937" s="12"/>
    </row>
    <row r="938" spans="1:14" x14ac:dyDescent="0.25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4"/>
      <c r="L938" s="12"/>
      <c r="M938" s="12"/>
      <c r="N938" s="12"/>
    </row>
    <row r="939" spans="1:14" x14ac:dyDescent="0.25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4"/>
      <c r="L939" s="12"/>
      <c r="M939" s="12"/>
      <c r="N939" s="12"/>
    </row>
    <row r="940" spans="1:14" x14ac:dyDescent="0.25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4"/>
      <c r="L940" s="12"/>
      <c r="M940" s="12"/>
      <c r="N940" s="12"/>
    </row>
    <row r="941" spans="1:14" x14ac:dyDescent="0.25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4"/>
      <c r="L941" s="12"/>
      <c r="M941" s="12"/>
      <c r="N941" s="12"/>
    </row>
    <row r="942" spans="1:14" x14ac:dyDescent="0.25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4"/>
      <c r="L942" s="12"/>
      <c r="M942" s="12"/>
      <c r="N942" s="12"/>
    </row>
    <row r="943" spans="1:14" x14ac:dyDescent="0.25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4"/>
      <c r="L943" s="12"/>
      <c r="M943" s="12"/>
      <c r="N943" s="12"/>
    </row>
    <row r="944" spans="1:14" x14ac:dyDescent="0.25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4"/>
      <c r="L944" s="12"/>
      <c r="M944" s="12"/>
      <c r="N944" s="12"/>
    </row>
    <row r="945" spans="1:14" x14ac:dyDescent="0.25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4"/>
      <c r="L945" s="12"/>
      <c r="M945" s="12"/>
      <c r="N945" s="12"/>
    </row>
    <row r="946" spans="1:14" x14ac:dyDescent="0.25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4"/>
      <c r="L946" s="12"/>
      <c r="M946" s="12"/>
      <c r="N946" s="12"/>
    </row>
    <row r="947" spans="1:14" x14ac:dyDescent="0.25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4"/>
      <c r="L947" s="12"/>
      <c r="M947" s="12"/>
      <c r="N947" s="12"/>
    </row>
    <row r="948" spans="1:14" x14ac:dyDescent="0.25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4"/>
      <c r="L948" s="12"/>
      <c r="M948" s="12"/>
      <c r="N948" s="12"/>
    </row>
    <row r="949" spans="1:14" x14ac:dyDescent="0.25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4"/>
      <c r="L949" s="12"/>
      <c r="M949" s="12"/>
      <c r="N949" s="12"/>
    </row>
    <row r="950" spans="1:14" x14ac:dyDescent="0.25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4"/>
      <c r="L950" s="12"/>
      <c r="M950" s="12"/>
      <c r="N950" s="12"/>
    </row>
    <row r="951" spans="1:14" x14ac:dyDescent="0.25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4"/>
      <c r="L951" s="12"/>
      <c r="M951" s="12"/>
      <c r="N951" s="12"/>
    </row>
    <row r="952" spans="1:14" x14ac:dyDescent="0.25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4"/>
      <c r="L952" s="12"/>
      <c r="M952" s="12"/>
      <c r="N952" s="12"/>
    </row>
    <row r="953" spans="1:14" x14ac:dyDescent="0.25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4"/>
      <c r="L953" s="12"/>
      <c r="M953" s="12"/>
      <c r="N953" s="12"/>
    </row>
    <row r="954" spans="1:14" x14ac:dyDescent="0.25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4"/>
      <c r="L954" s="12"/>
      <c r="M954" s="12"/>
      <c r="N954" s="12"/>
    </row>
    <row r="955" spans="1:14" x14ac:dyDescent="0.25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4"/>
      <c r="L955" s="12"/>
      <c r="M955" s="12"/>
      <c r="N955" s="12"/>
    </row>
    <row r="956" spans="1:14" x14ac:dyDescent="0.25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4"/>
      <c r="L956" s="12"/>
      <c r="M956" s="12"/>
      <c r="N956" s="12"/>
    </row>
    <row r="957" spans="1:14" x14ac:dyDescent="0.25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4"/>
      <c r="L957" s="12"/>
      <c r="M957" s="12"/>
      <c r="N957" s="12"/>
    </row>
    <row r="958" spans="1:14" x14ac:dyDescent="0.25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4"/>
      <c r="L958" s="12"/>
      <c r="M958" s="12"/>
      <c r="N958" s="12"/>
    </row>
    <row r="959" spans="1:14" x14ac:dyDescent="0.25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4"/>
      <c r="L959" s="12"/>
      <c r="M959" s="12"/>
      <c r="N959" s="12"/>
    </row>
    <row r="960" spans="1:14" x14ac:dyDescent="0.25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4"/>
      <c r="L960" s="12"/>
      <c r="M960" s="12"/>
      <c r="N960" s="12"/>
    </row>
    <row r="961" spans="1:14" x14ac:dyDescent="0.25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4"/>
      <c r="L961" s="12"/>
      <c r="M961" s="12"/>
      <c r="N961" s="12"/>
    </row>
    <row r="962" spans="1:14" x14ac:dyDescent="0.25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4"/>
      <c r="L962" s="12"/>
      <c r="M962" s="12"/>
      <c r="N962" s="12"/>
    </row>
    <row r="963" spans="1:14" x14ac:dyDescent="0.25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4"/>
      <c r="L963" s="12"/>
      <c r="M963" s="12"/>
      <c r="N963" s="12"/>
    </row>
    <row r="964" spans="1:14" x14ac:dyDescent="0.25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4"/>
      <c r="L964" s="12"/>
      <c r="M964" s="12"/>
      <c r="N964" s="12"/>
    </row>
    <row r="965" spans="1:14" x14ac:dyDescent="0.25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4"/>
      <c r="L965" s="12"/>
      <c r="M965" s="12"/>
      <c r="N965" s="12"/>
    </row>
    <row r="966" spans="1:14" x14ac:dyDescent="0.25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4"/>
      <c r="L966" s="12"/>
      <c r="M966" s="12"/>
      <c r="N966" s="12"/>
    </row>
    <row r="967" spans="1:14" x14ac:dyDescent="0.25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4"/>
      <c r="L967" s="12"/>
      <c r="M967" s="12"/>
      <c r="N967" s="12"/>
    </row>
    <row r="968" spans="1:14" x14ac:dyDescent="0.25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4"/>
      <c r="L968" s="12"/>
      <c r="M968" s="12"/>
      <c r="N968" s="12"/>
    </row>
    <row r="969" spans="1:14" x14ac:dyDescent="0.25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4"/>
      <c r="L969" s="12"/>
      <c r="M969" s="12"/>
      <c r="N969" s="12"/>
    </row>
    <row r="970" spans="1:14" x14ac:dyDescent="0.25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4"/>
      <c r="L970" s="12"/>
      <c r="M970" s="12"/>
      <c r="N970" s="12"/>
    </row>
    <row r="971" spans="1:14" x14ac:dyDescent="0.25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4"/>
      <c r="L971" s="12"/>
      <c r="M971" s="12"/>
      <c r="N971" s="12"/>
    </row>
    <row r="972" spans="1:14" x14ac:dyDescent="0.25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4"/>
      <c r="L972" s="12"/>
      <c r="M972" s="12"/>
      <c r="N972" s="12"/>
    </row>
    <row r="973" spans="1:14" x14ac:dyDescent="0.25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4"/>
      <c r="L973" s="12"/>
      <c r="M973" s="12"/>
      <c r="N973" s="12"/>
    </row>
    <row r="974" spans="1:14" x14ac:dyDescent="0.25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4"/>
      <c r="L974" s="12"/>
      <c r="M974" s="12"/>
      <c r="N974" s="12"/>
    </row>
    <row r="975" spans="1:14" x14ac:dyDescent="0.25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4"/>
      <c r="L975" s="12"/>
      <c r="M975" s="12"/>
      <c r="N975" s="12"/>
    </row>
    <row r="976" spans="1:14" x14ac:dyDescent="0.25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4"/>
      <c r="L976" s="12"/>
      <c r="M976" s="12"/>
      <c r="N976" s="12"/>
    </row>
    <row r="977" spans="1:14" x14ac:dyDescent="0.25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4"/>
      <c r="L977" s="12"/>
      <c r="M977" s="12"/>
      <c r="N977" s="12"/>
    </row>
    <row r="978" spans="1:14" x14ac:dyDescent="0.25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4"/>
      <c r="L978" s="12"/>
      <c r="M978" s="12"/>
      <c r="N978" s="12"/>
    </row>
    <row r="979" spans="1:14" x14ac:dyDescent="0.25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4"/>
      <c r="L979" s="12"/>
      <c r="M979" s="12"/>
      <c r="N979" s="12"/>
    </row>
    <row r="980" spans="1:14" x14ac:dyDescent="0.25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4"/>
      <c r="L980" s="12"/>
      <c r="M980" s="12"/>
      <c r="N980" s="12"/>
    </row>
    <row r="981" spans="1:14" x14ac:dyDescent="0.25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4"/>
      <c r="L981" s="12"/>
      <c r="M981" s="12"/>
      <c r="N981" s="12"/>
    </row>
    <row r="982" spans="1:14" x14ac:dyDescent="0.25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4"/>
      <c r="L982" s="12"/>
      <c r="M982" s="12"/>
      <c r="N982" s="12"/>
    </row>
    <row r="983" spans="1:14" x14ac:dyDescent="0.25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4"/>
      <c r="L983" s="12"/>
      <c r="M983" s="12"/>
      <c r="N983" s="12"/>
    </row>
    <row r="984" spans="1:14" x14ac:dyDescent="0.25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4"/>
      <c r="L984" s="12"/>
      <c r="M984" s="12"/>
      <c r="N984" s="12"/>
    </row>
    <row r="985" spans="1:14" x14ac:dyDescent="0.25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4"/>
      <c r="L985" s="12"/>
      <c r="M985" s="12"/>
      <c r="N985" s="12"/>
    </row>
    <row r="986" spans="1:14" x14ac:dyDescent="0.25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4"/>
      <c r="L986" s="12"/>
      <c r="M986" s="12"/>
      <c r="N986" s="12"/>
    </row>
    <row r="987" spans="1:14" x14ac:dyDescent="0.25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4"/>
      <c r="L987" s="12"/>
      <c r="M987" s="12"/>
      <c r="N987" s="12"/>
    </row>
    <row r="988" spans="1:14" x14ac:dyDescent="0.25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4"/>
      <c r="L988" s="12"/>
      <c r="M988" s="12"/>
      <c r="N988" s="12"/>
    </row>
    <row r="989" spans="1:14" x14ac:dyDescent="0.25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4"/>
      <c r="L989" s="12"/>
      <c r="M989" s="12"/>
      <c r="N989" s="12"/>
    </row>
    <row r="990" spans="1:14" x14ac:dyDescent="0.25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4"/>
      <c r="L990" s="12"/>
      <c r="M990" s="12"/>
      <c r="N990" s="12"/>
    </row>
    <row r="991" spans="1:14" x14ac:dyDescent="0.25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4"/>
      <c r="L991" s="12"/>
      <c r="M991" s="12"/>
      <c r="N991" s="12"/>
    </row>
    <row r="992" spans="1:14" x14ac:dyDescent="0.25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4"/>
      <c r="L992" s="12"/>
      <c r="M992" s="12"/>
      <c r="N992" s="12"/>
    </row>
    <row r="993" spans="1:14" x14ac:dyDescent="0.25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4"/>
      <c r="L993" s="12"/>
      <c r="M993" s="12"/>
      <c r="N993" s="12"/>
    </row>
    <row r="994" spans="1:14" x14ac:dyDescent="0.25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4"/>
      <c r="L994" s="12"/>
      <c r="M994" s="12"/>
      <c r="N994" s="12"/>
    </row>
    <row r="995" spans="1:14" x14ac:dyDescent="0.25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4"/>
      <c r="L995" s="12"/>
      <c r="M995" s="12"/>
      <c r="N995" s="12"/>
    </row>
    <row r="996" spans="1:14" x14ac:dyDescent="0.25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4"/>
      <c r="L996" s="12"/>
      <c r="M996" s="12"/>
      <c r="N996" s="12"/>
    </row>
    <row r="997" spans="1:14" x14ac:dyDescent="0.25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4"/>
      <c r="L997" s="12"/>
      <c r="M997" s="12"/>
      <c r="N997" s="12"/>
    </row>
    <row r="998" spans="1:14" x14ac:dyDescent="0.25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4"/>
      <c r="L998" s="12"/>
      <c r="M998" s="12"/>
      <c r="N998" s="12"/>
    </row>
    <row r="999" spans="1:14" x14ac:dyDescent="0.25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4"/>
      <c r="L999" s="12"/>
      <c r="M999" s="12"/>
      <c r="N999" s="12"/>
    </row>
    <row r="1000" spans="1:14" x14ac:dyDescent="0.25">
      <c r="A1000" s="33"/>
      <c r="B1000" s="33"/>
      <c r="C1000" s="33"/>
      <c r="D1000" s="33"/>
      <c r="E1000" s="33"/>
      <c r="F1000" s="33"/>
      <c r="G1000" s="33"/>
      <c r="H1000" s="33"/>
      <c r="I1000" s="33"/>
      <c r="J1000" s="33"/>
      <c r="K1000" s="34"/>
      <c r="L1000" s="12"/>
      <c r="M1000" s="12"/>
      <c r="N1000" s="12"/>
    </row>
    <row r="1001" spans="1:14" x14ac:dyDescent="0.25">
      <c r="A1001" s="33"/>
      <c r="B1001" s="33"/>
      <c r="C1001" s="33"/>
      <c r="D1001" s="33"/>
      <c r="E1001" s="33"/>
      <c r="F1001" s="33"/>
      <c r="G1001" s="33"/>
      <c r="H1001" s="33"/>
      <c r="I1001" s="33"/>
      <c r="J1001" s="33"/>
      <c r="K1001" s="34"/>
      <c r="L1001" s="12"/>
      <c r="M1001" s="12"/>
      <c r="N1001" s="12"/>
    </row>
    <row r="1002" spans="1:14" x14ac:dyDescent="0.25">
      <c r="A1002" s="33"/>
      <c r="B1002" s="33"/>
      <c r="C1002" s="33"/>
      <c r="D1002" s="33"/>
      <c r="E1002" s="33"/>
      <c r="F1002" s="33"/>
      <c r="G1002" s="33"/>
      <c r="H1002" s="33"/>
      <c r="I1002" s="33"/>
      <c r="J1002" s="33"/>
      <c r="K1002" s="34"/>
      <c r="L1002" s="12"/>
      <c r="M1002" s="12"/>
      <c r="N1002" s="12"/>
    </row>
    <row r="1003" spans="1:14" x14ac:dyDescent="0.25">
      <c r="A1003" s="33"/>
      <c r="B1003" s="33"/>
      <c r="C1003" s="33"/>
      <c r="D1003" s="33"/>
      <c r="E1003" s="33"/>
      <c r="F1003" s="33"/>
      <c r="G1003" s="33"/>
      <c r="H1003" s="33"/>
      <c r="I1003" s="33"/>
      <c r="J1003" s="33"/>
      <c r="K1003" s="34"/>
      <c r="L1003" s="12"/>
      <c r="M1003" s="12"/>
      <c r="N1003" s="12"/>
    </row>
    <row r="1004" spans="1:14" x14ac:dyDescent="0.25">
      <c r="A1004" s="33"/>
      <c r="B1004" s="33"/>
      <c r="C1004" s="33"/>
      <c r="D1004" s="33"/>
      <c r="E1004" s="33"/>
      <c r="F1004" s="33"/>
      <c r="G1004" s="33"/>
      <c r="H1004" s="33"/>
      <c r="I1004" s="33"/>
      <c r="J1004" s="33"/>
      <c r="K1004" s="34"/>
      <c r="L1004" s="12"/>
      <c r="M1004" s="12"/>
      <c r="N1004" s="12"/>
    </row>
    <row r="1005" spans="1:14" x14ac:dyDescent="0.25">
      <c r="A1005" s="33"/>
      <c r="B1005" s="33"/>
      <c r="C1005" s="33"/>
      <c r="D1005" s="33"/>
      <c r="E1005" s="33"/>
      <c r="F1005" s="33"/>
      <c r="G1005" s="33"/>
      <c r="H1005" s="33"/>
      <c r="I1005" s="33"/>
      <c r="J1005" s="33"/>
      <c r="K1005" s="34"/>
      <c r="L1005" s="12"/>
      <c r="M1005" s="12"/>
      <c r="N1005" s="12"/>
    </row>
    <row r="1006" spans="1:14" x14ac:dyDescent="0.25">
      <c r="A1006" s="33"/>
      <c r="B1006" s="33"/>
      <c r="C1006" s="33"/>
      <c r="D1006" s="33"/>
      <c r="E1006" s="33"/>
      <c r="F1006" s="33"/>
      <c r="G1006" s="33"/>
      <c r="H1006" s="33"/>
      <c r="I1006" s="33"/>
      <c r="J1006" s="33"/>
      <c r="K1006" s="34"/>
      <c r="L1006" s="12"/>
      <c r="M1006" s="12"/>
      <c r="N1006" s="12"/>
    </row>
    <row r="1007" spans="1:14" x14ac:dyDescent="0.25">
      <c r="A1007" s="33"/>
      <c r="B1007" s="33"/>
      <c r="C1007" s="33"/>
      <c r="D1007" s="33"/>
      <c r="E1007" s="33"/>
      <c r="F1007" s="33"/>
      <c r="G1007" s="33"/>
      <c r="H1007" s="33"/>
      <c r="I1007" s="33"/>
      <c r="J1007" s="33"/>
      <c r="K1007" s="34"/>
      <c r="L1007" s="12"/>
      <c r="M1007" s="12"/>
      <c r="N1007" s="12"/>
    </row>
    <row r="1008" spans="1:14" x14ac:dyDescent="0.25">
      <c r="A1008" s="33"/>
      <c r="B1008" s="33"/>
      <c r="C1008" s="33"/>
      <c r="D1008" s="33"/>
      <c r="E1008" s="33"/>
      <c r="F1008" s="33"/>
      <c r="G1008" s="33"/>
      <c r="H1008" s="33"/>
      <c r="I1008" s="33"/>
      <c r="J1008" s="33"/>
      <c r="K1008" s="34"/>
      <c r="L1008" s="12"/>
      <c r="M1008" s="12"/>
      <c r="N1008" s="12"/>
    </row>
    <row r="1009" spans="1:14" x14ac:dyDescent="0.25">
      <c r="A1009" s="33"/>
      <c r="B1009" s="33"/>
      <c r="C1009" s="33"/>
      <c r="D1009" s="33"/>
      <c r="E1009" s="33"/>
      <c r="F1009" s="33"/>
      <c r="G1009" s="33"/>
      <c r="H1009" s="33"/>
      <c r="I1009" s="33"/>
      <c r="J1009" s="33"/>
      <c r="K1009" s="34"/>
      <c r="L1009" s="12"/>
      <c r="M1009" s="12"/>
      <c r="N1009" s="12"/>
    </row>
    <row r="1010" spans="1:14" x14ac:dyDescent="0.25">
      <c r="A1010" s="33"/>
      <c r="B1010" s="33"/>
      <c r="C1010" s="33"/>
      <c r="D1010" s="33"/>
      <c r="E1010" s="33"/>
      <c r="F1010" s="33"/>
      <c r="G1010" s="33"/>
      <c r="H1010" s="33"/>
      <c r="I1010" s="33"/>
      <c r="J1010" s="33"/>
      <c r="K1010" s="34"/>
      <c r="L1010" s="12"/>
      <c r="M1010" s="12"/>
      <c r="N1010" s="12"/>
    </row>
    <row r="1011" spans="1:14" x14ac:dyDescent="0.25">
      <c r="A1011" s="33"/>
      <c r="B1011" s="33"/>
      <c r="C1011" s="33"/>
      <c r="D1011" s="33"/>
      <c r="E1011" s="33"/>
      <c r="F1011" s="33"/>
      <c r="G1011" s="33"/>
      <c r="H1011" s="33"/>
      <c r="I1011" s="33"/>
      <c r="J1011" s="33"/>
      <c r="K1011" s="34"/>
      <c r="L1011" s="12"/>
      <c r="M1011" s="12"/>
      <c r="N1011" s="12"/>
    </row>
    <row r="1012" spans="1:14" x14ac:dyDescent="0.25">
      <c r="A1012" s="33"/>
      <c r="B1012" s="33"/>
      <c r="C1012" s="33"/>
      <c r="D1012" s="33"/>
      <c r="E1012" s="33"/>
      <c r="F1012" s="33"/>
      <c r="G1012" s="33"/>
      <c r="H1012" s="33"/>
      <c r="I1012" s="33"/>
      <c r="J1012" s="33"/>
      <c r="K1012" s="34"/>
      <c r="L1012" s="12"/>
      <c r="M1012" s="12"/>
      <c r="N1012" s="12"/>
    </row>
    <row r="1013" spans="1:14" x14ac:dyDescent="0.25">
      <c r="A1013" s="33"/>
      <c r="B1013" s="33"/>
      <c r="C1013" s="33"/>
      <c r="D1013" s="33"/>
      <c r="E1013" s="33"/>
      <c r="F1013" s="33"/>
      <c r="G1013" s="33"/>
      <c r="H1013" s="33"/>
      <c r="I1013" s="33"/>
      <c r="J1013" s="33"/>
      <c r="K1013" s="34"/>
      <c r="L1013" s="12"/>
      <c r="M1013" s="12"/>
      <c r="N1013" s="12"/>
    </row>
    <row r="1014" spans="1:14" x14ac:dyDescent="0.25">
      <c r="A1014" s="33"/>
      <c r="B1014" s="33"/>
      <c r="C1014" s="33"/>
      <c r="D1014" s="33"/>
      <c r="E1014" s="33"/>
      <c r="F1014" s="33"/>
      <c r="G1014" s="33"/>
      <c r="H1014" s="33"/>
      <c r="I1014" s="33"/>
      <c r="J1014" s="33"/>
      <c r="K1014" s="34"/>
      <c r="L1014" s="12"/>
      <c r="M1014" s="12"/>
      <c r="N1014" s="12"/>
    </row>
    <row r="1015" spans="1:14" x14ac:dyDescent="0.25">
      <c r="A1015" s="33"/>
      <c r="B1015" s="33"/>
      <c r="C1015" s="33"/>
      <c r="D1015" s="33"/>
      <c r="E1015" s="33"/>
      <c r="F1015" s="33"/>
      <c r="G1015" s="33"/>
      <c r="H1015" s="33"/>
      <c r="I1015" s="33"/>
      <c r="J1015" s="33"/>
      <c r="K1015" s="34"/>
      <c r="L1015" s="12"/>
      <c r="M1015" s="12"/>
      <c r="N1015" s="12"/>
    </row>
    <row r="1016" spans="1:14" x14ac:dyDescent="0.25">
      <c r="A1016" s="33"/>
      <c r="B1016" s="33"/>
      <c r="C1016" s="33"/>
      <c r="D1016" s="33"/>
      <c r="E1016" s="33"/>
      <c r="F1016" s="33"/>
      <c r="G1016" s="33"/>
      <c r="H1016" s="33"/>
      <c r="I1016" s="33"/>
      <c r="J1016" s="33"/>
      <c r="K1016" s="34"/>
      <c r="L1016" s="12"/>
      <c r="M1016" s="12"/>
      <c r="N1016" s="12"/>
    </row>
    <row r="1017" spans="1:14" x14ac:dyDescent="0.25">
      <c r="A1017" s="33"/>
      <c r="B1017" s="33"/>
      <c r="C1017" s="33"/>
      <c r="D1017" s="33"/>
      <c r="E1017" s="33"/>
      <c r="F1017" s="33"/>
      <c r="G1017" s="33"/>
      <c r="H1017" s="33"/>
      <c r="I1017" s="33"/>
      <c r="J1017" s="33"/>
      <c r="K1017" s="34"/>
      <c r="L1017" s="12"/>
      <c r="M1017" s="12"/>
      <c r="N1017" s="12"/>
    </row>
    <row r="1018" spans="1:14" x14ac:dyDescent="0.25">
      <c r="A1018" s="33"/>
      <c r="B1018" s="33"/>
      <c r="C1018" s="33"/>
      <c r="D1018" s="33"/>
      <c r="E1018" s="33"/>
      <c r="F1018" s="33"/>
      <c r="G1018" s="33"/>
      <c r="H1018" s="33"/>
      <c r="I1018" s="33"/>
      <c r="J1018" s="33"/>
      <c r="K1018" s="34"/>
      <c r="L1018" s="12"/>
      <c r="M1018" s="12"/>
      <c r="N1018" s="12"/>
    </row>
    <row r="1019" spans="1:14" x14ac:dyDescent="0.25">
      <c r="A1019" s="33"/>
      <c r="B1019" s="33"/>
      <c r="C1019" s="33"/>
      <c r="D1019" s="33"/>
      <c r="E1019" s="33"/>
      <c r="F1019" s="33"/>
      <c r="G1019" s="33"/>
      <c r="H1019" s="33"/>
      <c r="I1019" s="33"/>
      <c r="J1019" s="33"/>
      <c r="K1019" s="34"/>
      <c r="L1019" s="12"/>
      <c r="M1019" s="12"/>
      <c r="N1019" s="12"/>
    </row>
    <row r="1020" spans="1:14" x14ac:dyDescent="0.25">
      <c r="A1020" s="33"/>
      <c r="B1020" s="33"/>
      <c r="C1020" s="33"/>
      <c r="D1020" s="33"/>
      <c r="E1020" s="33"/>
      <c r="F1020" s="33"/>
      <c r="G1020" s="33"/>
      <c r="H1020" s="33"/>
      <c r="I1020" s="33"/>
      <c r="J1020" s="33"/>
      <c r="K1020" s="34"/>
      <c r="L1020" s="12"/>
      <c r="M1020" s="12"/>
      <c r="N1020" s="12"/>
    </row>
    <row r="1021" spans="1:14" x14ac:dyDescent="0.25">
      <c r="A1021" s="33"/>
      <c r="B1021" s="33"/>
      <c r="C1021" s="33"/>
      <c r="D1021" s="33"/>
      <c r="E1021" s="33"/>
      <c r="F1021" s="33"/>
      <c r="G1021" s="33"/>
      <c r="H1021" s="33"/>
      <c r="I1021" s="33"/>
      <c r="J1021" s="33"/>
      <c r="K1021" s="34"/>
      <c r="L1021" s="12"/>
      <c r="M1021" s="12"/>
      <c r="N1021" s="12"/>
    </row>
    <row r="1022" spans="1:14" x14ac:dyDescent="0.25">
      <c r="A1022" s="33"/>
      <c r="B1022" s="33"/>
      <c r="C1022" s="33"/>
      <c r="D1022" s="33"/>
      <c r="E1022" s="33"/>
      <c r="F1022" s="33"/>
      <c r="G1022" s="33"/>
      <c r="H1022" s="33"/>
      <c r="I1022" s="33"/>
      <c r="J1022" s="33"/>
      <c r="K1022" s="34"/>
      <c r="L1022" s="12"/>
      <c r="M1022" s="12"/>
      <c r="N1022" s="12"/>
    </row>
    <row r="1023" spans="1:14" x14ac:dyDescent="0.25">
      <c r="A1023" s="33"/>
      <c r="B1023" s="33"/>
      <c r="C1023" s="33"/>
      <c r="D1023" s="33"/>
      <c r="E1023" s="33"/>
      <c r="F1023" s="33"/>
      <c r="G1023" s="33"/>
      <c r="H1023" s="33"/>
      <c r="I1023" s="33"/>
      <c r="J1023" s="33"/>
      <c r="K1023" s="34"/>
      <c r="L1023" s="12"/>
      <c r="M1023" s="12"/>
      <c r="N1023" s="12"/>
    </row>
    <row r="1024" spans="1:14" x14ac:dyDescent="0.25">
      <c r="A1024" s="33"/>
      <c r="B1024" s="33"/>
      <c r="C1024" s="33"/>
      <c r="D1024" s="33"/>
      <c r="E1024" s="33"/>
      <c r="F1024" s="33"/>
      <c r="G1024" s="33"/>
      <c r="H1024" s="33"/>
      <c r="I1024" s="33"/>
      <c r="J1024" s="33"/>
      <c r="K1024" s="34"/>
      <c r="L1024" s="12"/>
      <c r="M1024" s="12"/>
      <c r="N1024" s="12"/>
    </row>
    <row r="1025" spans="1:14" x14ac:dyDescent="0.25">
      <c r="A1025" s="33"/>
      <c r="B1025" s="33"/>
      <c r="C1025" s="33"/>
      <c r="D1025" s="33"/>
      <c r="E1025" s="33"/>
      <c r="F1025" s="33"/>
      <c r="G1025" s="33"/>
      <c r="H1025" s="33"/>
      <c r="I1025" s="33"/>
      <c r="J1025" s="33"/>
      <c r="K1025" s="34"/>
      <c r="L1025" s="12"/>
      <c r="M1025" s="12"/>
      <c r="N1025" s="12"/>
    </row>
    <row r="1026" spans="1:14" x14ac:dyDescent="0.25">
      <c r="A1026" s="33"/>
      <c r="B1026" s="33"/>
      <c r="C1026" s="33"/>
      <c r="D1026" s="33"/>
      <c r="E1026" s="33"/>
      <c r="F1026" s="33"/>
      <c r="G1026" s="33"/>
      <c r="H1026" s="33"/>
      <c r="I1026" s="33"/>
      <c r="J1026" s="33"/>
      <c r="K1026" s="34"/>
      <c r="L1026" s="12"/>
      <c r="M1026" s="12"/>
      <c r="N1026" s="12"/>
    </row>
    <row r="1027" spans="1:14" x14ac:dyDescent="0.25">
      <c r="A1027" s="33"/>
      <c r="B1027" s="33"/>
      <c r="C1027" s="33"/>
      <c r="D1027" s="33"/>
      <c r="E1027" s="33"/>
      <c r="F1027" s="33"/>
      <c r="G1027" s="33"/>
      <c r="H1027" s="33"/>
      <c r="I1027" s="33"/>
      <c r="J1027" s="33"/>
      <c r="K1027" s="34"/>
      <c r="L1027" s="12"/>
      <c r="M1027" s="12"/>
      <c r="N1027" s="12"/>
    </row>
    <row r="1028" spans="1:14" x14ac:dyDescent="0.25">
      <c r="A1028" s="33"/>
      <c r="B1028" s="33"/>
      <c r="C1028" s="33"/>
      <c r="D1028" s="33"/>
      <c r="E1028" s="33"/>
      <c r="F1028" s="33"/>
      <c r="G1028" s="33"/>
      <c r="H1028" s="33"/>
      <c r="I1028" s="33"/>
      <c r="J1028" s="33"/>
      <c r="K1028" s="34"/>
      <c r="L1028" s="12"/>
      <c r="M1028" s="12"/>
      <c r="N1028" s="12"/>
    </row>
    <row r="1029" spans="1:14" x14ac:dyDescent="0.25">
      <c r="A1029" s="33"/>
      <c r="B1029" s="33"/>
      <c r="C1029" s="33"/>
      <c r="D1029" s="33"/>
      <c r="E1029" s="33"/>
      <c r="F1029" s="33"/>
      <c r="G1029" s="33"/>
      <c r="H1029" s="33"/>
      <c r="I1029" s="33"/>
      <c r="J1029" s="33"/>
      <c r="K1029" s="34"/>
      <c r="L1029" s="12"/>
      <c r="M1029" s="12"/>
      <c r="N1029" s="12"/>
    </row>
    <row r="1030" spans="1:14" x14ac:dyDescent="0.25">
      <c r="A1030" s="33"/>
      <c r="B1030" s="33"/>
      <c r="C1030" s="33"/>
      <c r="D1030" s="33"/>
      <c r="E1030" s="33"/>
      <c r="F1030" s="33"/>
      <c r="G1030" s="33"/>
      <c r="H1030" s="33"/>
      <c r="I1030" s="33"/>
      <c r="J1030" s="33"/>
      <c r="K1030" s="34"/>
      <c r="L1030" s="12"/>
      <c r="M1030" s="12"/>
      <c r="N1030" s="12"/>
    </row>
    <row r="1031" spans="1:14" x14ac:dyDescent="0.25">
      <c r="A1031" s="33"/>
      <c r="B1031" s="33"/>
      <c r="C1031" s="33"/>
      <c r="D1031" s="33"/>
      <c r="E1031" s="33"/>
      <c r="F1031" s="33"/>
      <c r="G1031" s="33"/>
      <c r="H1031" s="33"/>
      <c r="I1031" s="33"/>
      <c r="J1031" s="33"/>
      <c r="K1031" s="34"/>
      <c r="L1031" s="12"/>
      <c r="M1031" s="12"/>
      <c r="N1031" s="12"/>
    </row>
    <row r="1032" spans="1:14" x14ac:dyDescent="0.25">
      <c r="A1032" s="33"/>
      <c r="B1032" s="33"/>
      <c r="C1032" s="33"/>
      <c r="D1032" s="33"/>
      <c r="E1032" s="33"/>
      <c r="F1032" s="33"/>
      <c r="G1032" s="33"/>
      <c r="H1032" s="33"/>
      <c r="I1032" s="33"/>
      <c r="J1032" s="33"/>
      <c r="K1032" s="34"/>
      <c r="L1032" s="12"/>
      <c r="M1032" s="12"/>
      <c r="N1032" s="12"/>
    </row>
    <row r="1033" spans="1:14" x14ac:dyDescent="0.25">
      <c r="A1033" s="33"/>
      <c r="B1033" s="33"/>
      <c r="C1033" s="33"/>
      <c r="D1033" s="33"/>
      <c r="E1033" s="33"/>
      <c r="F1033" s="33"/>
      <c r="G1033" s="33"/>
      <c r="H1033" s="33"/>
      <c r="I1033" s="33"/>
      <c r="J1033" s="33"/>
      <c r="K1033" s="34"/>
      <c r="L1033" s="12"/>
      <c r="M1033" s="12"/>
      <c r="N1033" s="12"/>
    </row>
    <row r="1034" spans="1:14" x14ac:dyDescent="0.25">
      <c r="A1034" s="33"/>
      <c r="B1034" s="33"/>
      <c r="C1034" s="33"/>
      <c r="D1034" s="33"/>
      <c r="E1034" s="33"/>
      <c r="F1034" s="33"/>
      <c r="G1034" s="33"/>
      <c r="H1034" s="33"/>
      <c r="I1034" s="33"/>
      <c r="J1034" s="33"/>
      <c r="K1034" s="34"/>
      <c r="L1034" s="12"/>
      <c r="M1034" s="12"/>
      <c r="N1034" s="12"/>
    </row>
    <row r="1035" spans="1:14" x14ac:dyDescent="0.25">
      <c r="A1035" s="33"/>
      <c r="B1035" s="33"/>
      <c r="C1035" s="33"/>
      <c r="D1035" s="33"/>
      <c r="E1035" s="33"/>
      <c r="F1035" s="33"/>
      <c r="G1035" s="33"/>
      <c r="H1035" s="33"/>
      <c r="I1035" s="33"/>
      <c r="J1035" s="33"/>
      <c r="K1035" s="34"/>
      <c r="L1035" s="12"/>
      <c r="M1035" s="12"/>
      <c r="N1035" s="12"/>
    </row>
    <row r="1036" spans="1:14" x14ac:dyDescent="0.25">
      <c r="A1036" s="33"/>
      <c r="B1036" s="33"/>
      <c r="C1036" s="33"/>
      <c r="D1036" s="33"/>
      <c r="E1036" s="33"/>
      <c r="F1036" s="33"/>
      <c r="G1036" s="33"/>
      <c r="H1036" s="33"/>
      <c r="I1036" s="33"/>
      <c r="J1036" s="33"/>
      <c r="K1036" s="34"/>
      <c r="L1036" s="12"/>
      <c r="M1036" s="12"/>
      <c r="N1036" s="12"/>
    </row>
    <row r="1037" spans="1:14" x14ac:dyDescent="0.25">
      <c r="A1037" s="33"/>
      <c r="B1037" s="33"/>
      <c r="C1037" s="33"/>
      <c r="D1037" s="33"/>
      <c r="E1037" s="33"/>
      <c r="F1037" s="33"/>
      <c r="G1037" s="33"/>
      <c r="H1037" s="33"/>
      <c r="I1037" s="33"/>
      <c r="J1037" s="33"/>
      <c r="K1037" s="34"/>
      <c r="L1037" s="12"/>
      <c r="M1037" s="12"/>
      <c r="N1037" s="12"/>
    </row>
    <row r="1038" spans="1:14" x14ac:dyDescent="0.25">
      <c r="A1038" s="33"/>
      <c r="B1038" s="33"/>
      <c r="C1038" s="33"/>
      <c r="D1038" s="33"/>
      <c r="E1038" s="33"/>
      <c r="F1038" s="33"/>
      <c r="G1038" s="33"/>
      <c r="H1038" s="33"/>
      <c r="I1038" s="33"/>
      <c r="J1038" s="33"/>
      <c r="K1038" s="34"/>
      <c r="L1038" s="12"/>
      <c r="M1038" s="12"/>
      <c r="N1038" s="12"/>
    </row>
    <row r="1039" spans="1:14" x14ac:dyDescent="0.25">
      <c r="A1039" s="33"/>
      <c r="B1039" s="33"/>
      <c r="C1039" s="33"/>
      <c r="D1039" s="33"/>
      <c r="E1039" s="33"/>
      <c r="F1039" s="33"/>
      <c r="G1039" s="33"/>
      <c r="H1039" s="33"/>
      <c r="I1039" s="33"/>
      <c r="J1039" s="33"/>
      <c r="K1039" s="34"/>
      <c r="L1039" s="12"/>
      <c r="M1039" s="12"/>
      <c r="N1039" s="12"/>
    </row>
    <row r="1040" spans="1:14" x14ac:dyDescent="0.25">
      <c r="A1040" s="33"/>
      <c r="B1040" s="33"/>
      <c r="C1040" s="33"/>
      <c r="D1040" s="33"/>
      <c r="E1040" s="33"/>
      <c r="F1040" s="33"/>
      <c r="G1040" s="33"/>
      <c r="H1040" s="33"/>
      <c r="I1040" s="33"/>
      <c r="J1040" s="33"/>
      <c r="K1040" s="34"/>
      <c r="L1040" s="12"/>
      <c r="M1040" s="12"/>
      <c r="N1040" s="12"/>
    </row>
    <row r="1041" spans="1:14" x14ac:dyDescent="0.25">
      <c r="A1041" s="33"/>
      <c r="B1041" s="33"/>
      <c r="C1041" s="33"/>
      <c r="D1041" s="33"/>
      <c r="E1041" s="33"/>
      <c r="F1041" s="33"/>
      <c r="G1041" s="33"/>
      <c r="H1041" s="33"/>
      <c r="I1041" s="33"/>
      <c r="J1041" s="33"/>
      <c r="K1041" s="34"/>
      <c r="L1041" s="12"/>
      <c r="M1041" s="12"/>
      <c r="N1041" s="12"/>
    </row>
    <row r="1042" spans="1:14" x14ac:dyDescent="0.25">
      <c r="A1042" s="33"/>
      <c r="B1042" s="33"/>
      <c r="C1042" s="33"/>
      <c r="D1042" s="33"/>
      <c r="E1042" s="33"/>
      <c r="F1042" s="33"/>
      <c r="G1042" s="33"/>
      <c r="H1042" s="33"/>
      <c r="I1042" s="33"/>
      <c r="J1042" s="33"/>
      <c r="K1042" s="34"/>
      <c r="L1042" s="12"/>
      <c r="M1042" s="12"/>
      <c r="N1042" s="12"/>
    </row>
    <row r="1043" spans="1:14" x14ac:dyDescent="0.25">
      <c r="A1043" s="33"/>
      <c r="B1043" s="33"/>
      <c r="C1043" s="33"/>
      <c r="D1043" s="33"/>
      <c r="E1043" s="33"/>
      <c r="F1043" s="33"/>
      <c r="G1043" s="33"/>
      <c r="H1043" s="33"/>
      <c r="I1043" s="33"/>
      <c r="J1043" s="33"/>
      <c r="K1043" s="34"/>
      <c r="L1043" s="12"/>
      <c r="M1043" s="12"/>
      <c r="N1043" s="12"/>
    </row>
    <row r="1044" spans="1:14" x14ac:dyDescent="0.25">
      <c r="A1044" s="33"/>
      <c r="B1044" s="33"/>
      <c r="C1044" s="33"/>
      <c r="D1044" s="33"/>
      <c r="E1044" s="33"/>
      <c r="F1044" s="33"/>
      <c r="G1044" s="33"/>
      <c r="H1044" s="33"/>
      <c r="I1044" s="33"/>
      <c r="J1044" s="33"/>
      <c r="K1044" s="34"/>
      <c r="L1044" s="12"/>
      <c r="M1044" s="12"/>
      <c r="N1044" s="12"/>
    </row>
    <row r="1045" spans="1:14" x14ac:dyDescent="0.25">
      <c r="A1045" s="33"/>
      <c r="B1045" s="33"/>
      <c r="C1045" s="33"/>
      <c r="D1045" s="33"/>
      <c r="E1045" s="33"/>
      <c r="F1045" s="33"/>
      <c r="G1045" s="33"/>
      <c r="H1045" s="33"/>
      <c r="I1045" s="33"/>
      <c r="J1045" s="33"/>
      <c r="K1045" s="34"/>
      <c r="L1045" s="12"/>
      <c r="M1045" s="12"/>
      <c r="N1045" s="12"/>
    </row>
    <row r="1046" spans="1:14" x14ac:dyDescent="0.25">
      <c r="A1046" s="33"/>
      <c r="B1046" s="33"/>
      <c r="C1046" s="33"/>
      <c r="D1046" s="33"/>
      <c r="E1046" s="33"/>
      <c r="F1046" s="33"/>
      <c r="G1046" s="33"/>
      <c r="H1046" s="33"/>
      <c r="I1046" s="33"/>
      <c r="J1046" s="33"/>
      <c r="K1046" s="34"/>
      <c r="L1046" s="12"/>
      <c r="M1046" s="12"/>
      <c r="N1046" s="12"/>
    </row>
    <row r="1047" spans="1:14" x14ac:dyDescent="0.25">
      <c r="A1047" s="33"/>
      <c r="B1047" s="33"/>
      <c r="C1047" s="33"/>
      <c r="D1047" s="33"/>
      <c r="E1047" s="33"/>
      <c r="F1047" s="33"/>
      <c r="G1047" s="33"/>
      <c r="H1047" s="33"/>
      <c r="I1047" s="33"/>
      <c r="J1047" s="33"/>
      <c r="K1047" s="34"/>
      <c r="L1047" s="12"/>
      <c r="M1047" s="12"/>
      <c r="N1047" s="12"/>
    </row>
    <row r="1048" spans="1:14" x14ac:dyDescent="0.25">
      <c r="A1048" s="33"/>
      <c r="B1048" s="33"/>
      <c r="C1048" s="33"/>
      <c r="D1048" s="33"/>
      <c r="E1048" s="33"/>
      <c r="F1048" s="33"/>
      <c r="G1048" s="33"/>
      <c r="H1048" s="33"/>
      <c r="I1048" s="33"/>
      <c r="J1048" s="33"/>
      <c r="K1048" s="34"/>
      <c r="L1048" s="12"/>
      <c r="M1048" s="12"/>
      <c r="N1048" s="12"/>
    </row>
    <row r="1049" spans="1:14" x14ac:dyDescent="0.25">
      <c r="A1049" s="33"/>
      <c r="B1049" s="33"/>
      <c r="C1049" s="33"/>
      <c r="D1049" s="33"/>
      <c r="E1049" s="33"/>
      <c r="F1049" s="33"/>
      <c r="G1049" s="33"/>
      <c r="H1049" s="33"/>
      <c r="I1049" s="33"/>
      <c r="J1049" s="33"/>
      <c r="K1049" s="34"/>
      <c r="L1049" s="12"/>
      <c r="M1049" s="12"/>
      <c r="N1049" s="12"/>
    </row>
    <row r="1050" spans="1:14" x14ac:dyDescent="0.25">
      <c r="A1050" s="33"/>
      <c r="B1050" s="33"/>
      <c r="C1050" s="33"/>
      <c r="D1050" s="33"/>
      <c r="E1050" s="33"/>
      <c r="F1050" s="33"/>
      <c r="G1050" s="33"/>
      <c r="H1050" s="33"/>
      <c r="I1050" s="33"/>
      <c r="J1050" s="33"/>
      <c r="K1050" s="34"/>
      <c r="L1050" s="12"/>
      <c r="M1050" s="12"/>
      <c r="N1050" s="12"/>
    </row>
    <row r="1051" spans="1:14" x14ac:dyDescent="0.25">
      <c r="A1051" s="33"/>
      <c r="B1051" s="33"/>
      <c r="C1051" s="33"/>
      <c r="D1051" s="33"/>
      <c r="E1051" s="33"/>
      <c r="F1051" s="33"/>
      <c r="G1051" s="33"/>
      <c r="H1051" s="33"/>
      <c r="I1051" s="33"/>
      <c r="J1051" s="33"/>
      <c r="K1051" s="34"/>
      <c r="L1051" s="12"/>
      <c r="M1051" s="12"/>
      <c r="N1051" s="12"/>
    </row>
    <row r="1052" spans="1:14" x14ac:dyDescent="0.25">
      <c r="A1052" s="33"/>
      <c r="B1052" s="33"/>
      <c r="C1052" s="33"/>
      <c r="D1052" s="33"/>
      <c r="E1052" s="33"/>
      <c r="F1052" s="33"/>
      <c r="G1052" s="33"/>
      <c r="H1052" s="33"/>
      <c r="I1052" s="33"/>
      <c r="J1052" s="33"/>
      <c r="K1052" s="34"/>
      <c r="L1052" s="12"/>
      <c r="M1052" s="12"/>
      <c r="N1052" s="12"/>
    </row>
    <row r="1053" spans="1:14" x14ac:dyDescent="0.25">
      <c r="A1053" s="33"/>
      <c r="B1053" s="33"/>
      <c r="C1053" s="33"/>
      <c r="D1053" s="33"/>
      <c r="E1053" s="33"/>
      <c r="F1053" s="33"/>
      <c r="G1053" s="33"/>
      <c r="H1053" s="33"/>
      <c r="I1053" s="33"/>
      <c r="J1053" s="33"/>
      <c r="K1053" s="34"/>
      <c r="L1053" s="12"/>
      <c r="M1053" s="12"/>
      <c r="N1053" s="12"/>
    </row>
    <row r="1054" spans="1:14" x14ac:dyDescent="0.25">
      <c r="A1054" s="33"/>
      <c r="B1054" s="33"/>
      <c r="C1054" s="33"/>
      <c r="D1054" s="33"/>
      <c r="E1054" s="33"/>
      <c r="F1054" s="33"/>
      <c r="G1054" s="33"/>
      <c r="H1054" s="33"/>
      <c r="I1054" s="33"/>
      <c r="J1054" s="33"/>
      <c r="K1054" s="34"/>
      <c r="L1054" s="12"/>
      <c r="M1054" s="12"/>
      <c r="N1054" s="12"/>
    </row>
    <row r="1055" spans="1:14" x14ac:dyDescent="0.25">
      <c r="A1055" s="33"/>
      <c r="B1055" s="33"/>
      <c r="C1055" s="33"/>
      <c r="D1055" s="33"/>
      <c r="E1055" s="33"/>
      <c r="F1055" s="33"/>
      <c r="G1055" s="33"/>
      <c r="H1055" s="33"/>
      <c r="I1055" s="33"/>
      <c r="J1055" s="33"/>
      <c r="K1055" s="34"/>
      <c r="L1055" s="12"/>
      <c r="M1055" s="12"/>
      <c r="N1055" s="12"/>
    </row>
    <row r="1056" spans="1:14" x14ac:dyDescent="0.25">
      <c r="A1056" s="33"/>
      <c r="B1056" s="33"/>
      <c r="C1056" s="33"/>
      <c r="D1056" s="33"/>
      <c r="E1056" s="33"/>
      <c r="F1056" s="33"/>
      <c r="G1056" s="33"/>
      <c r="H1056" s="33"/>
      <c r="I1056" s="33"/>
      <c r="J1056" s="33"/>
      <c r="K1056" s="34"/>
      <c r="L1056" s="12"/>
      <c r="M1056" s="12"/>
      <c r="N1056" s="12"/>
    </row>
    <row r="1057" spans="1:14" x14ac:dyDescent="0.25">
      <c r="A1057" s="33"/>
      <c r="B1057" s="33"/>
      <c r="C1057" s="33"/>
      <c r="D1057" s="33"/>
      <c r="E1057" s="33"/>
      <c r="F1057" s="33"/>
      <c r="G1057" s="33"/>
      <c r="H1057" s="33"/>
      <c r="I1057" s="33"/>
      <c r="J1057" s="33"/>
      <c r="K1057" s="34"/>
      <c r="L1057" s="12"/>
      <c r="M1057" s="12"/>
      <c r="N1057" s="12"/>
    </row>
    <row r="1058" spans="1:14" x14ac:dyDescent="0.25">
      <c r="A1058" s="33"/>
      <c r="B1058" s="33"/>
      <c r="C1058" s="33"/>
      <c r="D1058" s="33"/>
      <c r="E1058" s="33"/>
      <c r="F1058" s="33"/>
      <c r="G1058" s="33"/>
      <c r="H1058" s="33"/>
      <c r="I1058" s="33"/>
      <c r="J1058" s="33"/>
      <c r="K1058" s="34"/>
      <c r="L1058" s="12"/>
      <c r="M1058" s="12"/>
      <c r="N1058" s="12"/>
    </row>
    <row r="1059" spans="1:14" x14ac:dyDescent="0.25">
      <c r="A1059" s="33"/>
      <c r="B1059" s="33"/>
      <c r="C1059" s="33"/>
      <c r="D1059" s="33"/>
      <c r="E1059" s="33"/>
      <c r="F1059" s="33"/>
      <c r="G1059" s="33"/>
      <c r="H1059" s="33"/>
      <c r="I1059" s="33"/>
      <c r="J1059" s="33"/>
      <c r="K1059" s="34"/>
      <c r="L1059" s="12"/>
      <c r="M1059" s="12"/>
      <c r="N1059" s="12"/>
    </row>
    <row r="1060" spans="1:14" x14ac:dyDescent="0.25">
      <c r="A1060" s="33"/>
      <c r="B1060" s="33"/>
      <c r="C1060" s="33"/>
      <c r="D1060" s="33"/>
      <c r="E1060" s="33"/>
      <c r="F1060" s="33"/>
      <c r="G1060" s="33"/>
      <c r="H1060" s="33"/>
      <c r="I1060" s="33"/>
      <c r="J1060" s="33"/>
      <c r="K1060" s="34"/>
      <c r="L1060" s="12"/>
      <c r="M1060" s="12"/>
      <c r="N1060" s="12"/>
    </row>
    <row r="1061" spans="1:14" x14ac:dyDescent="0.25">
      <c r="A1061" s="33"/>
      <c r="B1061" s="33"/>
      <c r="C1061" s="33"/>
      <c r="D1061" s="33"/>
      <c r="E1061" s="33"/>
      <c r="F1061" s="33"/>
      <c r="G1061" s="33"/>
      <c r="H1061" s="33"/>
      <c r="I1061" s="33"/>
      <c r="J1061" s="33"/>
      <c r="K1061" s="34"/>
      <c r="L1061" s="12"/>
      <c r="M1061" s="12"/>
      <c r="N1061" s="12"/>
    </row>
    <row r="1062" spans="1:14" x14ac:dyDescent="0.25">
      <c r="A1062" s="33"/>
      <c r="B1062" s="33"/>
      <c r="C1062" s="33"/>
      <c r="D1062" s="33"/>
      <c r="E1062" s="33"/>
      <c r="F1062" s="33"/>
      <c r="G1062" s="33"/>
      <c r="H1062" s="33"/>
      <c r="I1062" s="33"/>
      <c r="J1062" s="33"/>
      <c r="K1062" s="34"/>
      <c r="L1062" s="12"/>
      <c r="M1062" s="12"/>
      <c r="N1062" s="12"/>
    </row>
    <row r="1063" spans="1:14" x14ac:dyDescent="0.25">
      <c r="A1063" s="33"/>
      <c r="B1063" s="33"/>
      <c r="C1063" s="33"/>
      <c r="D1063" s="33"/>
      <c r="E1063" s="33"/>
      <c r="F1063" s="33"/>
      <c r="G1063" s="33"/>
      <c r="H1063" s="33"/>
      <c r="I1063" s="33"/>
      <c r="J1063" s="33"/>
      <c r="K1063" s="34"/>
      <c r="L1063" s="12"/>
      <c r="M1063" s="12"/>
      <c r="N1063" s="12"/>
    </row>
    <row r="1064" spans="1:14" x14ac:dyDescent="0.25">
      <c r="A1064" s="33"/>
      <c r="B1064" s="33"/>
      <c r="C1064" s="33"/>
      <c r="D1064" s="33"/>
      <c r="E1064" s="33"/>
      <c r="F1064" s="33"/>
      <c r="G1064" s="33"/>
      <c r="H1064" s="33"/>
      <c r="I1064" s="33"/>
      <c r="J1064" s="33"/>
      <c r="K1064" s="34"/>
      <c r="L1064" s="12"/>
      <c r="M1064" s="12"/>
      <c r="N1064" s="12"/>
    </row>
    <row r="1065" spans="1:14" x14ac:dyDescent="0.25">
      <c r="A1065" s="33"/>
      <c r="B1065" s="33"/>
      <c r="C1065" s="33"/>
      <c r="D1065" s="33"/>
      <c r="E1065" s="33"/>
      <c r="F1065" s="33"/>
      <c r="G1065" s="33"/>
      <c r="H1065" s="33"/>
      <c r="I1065" s="33"/>
      <c r="J1065" s="33"/>
      <c r="K1065" s="34"/>
      <c r="L1065" s="12"/>
      <c r="M1065" s="12"/>
      <c r="N1065" s="12"/>
    </row>
    <row r="1066" spans="1:14" x14ac:dyDescent="0.25">
      <c r="A1066" s="33"/>
      <c r="B1066" s="33"/>
      <c r="C1066" s="33"/>
      <c r="D1066" s="33"/>
      <c r="E1066" s="33"/>
      <c r="F1066" s="33"/>
      <c r="G1066" s="33"/>
      <c r="H1066" s="33"/>
      <c r="I1066" s="33"/>
      <c r="J1066" s="33"/>
      <c r="K1066" s="34"/>
      <c r="L1066" s="12"/>
      <c r="M1066" s="12"/>
      <c r="N1066" s="12"/>
    </row>
    <row r="1067" spans="1:14" x14ac:dyDescent="0.25">
      <c r="A1067" s="33"/>
      <c r="B1067" s="33"/>
      <c r="C1067" s="33"/>
      <c r="D1067" s="33"/>
      <c r="E1067" s="33"/>
      <c r="F1067" s="33"/>
      <c r="G1067" s="33"/>
      <c r="H1067" s="33"/>
      <c r="I1067" s="33"/>
      <c r="J1067" s="33"/>
      <c r="K1067" s="34"/>
      <c r="L1067" s="12"/>
      <c r="M1067" s="12"/>
      <c r="N1067" s="12"/>
    </row>
    <row r="1068" spans="1:14" x14ac:dyDescent="0.25">
      <c r="A1068" s="33"/>
      <c r="B1068" s="33"/>
      <c r="C1068" s="33"/>
      <c r="D1068" s="33"/>
      <c r="E1068" s="33"/>
      <c r="F1068" s="33"/>
      <c r="G1068" s="33"/>
      <c r="H1068" s="33"/>
      <c r="I1068" s="33"/>
      <c r="J1068" s="33"/>
      <c r="K1068" s="34"/>
      <c r="L1068" s="12"/>
      <c r="M1068" s="12"/>
      <c r="N1068" s="12"/>
    </row>
    <row r="1069" spans="1:14" x14ac:dyDescent="0.25">
      <c r="A1069" s="33"/>
      <c r="B1069" s="33"/>
      <c r="C1069" s="33"/>
      <c r="D1069" s="33"/>
      <c r="E1069" s="33"/>
      <c r="F1069" s="33"/>
      <c r="G1069" s="33"/>
      <c r="H1069" s="33"/>
      <c r="I1069" s="33"/>
      <c r="J1069" s="33"/>
      <c r="K1069" s="34"/>
      <c r="L1069" s="12"/>
      <c r="M1069" s="12"/>
      <c r="N1069" s="12"/>
    </row>
    <row r="1070" spans="1:14" x14ac:dyDescent="0.25">
      <c r="A1070" s="33"/>
      <c r="B1070" s="33"/>
      <c r="C1070" s="33"/>
      <c r="D1070" s="33"/>
      <c r="E1070" s="33"/>
      <c r="F1070" s="33"/>
      <c r="G1070" s="33"/>
      <c r="H1070" s="33"/>
      <c r="I1070" s="33"/>
      <c r="J1070" s="33"/>
      <c r="K1070" s="34"/>
      <c r="L1070" s="12"/>
      <c r="M1070" s="12"/>
      <c r="N1070" s="12"/>
    </row>
    <row r="1071" spans="1:14" x14ac:dyDescent="0.25">
      <c r="A1071" s="33"/>
      <c r="B1071" s="33"/>
      <c r="C1071" s="33"/>
      <c r="D1071" s="33"/>
      <c r="E1071" s="33"/>
      <c r="F1071" s="33"/>
      <c r="G1071" s="33"/>
      <c r="H1071" s="33"/>
      <c r="I1071" s="33"/>
      <c r="J1071" s="33"/>
      <c r="K1071" s="34"/>
      <c r="L1071" s="12"/>
      <c r="M1071" s="12"/>
      <c r="N1071" s="12"/>
    </row>
    <row r="1072" spans="1:14" x14ac:dyDescent="0.25">
      <c r="A1072" s="33"/>
      <c r="B1072" s="33"/>
      <c r="C1072" s="33"/>
      <c r="D1072" s="33"/>
      <c r="E1072" s="33"/>
      <c r="F1072" s="33"/>
      <c r="G1072" s="33"/>
      <c r="H1072" s="33"/>
      <c r="I1072" s="33"/>
      <c r="J1072" s="33"/>
      <c r="K1072" s="34"/>
      <c r="L1072" s="12"/>
      <c r="M1072" s="12"/>
      <c r="N1072" s="12"/>
    </row>
    <row r="1073" spans="1:14" x14ac:dyDescent="0.25">
      <c r="A1073" s="33"/>
      <c r="B1073" s="33"/>
      <c r="C1073" s="33"/>
      <c r="D1073" s="33"/>
      <c r="E1073" s="33"/>
      <c r="F1073" s="33"/>
      <c r="G1073" s="33"/>
      <c r="H1073" s="33"/>
      <c r="I1073" s="33"/>
      <c r="J1073" s="33"/>
      <c r="K1073" s="34"/>
      <c r="L1073" s="12"/>
      <c r="M1073" s="12"/>
      <c r="N1073" s="12"/>
    </row>
    <row r="1074" spans="1:14" x14ac:dyDescent="0.25">
      <c r="A1074" s="33"/>
      <c r="B1074" s="33"/>
      <c r="C1074" s="33"/>
      <c r="D1074" s="33"/>
      <c r="E1074" s="33"/>
      <c r="F1074" s="33"/>
      <c r="G1074" s="33"/>
      <c r="H1074" s="33"/>
      <c r="I1074" s="33"/>
      <c r="J1074" s="33"/>
      <c r="K1074" s="34"/>
      <c r="L1074" s="12"/>
      <c r="M1074" s="12"/>
      <c r="N1074" s="12"/>
    </row>
    <row r="1075" spans="1:14" x14ac:dyDescent="0.25">
      <c r="A1075" s="33"/>
      <c r="B1075" s="33"/>
      <c r="C1075" s="33"/>
      <c r="D1075" s="33"/>
      <c r="E1075" s="33"/>
      <c r="F1075" s="33"/>
      <c r="G1075" s="33"/>
      <c r="H1075" s="33"/>
      <c r="I1075" s="33"/>
      <c r="J1075" s="33"/>
      <c r="K1075" s="34"/>
      <c r="L1075" s="12"/>
      <c r="M1075" s="12"/>
      <c r="N1075" s="12"/>
    </row>
    <row r="1076" spans="1:14" x14ac:dyDescent="0.25">
      <c r="A1076" s="33"/>
      <c r="B1076" s="33"/>
      <c r="C1076" s="33"/>
      <c r="D1076" s="33"/>
      <c r="E1076" s="33"/>
      <c r="F1076" s="33"/>
      <c r="G1076" s="33"/>
      <c r="H1076" s="33"/>
      <c r="I1076" s="33"/>
      <c r="J1076" s="33"/>
      <c r="K1076" s="34"/>
      <c r="L1076" s="12"/>
      <c r="M1076" s="12"/>
      <c r="N1076" s="12"/>
    </row>
    <row r="1077" spans="1:14" x14ac:dyDescent="0.25">
      <c r="A1077" s="33"/>
      <c r="B1077" s="33"/>
      <c r="C1077" s="33"/>
      <c r="D1077" s="33"/>
      <c r="E1077" s="33"/>
      <c r="F1077" s="33"/>
      <c r="G1077" s="33"/>
      <c r="H1077" s="33"/>
      <c r="I1077" s="33"/>
      <c r="J1077" s="33"/>
      <c r="K1077" s="34"/>
      <c r="L1077" s="12"/>
      <c r="M1077" s="12"/>
      <c r="N1077" s="12"/>
    </row>
    <row r="1078" spans="1:14" x14ac:dyDescent="0.25">
      <c r="A1078" s="33"/>
      <c r="B1078" s="33"/>
      <c r="C1078" s="33"/>
      <c r="D1078" s="33"/>
      <c r="E1078" s="33"/>
      <c r="F1078" s="33"/>
      <c r="G1078" s="33"/>
      <c r="H1078" s="33"/>
      <c r="I1078" s="33"/>
      <c r="J1078" s="33"/>
      <c r="K1078" s="34"/>
      <c r="L1078" s="12"/>
      <c r="M1078" s="12"/>
      <c r="N1078" s="12"/>
    </row>
    <row r="1079" spans="1:14" x14ac:dyDescent="0.25">
      <c r="A1079" s="33"/>
      <c r="B1079" s="33"/>
      <c r="C1079" s="33"/>
      <c r="D1079" s="33"/>
      <c r="E1079" s="33"/>
      <c r="F1079" s="33"/>
      <c r="G1079" s="33"/>
      <c r="H1079" s="33"/>
      <c r="I1079" s="33"/>
      <c r="J1079" s="33"/>
      <c r="K1079" s="34"/>
      <c r="L1079" s="12"/>
      <c r="M1079" s="12"/>
      <c r="N1079" s="12"/>
    </row>
    <row r="1080" spans="1:14" x14ac:dyDescent="0.25">
      <c r="A1080" s="33"/>
      <c r="B1080" s="33"/>
      <c r="C1080" s="33"/>
      <c r="D1080" s="33"/>
      <c r="E1080" s="33"/>
      <c r="F1080" s="33"/>
      <c r="G1080" s="33"/>
      <c r="H1080" s="33"/>
      <c r="I1080" s="33"/>
      <c r="J1080" s="33"/>
      <c r="K1080" s="34"/>
      <c r="L1080" s="12"/>
      <c r="M1080" s="12"/>
      <c r="N1080" s="12"/>
    </row>
    <row r="1081" spans="1:14" x14ac:dyDescent="0.25">
      <c r="A1081" s="33"/>
      <c r="B1081" s="33"/>
      <c r="C1081" s="33"/>
      <c r="D1081" s="33"/>
      <c r="E1081" s="33"/>
      <c r="F1081" s="33"/>
      <c r="G1081" s="33"/>
      <c r="H1081" s="33"/>
      <c r="I1081" s="33"/>
      <c r="J1081" s="33"/>
      <c r="K1081" s="34"/>
      <c r="L1081" s="12"/>
      <c r="M1081" s="12"/>
      <c r="N1081" s="12"/>
    </row>
    <row r="1082" spans="1:14" x14ac:dyDescent="0.25">
      <c r="A1082" s="33"/>
      <c r="B1082" s="33"/>
      <c r="C1082" s="33"/>
      <c r="D1082" s="33"/>
      <c r="E1082" s="33"/>
      <c r="F1082" s="33"/>
      <c r="G1082" s="33"/>
      <c r="H1082" s="33"/>
      <c r="I1082" s="33"/>
      <c r="J1082" s="33"/>
      <c r="K1082" s="34"/>
      <c r="L1082" s="12"/>
      <c r="M1082" s="12"/>
      <c r="N1082" s="12"/>
    </row>
    <row r="1083" spans="1:14" x14ac:dyDescent="0.25">
      <c r="A1083" s="33"/>
      <c r="B1083" s="33"/>
      <c r="C1083" s="33"/>
      <c r="D1083" s="33"/>
      <c r="E1083" s="33"/>
      <c r="F1083" s="33"/>
      <c r="G1083" s="33"/>
      <c r="H1083" s="33"/>
      <c r="I1083" s="33"/>
      <c r="J1083" s="33"/>
      <c r="K1083" s="34"/>
      <c r="L1083" s="12"/>
      <c r="M1083" s="12"/>
      <c r="N1083" s="12"/>
    </row>
    <row r="1084" spans="1:14" x14ac:dyDescent="0.25">
      <c r="A1084" s="33"/>
      <c r="B1084" s="33"/>
      <c r="C1084" s="33"/>
      <c r="D1084" s="33"/>
      <c r="E1084" s="33"/>
      <c r="F1084" s="33"/>
      <c r="G1084" s="33"/>
      <c r="H1084" s="33"/>
      <c r="I1084" s="33"/>
      <c r="J1084" s="33"/>
      <c r="K1084" s="34"/>
      <c r="L1084" s="12"/>
      <c r="M1084" s="12"/>
      <c r="N1084" s="12"/>
    </row>
    <row r="1085" spans="1:14" x14ac:dyDescent="0.25">
      <c r="A1085" s="33"/>
      <c r="B1085" s="33"/>
      <c r="C1085" s="33"/>
      <c r="D1085" s="33"/>
      <c r="E1085" s="33"/>
      <c r="F1085" s="33"/>
      <c r="G1085" s="33"/>
      <c r="H1085" s="33"/>
      <c r="I1085" s="33"/>
      <c r="J1085" s="33"/>
      <c r="K1085" s="34"/>
      <c r="L1085" s="12"/>
      <c r="M1085" s="12"/>
      <c r="N1085" s="12"/>
    </row>
    <row r="1086" spans="1:14" x14ac:dyDescent="0.25">
      <c r="A1086" s="33"/>
      <c r="B1086" s="33"/>
      <c r="C1086" s="33"/>
      <c r="D1086" s="33"/>
      <c r="E1086" s="33"/>
      <c r="F1086" s="33"/>
      <c r="G1086" s="33"/>
      <c r="H1086" s="33"/>
      <c r="I1086" s="33"/>
      <c r="J1086" s="33"/>
      <c r="K1086" s="34"/>
      <c r="L1086" s="12"/>
      <c r="M1086" s="12"/>
      <c r="N1086" s="12"/>
    </row>
    <row r="1087" spans="1:14" x14ac:dyDescent="0.25">
      <c r="A1087" s="33"/>
      <c r="B1087" s="33"/>
      <c r="C1087" s="33"/>
      <c r="D1087" s="33"/>
      <c r="E1087" s="33"/>
      <c r="F1087" s="33"/>
      <c r="G1087" s="33"/>
      <c r="H1087" s="33"/>
      <c r="I1087" s="33"/>
      <c r="J1087" s="33"/>
      <c r="K1087" s="34"/>
      <c r="L1087" s="12"/>
      <c r="M1087" s="12"/>
      <c r="N1087" s="12"/>
    </row>
    <row r="1088" spans="1:14" x14ac:dyDescent="0.25">
      <c r="A1088" s="33"/>
      <c r="B1088" s="33"/>
      <c r="C1088" s="33"/>
      <c r="D1088" s="33"/>
      <c r="E1088" s="33"/>
      <c r="F1088" s="33"/>
      <c r="G1088" s="33"/>
      <c r="H1088" s="33"/>
      <c r="I1088" s="33"/>
      <c r="J1088" s="33"/>
      <c r="K1088" s="34"/>
      <c r="L1088" s="12"/>
      <c r="M1088" s="12"/>
      <c r="N1088" s="12"/>
    </row>
    <row r="1089" spans="1:14" x14ac:dyDescent="0.25">
      <c r="A1089" s="33"/>
      <c r="B1089" s="33"/>
      <c r="C1089" s="33"/>
      <c r="D1089" s="33"/>
      <c r="E1089" s="33"/>
      <c r="F1089" s="33"/>
      <c r="G1089" s="33"/>
      <c r="H1089" s="33"/>
      <c r="I1089" s="33"/>
      <c r="J1089" s="33"/>
      <c r="K1089" s="34"/>
      <c r="L1089" s="12"/>
      <c r="M1089" s="12"/>
      <c r="N1089" s="12"/>
    </row>
    <row r="1090" spans="1:14" x14ac:dyDescent="0.25">
      <c r="A1090" s="33"/>
      <c r="B1090" s="33"/>
      <c r="C1090" s="33"/>
      <c r="D1090" s="33"/>
      <c r="E1090" s="33"/>
      <c r="F1090" s="33"/>
      <c r="G1090" s="33"/>
      <c r="H1090" s="33"/>
      <c r="I1090" s="33"/>
      <c r="J1090" s="33"/>
      <c r="K1090" s="34"/>
      <c r="L1090" s="12"/>
      <c r="M1090" s="12"/>
      <c r="N1090" s="12"/>
    </row>
    <row r="1091" spans="1:14" x14ac:dyDescent="0.25">
      <c r="A1091" s="33"/>
      <c r="B1091" s="33"/>
      <c r="C1091" s="33"/>
      <c r="D1091" s="33"/>
      <c r="E1091" s="33"/>
      <c r="F1091" s="33"/>
      <c r="G1091" s="33"/>
      <c r="H1091" s="33"/>
      <c r="I1091" s="33"/>
      <c r="J1091" s="33"/>
      <c r="K1091" s="34"/>
      <c r="L1091" s="12"/>
      <c r="M1091" s="12"/>
      <c r="N1091" s="12"/>
    </row>
    <row r="1092" spans="1:14" x14ac:dyDescent="0.25">
      <c r="A1092" s="33"/>
      <c r="B1092" s="33"/>
      <c r="C1092" s="33"/>
      <c r="D1092" s="33"/>
      <c r="E1092" s="33"/>
      <c r="F1092" s="33"/>
      <c r="G1092" s="33"/>
      <c r="H1092" s="33"/>
      <c r="I1092" s="33"/>
      <c r="J1092" s="33"/>
      <c r="K1092" s="34"/>
      <c r="L1092" s="12"/>
      <c r="M1092" s="12"/>
      <c r="N1092" s="12"/>
    </row>
    <row r="1093" spans="1:14" x14ac:dyDescent="0.25">
      <c r="A1093" s="33"/>
      <c r="B1093" s="33"/>
      <c r="C1093" s="33"/>
      <c r="D1093" s="33"/>
      <c r="E1093" s="33"/>
      <c r="F1093" s="33"/>
      <c r="G1093" s="33"/>
      <c r="H1093" s="33"/>
      <c r="I1093" s="33"/>
      <c r="J1093" s="33"/>
      <c r="K1093" s="34"/>
      <c r="L1093" s="12"/>
      <c r="M1093" s="12"/>
      <c r="N1093" s="12"/>
    </row>
    <row r="1094" spans="1:14" x14ac:dyDescent="0.25">
      <c r="A1094" s="33"/>
      <c r="B1094" s="33"/>
      <c r="C1094" s="33"/>
      <c r="D1094" s="33"/>
      <c r="E1094" s="33"/>
      <c r="F1094" s="33"/>
      <c r="G1094" s="33"/>
      <c r="H1094" s="33"/>
      <c r="I1094" s="33"/>
      <c r="J1094" s="33"/>
      <c r="K1094" s="34"/>
      <c r="L1094" s="12"/>
      <c r="M1094" s="12"/>
      <c r="N1094" s="12"/>
    </row>
    <row r="1095" spans="1:14" x14ac:dyDescent="0.25">
      <c r="A1095" s="33"/>
      <c r="B1095" s="33"/>
      <c r="C1095" s="33"/>
      <c r="D1095" s="33"/>
      <c r="E1095" s="33"/>
      <c r="F1095" s="33"/>
      <c r="G1095" s="33"/>
      <c r="H1095" s="33"/>
      <c r="I1095" s="33"/>
      <c r="J1095" s="33"/>
      <c r="K1095" s="34"/>
      <c r="L1095" s="12"/>
      <c r="M1095" s="12"/>
      <c r="N1095" s="12"/>
    </row>
    <row r="1096" spans="1:14" x14ac:dyDescent="0.25">
      <c r="A1096" s="33"/>
      <c r="B1096" s="33"/>
      <c r="C1096" s="33"/>
      <c r="D1096" s="33"/>
      <c r="E1096" s="33"/>
      <c r="F1096" s="33"/>
      <c r="G1096" s="33"/>
      <c r="H1096" s="33"/>
      <c r="I1096" s="33"/>
      <c r="J1096" s="33"/>
      <c r="K1096" s="34"/>
      <c r="L1096" s="12"/>
      <c r="M1096" s="12"/>
      <c r="N1096" s="12"/>
    </row>
    <row r="1097" spans="1:14" x14ac:dyDescent="0.25">
      <c r="A1097" s="33"/>
      <c r="B1097" s="33"/>
      <c r="C1097" s="33"/>
      <c r="D1097" s="33"/>
      <c r="E1097" s="33"/>
      <c r="F1097" s="33"/>
      <c r="G1097" s="33"/>
      <c r="H1097" s="33"/>
      <c r="I1097" s="33"/>
      <c r="J1097" s="33"/>
      <c r="K1097" s="34"/>
      <c r="L1097" s="12"/>
      <c r="M1097" s="12"/>
      <c r="N1097" s="12"/>
    </row>
    <row r="1098" spans="1:14" x14ac:dyDescent="0.25">
      <c r="A1098" s="33"/>
      <c r="B1098" s="33"/>
      <c r="C1098" s="33"/>
      <c r="D1098" s="33"/>
      <c r="E1098" s="33"/>
      <c r="F1098" s="33"/>
      <c r="G1098" s="33"/>
      <c r="H1098" s="33"/>
      <c r="I1098" s="33"/>
      <c r="J1098" s="33"/>
      <c r="K1098" s="34"/>
      <c r="L1098" s="12"/>
      <c r="M1098" s="12"/>
      <c r="N1098" s="12"/>
    </row>
    <row r="1099" spans="1:14" x14ac:dyDescent="0.25">
      <c r="A1099" s="33"/>
      <c r="B1099" s="33"/>
      <c r="C1099" s="33"/>
      <c r="D1099" s="33"/>
      <c r="E1099" s="33"/>
      <c r="F1099" s="33"/>
      <c r="G1099" s="33"/>
      <c r="H1099" s="33"/>
      <c r="I1099" s="33"/>
      <c r="J1099" s="33"/>
      <c r="K1099" s="34"/>
      <c r="L1099" s="12"/>
      <c r="M1099" s="12"/>
      <c r="N1099" s="12"/>
    </row>
    <row r="1100" spans="1:14" x14ac:dyDescent="0.25">
      <c r="A1100" s="33"/>
      <c r="B1100" s="33"/>
      <c r="C1100" s="33"/>
      <c r="D1100" s="33"/>
      <c r="E1100" s="33"/>
      <c r="F1100" s="33"/>
      <c r="G1100" s="33"/>
      <c r="H1100" s="33"/>
      <c r="I1100" s="33"/>
      <c r="J1100" s="33"/>
      <c r="K1100" s="34"/>
      <c r="L1100" s="12"/>
      <c r="M1100" s="12"/>
      <c r="N1100" s="12"/>
    </row>
    <row r="1101" spans="1:14" x14ac:dyDescent="0.25">
      <c r="A1101" s="33"/>
      <c r="B1101" s="33"/>
      <c r="C1101" s="33"/>
      <c r="D1101" s="33"/>
      <c r="E1101" s="33"/>
      <c r="F1101" s="33"/>
      <c r="G1101" s="33"/>
      <c r="H1101" s="33"/>
      <c r="I1101" s="33"/>
      <c r="J1101" s="33"/>
      <c r="K1101" s="34"/>
      <c r="L1101" s="12"/>
      <c r="M1101" s="12"/>
      <c r="N1101" s="12"/>
    </row>
    <row r="1102" spans="1:14" x14ac:dyDescent="0.25">
      <c r="A1102" s="33"/>
      <c r="B1102" s="33"/>
      <c r="C1102" s="33"/>
      <c r="D1102" s="33"/>
      <c r="E1102" s="33"/>
      <c r="F1102" s="33"/>
      <c r="G1102" s="33"/>
      <c r="H1102" s="33"/>
      <c r="I1102" s="33"/>
      <c r="J1102" s="33"/>
      <c r="K1102" s="34"/>
      <c r="L1102" s="12"/>
      <c r="M1102" s="12"/>
      <c r="N1102" s="12"/>
    </row>
    <row r="1103" spans="1:14" x14ac:dyDescent="0.25">
      <c r="A1103" s="33"/>
      <c r="B1103" s="33"/>
      <c r="C1103" s="33"/>
      <c r="D1103" s="33"/>
      <c r="E1103" s="33"/>
      <c r="F1103" s="33"/>
      <c r="G1103" s="33"/>
      <c r="H1103" s="33"/>
      <c r="I1103" s="33"/>
      <c r="J1103" s="33"/>
      <c r="K1103" s="34"/>
      <c r="L1103" s="12"/>
      <c r="M1103" s="12"/>
      <c r="N1103" s="12"/>
    </row>
    <row r="1104" spans="1:14" x14ac:dyDescent="0.25">
      <c r="A1104" s="33"/>
      <c r="B1104" s="33"/>
      <c r="C1104" s="33"/>
      <c r="D1104" s="33"/>
      <c r="E1104" s="33"/>
      <c r="F1104" s="33"/>
      <c r="G1104" s="33"/>
      <c r="H1104" s="33"/>
      <c r="I1104" s="33"/>
      <c r="J1104" s="33"/>
      <c r="K1104" s="34"/>
      <c r="L1104" s="12"/>
      <c r="M1104" s="12"/>
      <c r="N1104" s="12"/>
    </row>
    <row r="1105" spans="1:14" x14ac:dyDescent="0.25">
      <c r="A1105" s="33"/>
      <c r="B1105" s="33"/>
      <c r="C1105" s="33"/>
      <c r="D1105" s="33"/>
      <c r="E1105" s="33"/>
      <c r="F1105" s="33"/>
      <c r="G1105" s="33"/>
      <c r="H1105" s="33"/>
      <c r="I1105" s="33"/>
      <c r="J1105" s="33"/>
      <c r="K1105" s="34"/>
      <c r="L1105" s="12"/>
      <c r="M1105" s="12"/>
      <c r="N1105" s="12"/>
    </row>
    <row r="1106" spans="1:14" x14ac:dyDescent="0.25">
      <c r="A1106" s="33"/>
      <c r="B1106" s="33"/>
      <c r="C1106" s="33"/>
      <c r="D1106" s="33"/>
      <c r="E1106" s="33"/>
      <c r="F1106" s="33"/>
      <c r="G1106" s="33"/>
      <c r="H1106" s="33"/>
      <c r="I1106" s="33"/>
      <c r="J1106" s="33"/>
      <c r="K1106" s="34"/>
      <c r="L1106" s="12"/>
      <c r="M1106" s="12"/>
      <c r="N1106" s="12"/>
    </row>
    <row r="1107" spans="1:14" x14ac:dyDescent="0.25">
      <c r="A1107" s="33"/>
      <c r="B1107" s="33"/>
      <c r="C1107" s="33"/>
      <c r="D1107" s="33"/>
      <c r="E1107" s="33"/>
      <c r="F1107" s="33"/>
      <c r="G1107" s="33"/>
      <c r="H1107" s="33"/>
      <c r="I1107" s="33"/>
      <c r="J1107" s="33"/>
      <c r="K1107" s="34"/>
      <c r="L1107" s="12"/>
      <c r="M1107" s="12"/>
      <c r="N1107" s="12"/>
    </row>
    <row r="1108" spans="1:14" x14ac:dyDescent="0.25">
      <c r="A1108" s="33"/>
      <c r="B1108" s="33"/>
      <c r="C1108" s="33"/>
      <c r="D1108" s="33"/>
      <c r="E1108" s="33"/>
      <c r="F1108" s="33"/>
      <c r="G1108" s="33"/>
      <c r="H1108" s="33"/>
      <c r="I1108" s="33"/>
      <c r="J1108" s="33"/>
      <c r="K1108" s="34"/>
      <c r="L1108" s="12"/>
      <c r="M1108" s="12"/>
      <c r="N1108" s="12"/>
    </row>
    <row r="1109" spans="1:14" x14ac:dyDescent="0.25">
      <c r="A1109" s="33"/>
      <c r="B1109" s="33"/>
      <c r="C1109" s="33"/>
      <c r="D1109" s="33"/>
      <c r="E1109" s="33"/>
      <c r="F1109" s="33"/>
      <c r="G1109" s="33"/>
      <c r="H1109" s="33"/>
      <c r="I1109" s="33"/>
      <c r="J1109" s="33"/>
      <c r="K1109" s="34"/>
      <c r="L1109" s="12"/>
      <c r="M1109" s="12"/>
      <c r="N1109" s="12"/>
    </row>
    <row r="1110" spans="1:14" x14ac:dyDescent="0.25">
      <c r="A1110" s="33"/>
      <c r="B1110" s="33"/>
      <c r="C1110" s="33"/>
      <c r="D1110" s="33"/>
      <c r="E1110" s="33"/>
      <c r="F1110" s="33"/>
      <c r="G1110" s="33"/>
      <c r="H1110" s="33"/>
      <c r="I1110" s="33"/>
      <c r="J1110" s="33"/>
      <c r="K1110" s="34"/>
      <c r="L1110" s="12"/>
      <c r="M1110" s="12"/>
      <c r="N1110" s="12"/>
    </row>
    <row r="1111" spans="1:14" x14ac:dyDescent="0.25">
      <c r="A1111" s="33"/>
      <c r="B1111" s="33"/>
      <c r="C1111" s="33"/>
      <c r="D1111" s="33"/>
      <c r="E1111" s="33"/>
      <c r="F1111" s="33"/>
      <c r="G1111" s="33"/>
      <c r="H1111" s="33"/>
      <c r="I1111" s="33"/>
      <c r="J1111" s="33"/>
      <c r="K1111" s="34"/>
      <c r="L1111" s="12"/>
      <c r="M1111" s="12"/>
      <c r="N1111" s="12"/>
    </row>
    <row r="1112" spans="1:14" x14ac:dyDescent="0.25">
      <c r="A1112" s="33"/>
      <c r="B1112" s="33"/>
      <c r="C1112" s="33"/>
      <c r="D1112" s="33"/>
      <c r="E1112" s="33"/>
      <c r="F1112" s="33"/>
      <c r="G1112" s="33"/>
      <c r="H1112" s="33"/>
      <c r="I1112" s="33"/>
      <c r="J1112" s="33"/>
      <c r="K1112" s="34"/>
      <c r="L1112" s="12"/>
      <c r="M1112" s="12"/>
      <c r="N1112" s="12"/>
    </row>
    <row r="1113" spans="1:14" x14ac:dyDescent="0.25">
      <c r="A1113" s="33"/>
      <c r="B1113" s="33"/>
      <c r="C1113" s="33"/>
      <c r="D1113" s="33"/>
      <c r="E1113" s="33"/>
      <c r="F1113" s="33"/>
      <c r="G1113" s="33"/>
      <c r="H1113" s="33"/>
      <c r="I1113" s="33"/>
      <c r="J1113" s="33"/>
      <c r="K1113" s="34"/>
      <c r="L1113" s="12"/>
      <c r="M1113" s="12"/>
      <c r="N1113" s="12"/>
    </row>
    <row r="1114" spans="1:14" x14ac:dyDescent="0.25">
      <c r="A1114" s="33"/>
      <c r="B1114" s="33"/>
      <c r="C1114" s="33"/>
      <c r="D1114" s="33"/>
      <c r="E1114" s="33"/>
      <c r="F1114" s="33"/>
      <c r="G1114" s="33"/>
      <c r="H1114" s="33"/>
      <c r="I1114" s="33"/>
      <c r="J1114" s="33"/>
      <c r="K1114" s="34"/>
      <c r="L1114" s="12"/>
      <c r="M1114" s="12"/>
      <c r="N1114" s="12"/>
    </row>
    <row r="1115" spans="1:14" x14ac:dyDescent="0.25">
      <c r="A1115" s="33"/>
      <c r="B1115" s="33"/>
      <c r="C1115" s="33"/>
      <c r="D1115" s="33"/>
      <c r="E1115" s="33"/>
      <c r="F1115" s="33"/>
      <c r="G1115" s="33"/>
      <c r="H1115" s="33"/>
      <c r="I1115" s="33"/>
      <c r="J1115" s="33"/>
      <c r="K1115" s="34"/>
      <c r="L1115" s="12"/>
      <c r="M1115" s="12"/>
      <c r="N1115" s="12"/>
    </row>
    <row r="1116" spans="1:14" x14ac:dyDescent="0.25">
      <c r="A1116" s="33"/>
      <c r="B1116" s="33"/>
      <c r="C1116" s="33"/>
      <c r="D1116" s="33"/>
      <c r="E1116" s="33"/>
      <c r="F1116" s="33"/>
      <c r="G1116" s="33"/>
      <c r="H1116" s="33"/>
      <c r="I1116" s="33"/>
      <c r="J1116" s="33"/>
      <c r="K1116" s="34"/>
      <c r="L1116" s="12"/>
      <c r="M1116" s="12"/>
      <c r="N1116" s="12"/>
    </row>
    <row r="1117" spans="1:14" x14ac:dyDescent="0.25">
      <c r="A1117" s="33"/>
      <c r="B1117" s="33"/>
      <c r="C1117" s="33"/>
      <c r="D1117" s="33"/>
      <c r="E1117" s="33"/>
      <c r="F1117" s="33"/>
      <c r="G1117" s="33"/>
      <c r="H1117" s="33"/>
      <c r="I1117" s="33"/>
      <c r="J1117" s="33"/>
      <c r="K1117" s="34"/>
      <c r="L1117" s="12"/>
      <c r="M1117" s="12"/>
      <c r="N1117" s="12"/>
    </row>
    <row r="1118" spans="1:14" x14ac:dyDescent="0.25">
      <c r="A1118" s="33"/>
      <c r="B1118" s="33"/>
      <c r="C1118" s="33"/>
      <c r="D1118" s="33"/>
      <c r="E1118" s="33"/>
      <c r="F1118" s="33"/>
      <c r="G1118" s="33"/>
      <c r="H1118" s="33"/>
      <c r="I1118" s="33"/>
      <c r="J1118" s="33"/>
      <c r="K1118" s="34"/>
      <c r="L1118" s="12"/>
      <c r="M1118" s="12"/>
      <c r="N1118" s="12"/>
    </row>
    <row r="1119" spans="1:14" x14ac:dyDescent="0.25">
      <c r="A1119" s="33"/>
      <c r="B1119" s="33"/>
      <c r="C1119" s="33"/>
      <c r="D1119" s="33"/>
      <c r="E1119" s="33"/>
      <c r="F1119" s="33"/>
      <c r="G1119" s="33"/>
      <c r="H1119" s="33"/>
      <c r="I1119" s="33"/>
      <c r="J1119" s="33"/>
      <c r="K1119" s="34"/>
      <c r="L1119" s="12"/>
      <c r="M1119" s="12"/>
      <c r="N1119" s="12"/>
    </row>
    <row r="1120" spans="1:14" x14ac:dyDescent="0.25">
      <c r="A1120" s="33"/>
      <c r="B1120" s="33"/>
      <c r="C1120" s="33"/>
      <c r="D1120" s="33"/>
      <c r="E1120" s="33"/>
      <c r="F1120" s="33"/>
      <c r="G1120" s="33"/>
      <c r="H1120" s="33"/>
      <c r="I1120" s="33"/>
      <c r="J1120" s="33"/>
      <c r="K1120" s="34"/>
      <c r="L1120" s="12"/>
      <c r="M1120" s="12"/>
      <c r="N1120" s="12"/>
    </row>
    <row r="1121" spans="1:14" x14ac:dyDescent="0.25">
      <c r="A1121" s="33"/>
      <c r="B1121" s="33"/>
      <c r="C1121" s="33"/>
      <c r="D1121" s="33"/>
      <c r="E1121" s="33"/>
      <c r="F1121" s="33"/>
      <c r="G1121" s="33"/>
      <c r="H1121" s="33"/>
      <c r="I1121" s="33"/>
      <c r="J1121" s="33"/>
      <c r="K1121" s="34"/>
      <c r="L1121" s="12"/>
      <c r="M1121" s="12"/>
      <c r="N1121" s="12"/>
    </row>
    <row r="1122" spans="1:14" x14ac:dyDescent="0.25">
      <c r="A1122" s="33"/>
      <c r="B1122" s="33"/>
      <c r="C1122" s="33"/>
      <c r="D1122" s="33"/>
      <c r="E1122" s="33"/>
      <c r="F1122" s="33"/>
      <c r="G1122" s="33"/>
      <c r="H1122" s="33"/>
      <c r="I1122" s="33"/>
      <c r="J1122" s="33"/>
      <c r="K1122" s="34"/>
      <c r="L1122" s="12"/>
      <c r="M1122" s="12"/>
      <c r="N1122" s="12"/>
    </row>
    <row r="1123" spans="1:14" x14ac:dyDescent="0.25">
      <c r="A1123" s="33"/>
      <c r="B1123" s="33"/>
      <c r="C1123" s="33"/>
      <c r="D1123" s="33"/>
      <c r="E1123" s="33"/>
      <c r="F1123" s="33"/>
      <c r="G1123" s="33"/>
      <c r="H1123" s="33"/>
      <c r="I1123" s="33"/>
      <c r="J1123" s="33"/>
      <c r="K1123" s="34"/>
      <c r="L1123" s="12"/>
      <c r="M1123" s="12"/>
      <c r="N1123" s="12"/>
    </row>
    <row r="1124" spans="1:14" x14ac:dyDescent="0.25">
      <c r="A1124" s="33"/>
      <c r="B1124" s="33"/>
      <c r="C1124" s="33"/>
      <c r="D1124" s="33"/>
      <c r="E1124" s="33"/>
      <c r="F1124" s="33"/>
      <c r="G1124" s="33"/>
      <c r="H1124" s="33"/>
      <c r="I1124" s="33"/>
      <c r="J1124" s="33"/>
      <c r="K1124" s="34"/>
      <c r="L1124" s="12"/>
      <c r="M1124" s="12"/>
      <c r="N1124" s="12"/>
    </row>
    <row r="1125" spans="1:14" x14ac:dyDescent="0.25">
      <c r="A1125" s="33"/>
      <c r="B1125" s="33"/>
      <c r="C1125" s="33"/>
      <c r="D1125" s="33"/>
      <c r="E1125" s="33"/>
      <c r="F1125" s="33"/>
      <c r="G1125" s="33"/>
      <c r="H1125" s="33"/>
      <c r="I1125" s="33"/>
      <c r="J1125" s="33"/>
      <c r="K1125" s="34"/>
      <c r="L1125" s="12"/>
      <c r="M1125" s="12"/>
      <c r="N1125" s="12"/>
    </row>
    <row r="1126" spans="1:14" x14ac:dyDescent="0.25">
      <c r="A1126" s="33"/>
      <c r="B1126" s="33"/>
      <c r="C1126" s="33"/>
      <c r="D1126" s="33"/>
      <c r="E1126" s="33"/>
      <c r="F1126" s="33"/>
      <c r="G1126" s="33"/>
      <c r="H1126" s="33"/>
      <c r="I1126" s="33"/>
      <c r="J1126" s="33"/>
      <c r="K1126" s="34"/>
      <c r="L1126" s="12"/>
      <c r="M1126" s="12"/>
      <c r="N1126" s="12"/>
    </row>
    <row r="1127" spans="1:14" x14ac:dyDescent="0.25">
      <c r="A1127" s="33"/>
      <c r="B1127" s="33"/>
      <c r="C1127" s="33"/>
      <c r="D1127" s="33"/>
      <c r="E1127" s="33"/>
      <c r="F1127" s="33"/>
      <c r="G1127" s="33"/>
      <c r="H1127" s="33"/>
      <c r="I1127" s="33"/>
      <c r="J1127" s="33"/>
      <c r="K1127" s="34"/>
      <c r="L1127" s="12"/>
      <c r="M1127" s="12"/>
      <c r="N1127" s="12"/>
    </row>
    <row r="1128" spans="1:14" x14ac:dyDescent="0.25">
      <c r="A1128" s="33"/>
      <c r="B1128" s="33"/>
      <c r="C1128" s="33"/>
      <c r="D1128" s="33"/>
      <c r="E1128" s="33"/>
      <c r="F1128" s="33"/>
      <c r="G1128" s="33"/>
      <c r="H1128" s="33"/>
      <c r="I1128" s="33"/>
      <c r="J1128" s="33"/>
      <c r="K1128" s="34"/>
      <c r="L1128" s="12"/>
      <c r="M1128" s="12"/>
      <c r="N1128" s="12"/>
    </row>
    <row r="1129" spans="1:14" x14ac:dyDescent="0.25">
      <c r="A1129" s="33"/>
      <c r="B1129" s="33"/>
      <c r="C1129" s="33"/>
      <c r="D1129" s="33"/>
      <c r="E1129" s="33"/>
      <c r="F1129" s="33"/>
      <c r="G1129" s="33"/>
      <c r="H1129" s="33"/>
      <c r="I1129" s="33"/>
      <c r="J1129" s="33"/>
      <c r="K1129" s="34"/>
      <c r="L1129" s="12"/>
      <c r="M1129" s="12"/>
      <c r="N1129" s="12"/>
    </row>
    <row r="1130" spans="1:14" x14ac:dyDescent="0.25">
      <c r="A1130" s="33"/>
      <c r="B1130" s="33"/>
      <c r="C1130" s="33"/>
      <c r="D1130" s="33"/>
      <c r="E1130" s="33"/>
      <c r="F1130" s="33"/>
      <c r="G1130" s="33"/>
      <c r="H1130" s="33"/>
      <c r="I1130" s="33"/>
      <c r="J1130" s="33"/>
      <c r="K1130" s="34"/>
      <c r="L1130" s="12"/>
      <c r="M1130" s="12"/>
      <c r="N1130" s="12"/>
    </row>
    <row r="1131" spans="1:14" x14ac:dyDescent="0.25">
      <c r="A1131" s="33"/>
      <c r="B1131" s="33"/>
      <c r="C1131" s="33"/>
      <c r="D1131" s="33"/>
      <c r="E1131" s="33"/>
      <c r="F1131" s="33"/>
      <c r="G1131" s="33"/>
      <c r="H1131" s="33"/>
      <c r="I1131" s="33"/>
      <c r="J1131" s="33"/>
      <c r="K1131" s="34"/>
      <c r="L1131" s="12"/>
      <c r="M1131" s="12"/>
      <c r="N1131" s="12"/>
    </row>
    <row r="1132" spans="1:14" x14ac:dyDescent="0.25">
      <c r="A1132" s="33"/>
      <c r="B1132" s="33"/>
      <c r="C1132" s="33"/>
      <c r="D1132" s="33"/>
      <c r="E1132" s="33"/>
      <c r="F1132" s="33"/>
      <c r="G1132" s="33"/>
      <c r="H1132" s="33"/>
      <c r="I1132" s="33"/>
      <c r="J1132" s="33"/>
      <c r="K1132" s="34"/>
      <c r="L1132" s="12"/>
      <c r="M1132" s="12"/>
      <c r="N1132" s="12"/>
    </row>
    <row r="1133" spans="1:14" x14ac:dyDescent="0.25">
      <c r="A1133" s="33"/>
      <c r="B1133" s="33"/>
      <c r="C1133" s="33"/>
      <c r="D1133" s="33"/>
      <c r="E1133" s="33"/>
      <c r="F1133" s="33"/>
      <c r="G1133" s="33"/>
      <c r="H1133" s="33"/>
      <c r="I1133" s="33"/>
      <c r="J1133" s="33"/>
      <c r="K1133" s="34"/>
      <c r="L1133" s="12"/>
      <c r="M1133" s="12"/>
      <c r="N1133" s="12"/>
    </row>
    <row r="1134" spans="1:14" x14ac:dyDescent="0.25">
      <c r="A1134" s="33"/>
      <c r="B1134" s="33"/>
      <c r="C1134" s="33"/>
      <c r="D1134" s="33"/>
      <c r="E1134" s="33"/>
      <c r="F1134" s="33"/>
      <c r="G1134" s="33"/>
      <c r="H1134" s="33"/>
      <c r="I1134" s="33"/>
      <c r="J1134" s="33"/>
      <c r="K1134" s="34"/>
      <c r="L1134" s="12"/>
      <c r="M1134" s="12"/>
      <c r="N1134" s="12"/>
    </row>
    <row r="1135" spans="1:14" x14ac:dyDescent="0.25">
      <c r="A1135" s="33"/>
      <c r="B1135" s="33"/>
      <c r="C1135" s="33"/>
      <c r="D1135" s="33"/>
      <c r="E1135" s="33"/>
      <c r="F1135" s="33"/>
      <c r="G1135" s="33"/>
      <c r="H1135" s="33"/>
      <c r="I1135" s="33"/>
      <c r="J1135" s="33"/>
      <c r="K1135" s="34"/>
      <c r="L1135" s="12"/>
      <c r="M1135" s="12"/>
      <c r="N1135" s="12"/>
    </row>
    <row r="1136" spans="1:14" x14ac:dyDescent="0.25">
      <c r="A1136" s="33"/>
      <c r="B1136" s="33"/>
      <c r="C1136" s="33"/>
      <c r="D1136" s="33"/>
      <c r="E1136" s="33"/>
      <c r="F1136" s="33"/>
      <c r="G1136" s="33"/>
      <c r="H1136" s="33"/>
      <c r="I1136" s="33"/>
      <c r="J1136" s="33"/>
      <c r="K1136" s="34"/>
      <c r="L1136" s="12"/>
      <c r="M1136" s="12"/>
      <c r="N1136" s="12"/>
    </row>
    <row r="1137" spans="1:14" x14ac:dyDescent="0.25">
      <c r="A1137" s="33"/>
      <c r="B1137" s="33"/>
      <c r="C1137" s="33"/>
      <c r="D1137" s="33"/>
      <c r="E1137" s="33"/>
      <c r="F1137" s="33"/>
      <c r="G1137" s="33"/>
      <c r="H1137" s="33"/>
      <c r="I1137" s="33"/>
      <c r="J1137" s="33"/>
      <c r="K1137" s="34"/>
      <c r="L1137" s="12"/>
      <c r="M1137" s="12"/>
      <c r="N1137" s="12"/>
    </row>
    <row r="1138" spans="1:14" x14ac:dyDescent="0.25">
      <c r="A1138" s="33"/>
      <c r="B1138" s="33"/>
      <c r="C1138" s="33"/>
      <c r="D1138" s="33"/>
      <c r="E1138" s="33"/>
      <c r="F1138" s="33"/>
      <c r="G1138" s="33"/>
      <c r="H1138" s="33"/>
      <c r="I1138" s="33"/>
      <c r="J1138" s="33"/>
      <c r="K1138" s="34"/>
      <c r="L1138" s="12"/>
      <c r="M1138" s="12"/>
      <c r="N1138" s="12"/>
    </row>
    <row r="1139" spans="1:14" x14ac:dyDescent="0.25">
      <c r="A1139" s="33"/>
      <c r="B1139" s="33"/>
      <c r="C1139" s="33"/>
      <c r="D1139" s="33"/>
      <c r="E1139" s="33"/>
      <c r="F1139" s="33"/>
      <c r="G1139" s="33"/>
      <c r="H1139" s="33"/>
      <c r="I1139" s="33"/>
      <c r="J1139" s="33"/>
      <c r="K1139" s="34"/>
      <c r="L1139" s="12"/>
      <c r="M1139" s="12"/>
      <c r="N1139" s="12"/>
    </row>
    <row r="1140" spans="1:14" x14ac:dyDescent="0.25">
      <c r="A1140" s="33"/>
      <c r="B1140" s="33"/>
      <c r="C1140" s="33"/>
      <c r="D1140" s="33"/>
      <c r="E1140" s="33"/>
      <c r="F1140" s="33"/>
      <c r="G1140" s="33"/>
      <c r="H1140" s="33"/>
      <c r="I1140" s="33"/>
      <c r="J1140" s="33"/>
      <c r="K1140" s="34"/>
      <c r="L1140" s="12"/>
      <c r="M1140" s="12"/>
      <c r="N1140" s="12"/>
    </row>
    <row r="1141" spans="1:14" x14ac:dyDescent="0.25">
      <c r="A1141" s="33"/>
      <c r="B1141" s="33"/>
      <c r="C1141" s="33"/>
      <c r="D1141" s="33"/>
      <c r="E1141" s="33"/>
      <c r="F1141" s="33"/>
      <c r="G1141" s="33"/>
      <c r="H1141" s="33"/>
      <c r="I1141" s="33"/>
      <c r="J1141" s="33"/>
      <c r="K1141" s="34"/>
      <c r="L1141" s="12"/>
      <c r="M1141" s="12"/>
      <c r="N1141" s="12"/>
    </row>
    <row r="1142" spans="1:14" x14ac:dyDescent="0.25">
      <c r="A1142" s="33"/>
      <c r="B1142" s="33"/>
      <c r="C1142" s="33"/>
      <c r="D1142" s="33"/>
      <c r="E1142" s="33"/>
      <c r="F1142" s="33"/>
      <c r="G1142" s="33"/>
      <c r="H1142" s="33"/>
      <c r="I1142" s="33"/>
      <c r="J1142" s="33"/>
      <c r="K1142" s="34"/>
      <c r="L1142" s="12"/>
      <c r="M1142" s="12"/>
      <c r="N1142" s="12"/>
    </row>
    <row r="1143" spans="1:14" x14ac:dyDescent="0.25">
      <c r="A1143" s="33"/>
      <c r="B1143" s="33"/>
      <c r="C1143" s="33"/>
      <c r="D1143" s="33"/>
      <c r="E1143" s="33"/>
      <c r="F1143" s="33"/>
      <c r="G1143" s="33"/>
      <c r="H1143" s="33"/>
      <c r="I1143" s="33"/>
      <c r="J1143" s="33"/>
      <c r="K1143" s="34"/>
      <c r="L1143" s="12"/>
      <c r="M1143" s="12"/>
      <c r="N1143" s="12"/>
    </row>
    <row r="1144" spans="1:14" x14ac:dyDescent="0.25">
      <c r="A1144" s="33"/>
      <c r="B1144" s="33"/>
      <c r="C1144" s="33"/>
      <c r="D1144" s="33"/>
      <c r="E1144" s="33"/>
      <c r="F1144" s="33"/>
      <c r="G1144" s="33"/>
      <c r="H1144" s="33"/>
      <c r="I1144" s="33"/>
      <c r="J1144" s="33"/>
      <c r="K1144" s="34"/>
      <c r="L1144" s="12"/>
      <c r="M1144" s="12"/>
      <c r="N1144" s="12"/>
    </row>
    <row r="1145" spans="1:14" x14ac:dyDescent="0.25">
      <c r="A1145" s="33"/>
      <c r="B1145" s="33"/>
      <c r="C1145" s="33"/>
      <c r="D1145" s="33"/>
      <c r="E1145" s="33"/>
      <c r="F1145" s="33"/>
      <c r="G1145" s="33"/>
      <c r="H1145" s="33"/>
      <c r="I1145" s="33"/>
      <c r="J1145" s="33"/>
      <c r="K1145" s="34"/>
      <c r="L1145" s="12"/>
      <c r="M1145" s="12"/>
      <c r="N1145" s="12"/>
    </row>
    <row r="1146" spans="1:14" x14ac:dyDescent="0.25">
      <c r="A1146" s="33"/>
      <c r="B1146" s="33"/>
      <c r="C1146" s="33"/>
      <c r="D1146" s="33"/>
      <c r="E1146" s="33"/>
      <c r="F1146" s="33"/>
      <c r="G1146" s="33"/>
      <c r="H1146" s="33"/>
      <c r="I1146" s="33"/>
      <c r="J1146" s="33"/>
      <c r="K1146" s="34"/>
      <c r="L1146" s="12"/>
      <c r="M1146" s="12"/>
      <c r="N1146" s="12"/>
    </row>
    <row r="1147" spans="1:14" x14ac:dyDescent="0.25">
      <c r="A1147" s="33"/>
      <c r="B1147" s="33"/>
      <c r="C1147" s="33"/>
      <c r="D1147" s="33"/>
      <c r="E1147" s="33"/>
      <c r="F1147" s="33"/>
      <c r="G1147" s="33"/>
      <c r="H1147" s="33"/>
      <c r="I1147" s="33"/>
      <c r="J1147" s="33"/>
      <c r="K1147" s="34"/>
      <c r="L1147" s="12"/>
      <c r="M1147" s="12"/>
      <c r="N1147" s="12"/>
    </row>
    <row r="1148" spans="1:14" x14ac:dyDescent="0.25">
      <c r="A1148" s="33"/>
      <c r="B1148" s="33"/>
      <c r="C1148" s="33"/>
      <c r="D1148" s="33"/>
      <c r="E1148" s="33"/>
      <c r="F1148" s="33"/>
      <c r="G1148" s="33"/>
      <c r="H1148" s="33"/>
      <c r="I1148" s="33"/>
      <c r="J1148" s="33"/>
      <c r="K1148" s="34"/>
      <c r="L1148" s="12"/>
      <c r="M1148" s="12"/>
      <c r="N1148" s="12"/>
    </row>
    <row r="1149" spans="1:14" x14ac:dyDescent="0.25">
      <c r="A1149" s="33"/>
      <c r="B1149" s="33"/>
      <c r="C1149" s="33"/>
      <c r="D1149" s="33"/>
      <c r="E1149" s="33"/>
      <c r="F1149" s="33"/>
      <c r="G1149" s="33"/>
      <c r="H1149" s="33"/>
      <c r="I1149" s="33"/>
      <c r="J1149" s="33"/>
      <c r="K1149" s="34"/>
      <c r="L1149" s="12"/>
      <c r="M1149" s="12"/>
      <c r="N1149" s="12"/>
    </row>
    <row r="1150" spans="1:14" x14ac:dyDescent="0.25">
      <c r="A1150" s="33"/>
      <c r="B1150" s="33"/>
      <c r="C1150" s="33"/>
      <c r="D1150" s="33"/>
      <c r="E1150" s="33"/>
      <c r="F1150" s="33"/>
      <c r="G1150" s="33"/>
      <c r="H1150" s="33"/>
      <c r="I1150" s="33"/>
      <c r="J1150" s="33"/>
      <c r="K1150" s="34"/>
      <c r="L1150" s="12"/>
      <c r="M1150" s="12"/>
      <c r="N1150" s="12"/>
    </row>
    <row r="1151" spans="1:14" x14ac:dyDescent="0.25">
      <c r="A1151" s="33"/>
      <c r="B1151" s="33"/>
      <c r="C1151" s="33"/>
      <c r="D1151" s="33"/>
      <c r="E1151" s="33"/>
      <c r="F1151" s="33"/>
      <c r="G1151" s="33"/>
      <c r="H1151" s="33"/>
      <c r="I1151" s="33"/>
      <c r="J1151" s="33"/>
      <c r="K1151" s="34"/>
      <c r="L1151" s="12"/>
      <c r="M1151" s="12"/>
      <c r="N1151" s="12"/>
    </row>
    <row r="1152" spans="1:14" x14ac:dyDescent="0.25">
      <c r="A1152" s="33"/>
      <c r="B1152" s="33"/>
      <c r="C1152" s="33"/>
      <c r="D1152" s="33"/>
      <c r="E1152" s="33"/>
      <c r="F1152" s="33"/>
      <c r="G1152" s="33"/>
      <c r="H1152" s="33"/>
      <c r="I1152" s="33"/>
      <c r="J1152" s="33"/>
      <c r="K1152" s="34"/>
      <c r="L1152" s="12"/>
      <c r="M1152" s="12"/>
      <c r="N1152" s="12"/>
    </row>
    <row r="1153" spans="1:14" x14ac:dyDescent="0.25">
      <c r="A1153" s="33"/>
      <c r="B1153" s="33"/>
      <c r="C1153" s="33"/>
      <c r="D1153" s="33"/>
      <c r="E1153" s="33"/>
      <c r="F1153" s="33"/>
      <c r="G1153" s="33"/>
      <c r="H1153" s="33"/>
      <c r="I1153" s="33"/>
      <c r="J1153" s="33"/>
      <c r="K1153" s="34"/>
      <c r="L1153" s="12"/>
      <c r="M1153" s="12"/>
      <c r="N1153" s="12"/>
    </row>
    <row r="1154" spans="1:14" x14ac:dyDescent="0.25">
      <c r="A1154" s="33"/>
      <c r="B1154" s="33"/>
      <c r="C1154" s="33"/>
      <c r="D1154" s="33"/>
      <c r="E1154" s="33"/>
      <c r="F1154" s="33"/>
      <c r="G1154" s="33"/>
      <c r="H1154" s="33"/>
      <c r="I1154" s="33"/>
      <c r="J1154" s="33"/>
      <c r="K1154" s="34"/>
      <c r="L1154" s="12"/>
      <c r="M1154" s="12"/>
      <c r="N1154" s="12"/>
    </row>
    <row r="1155" spans="1:14" x14ac:dyDescent="0.25">
      <c r="A1155" s="33"/>
      <c r="B1155" s="33"/>
      <c r="C1155" s="33"/>
      <c r="D1155" s="33"/>
      <c r="E1155" s="33"/>
      <c r="F1155" s="33"/>
      <c r="G1155" s="33"/>
      <c r="H1155" s="33"/>
      <c r="I1155" s="33"/>
      <c r="J1155" s="33"/>
      <c r="K1155" s="34"/>
      <c r="L1155" s="12"/>
      <c r="M1155" s="12"/>
      <c r="N1155" s="12"/>
    </row>
    <row r="1156" spans="1:14" x14ac:dyDescent="0.25">
      <c r="A1156" s="33"/>
      <c r="B1156" s="33"/>
      <c r="C1156" s="33"/>
      <c r="D1156" s="33"/>
      <c r="E1156" s="33"/>
      <c r="F1156" s="33"/>
      <c r="G1156" s="33"/>
      <c r="H1156" s="33"/>
      <c r="I1156" s="33"/>
      <c r="J1156" s="33"/>
      <c r="K1156" s="34"/>
      <c r="L1156" s="12"/>
      <c r="M1156" s="12"/>
      <c r="N1156" s="12"/>
    </row>
    <row r="1157" spans="1:14" x14ac:dyDescent="0.25">
      <c r="A1157" s="33"/>
      <c r="B1157" s="33"/>
      <c r="C1157" s="33"/>
      <c r="D1157" s="33"/>
      <c r="E1157" s="33"/>
      <c r="F1157" s="33"/>
      <c r="G1157" s="33"/>
      <c r="H1157" s="33"/>
      <c r="I1157" s="33"/>
      <c r="J1157" s="33"/>
      <c r="K1157" s="34"/>
      <c r="L1157" s="12"/>
      <c r="M1157" s="12"/>
      <c r="N1157" s="12"/>
    </row>
    <row r="1158" spans="1:14" x14ac:dyDescent="0.25">
      <c r="A1158" s="33"/>
      <c r="B1158" s="33"/>
      <c r="C1158" s="33"/>
      <c r="D1158" s="33"/>
      <c r="E1158" s="33"/>
      <c r="F1158" s="33"/>
      <c r="G1158" s="33"/>
      <c r="H1158" s="33"/>
      <c r="I1158" s="33"/>
      <c r="J1158" s="33"/>
      <c r="K1158" s="34"/>
      <c r="L1158" s="12"/>
      <c r="M1158" s="12"/>
      <c r="N1158" s="12"/>
    </row>
    <row r="1159" spans="1:14" x14ac:dyDescent="0.25">
      <c r="A1159" s="33"/>
      <c r="B1159" s="33"/>
      <c r="C1159" s="33"/>
      <c r="D1159" s="33"/>
      <c r="E1159" s="33"/>
      <c r="F1159" s="33"/>
      <c r="G1159" s="33"/>
      <c r="H1159" s="33"/>
      <c r="I1159" s="33"/>
      <c r="J1159" s="33"/>
      <c r="K1159" s="34"/>
      <c r="L1159" s="12"/>
      <c r="M1159" s="12"/>
      <c r="N1159" s="12"/>
    </row>
    <row r="1160" spans="1:14" x14ac:dyDescent="0.25">
      <c r="A1160" s="33"/>
      <c r="B1160" s="33"/>
      <c r="C1160" s="33"/>
      <c r="D1160" s="33"/>
      <c r="E1160" s="33"/>
      <c r="F1160" s="33"/>
      <c r="G1160" s="33"/>
      <c r="H1160" s="33"/>
      <c r="I1160" s="33"/>
      <c r="J1160" s="33"/>
      <c r="K1160" s="34"/>
      <c r="L1160" s="12"/>
      <c r="M1160" s="12"/>
      <c r="N1160" s="12"/>
    </row>
    <row r="1161" spans="1:14" x14ac:dyDescent="0.25">
      <c r="A1161" s="33"/>
      <c r="B1161" s="33"/>
      <c r="C1161" s="33"/>
      <c r="D1161" s="33"/>
      <c r="E1161" s="33"/>
      <c r="F1161" s="33"/>
      <c r="G1161" s="33"/>
      <c r="H1161" s="33"/>
      <c r="I1161" s="33"/>
      <c r="J1161" s="33"/>
      <c r="K1161" s="34"/>
      <c r="L1161" s="12"/>
      <c r="M1161" s="12"/>
      <c r="N1161" s="12"/>
    </row>
    <row r="1162" spans="1:14" x14ac:dyDescent="0.25">
      <c r="A1162" s="33"/>
      <c r="B1162" s="33"/>
      <c r="C1162" s="33"/>
      <c r="D1162" s="33"/>
      <c r="E1162" s="33"/>
      <c r="F1162" s="33"/>
      <c r="G1162" s="33"/>
      <c r="H1162" s="33"/>
      <c r="I1162" s="33"/>
      <c r="J1162" s="33"/>
      <c r="K1162" s="34"/>
      <c r="L1162" s="12"/>
      <c r="M1162" s="12"/>
      <c r="N1162" s="12"/>
    </row>
    <row r="1163" spans="1:14" x14ac:dyDescent="0.25">
      <c r="A1163" s="33"/>
      <c r="B1163" s="33"/>
      <c r="C1163" s="33"/>
      <c r="D1163" s="33"/>
      <c r="E1163" s="33"/>
      <c r="F1163" s="33"/>
      <c r="G1163" s="33"/>
      <c r="H1163" s="33"/>
      <c r="I1163" s="33"/>
      <c r="J1163" s="33"/>
      <c r="K1163" s="34"/>
      <c r="L1163" s="12"/>
      <c r="M1163" s="12"/>
      <c r="N1163" s="12"/>
    </row>
    <row r="1164" spans="1:14" x14ac:dyDescent="0.25">
      <c r="A1164" s="33"/>
      <c r="B1164" s="33"/>
      <c r="C1164" s="33"/>
      <c r="D1164" s="33"/>
      <c r="E1164" s="33"/>
      <c r="F1164" s="33"/>
      <c r="G1164" s="33"/>
      <c r="H1164" s="33"/>
      <c r="I1164" s="33"/>
      <c r="J1164" s="33"/>
      <c r="K1164" s="34"/>
      <c r="L1164" s="12"/>
      <c r="M1164" s="12"/>
      <c r="N1164" s="12"/>
    </row>
    <row r="1165" spans="1:14" x14ac:dyDescent="0.25">
      <c r="A1165" s="33"/>
      <c r="B1165" s="33"/>
      <c r="C1165" s="33"/>
      <c r="D1165" s="33"/>
      <c r="E1165" s="33"/>
      <c r="F1165" s="33"/>
      <c r="G1165" s="33"/>
      <c r="H1165" s="33"/>
      <c r="I1165" s="33"/>
      <c r="J1165" s="33"/>
      <c r="K1165" s="34"/>
      <c r="L1165" s="12"/>
      <c r="M1165" s="12"/>
      <c r="N1165" s="12"/>
    </row>
    <row r="1166" spans="1:14" x14ac:dyDescent="0.25">
      <c r="A1166" s="33"/>
      <c r="B1166" s="33"/>
      <c r="C1166" s="33"/>
      <c r="D1166" s="33"/>
      <c r="E1166" s="33"/>
      <c r="F1166" s="33"/>
      <c r="G1166" s="33"/>
      <c r="H1166" s="33"/>
      <c r="I1166" s="33"/>
      <c r="J1166" s="33"/>
      <c r="K1166" s="34"/>
      <c r="L1166" s="12"/>
      <c r="M1166" s="12"/>
      <c r="N1166" s="12"/>
    </row>
    <row r="1167" spans="1:14" x14ac:dyDescent="0.25">
      <c r="A1167" s="33"/>
      <c r="B1167" s="33"/>
      <c r="C1167" s="33"/>
      <c r="D1167" s="33"/>
      <c r="E1167" s="33"/>
      <c r="F1167" s="33"/>
      <c r="G1167" s="33"/>
      <c r="H1167" s="33"/>
      <c r="I1167" s="33"/>
      <c r="J1167" s="33"/>
      <c r="K1167" s="34"/>
      <c r="L1167" s="12"/>
      <c r="M1167" s="12"/>
      <c r="N1167" s="12"/>
    </row>
    <row r="1168" spans="1:14" x14ac:dyDescent="0.25">
      <c r="A1168" s="33"/>
      <c r="B1168" s="33"/>
      <c r="C1168" s="33"/>
      <c r="D1168" s="33"/>
      <c r="E1168" s="33"/>
      <c r="F1168" s="33"/>
      <c r="G1168" s="33"/>
      <c r="H1168" s="33"/>
      <c r="I1168" s="33"/>
      <c r="J1168" s="33"/>
      <c r="K1168" s="34"/>
      <c r="L1168" s="12"/>
      <c r="M1168" s="12"/>
      <c r="N1168" s="12"/>
    </row>
    <row r="1169" spans="1:14" x14ac:dyDescent="0.25">
      <c r="A1169" s="33"/>
      <c r="B1169" s="33"/>
      <c r="C1169" s="33"/>
      <c r="D1169" s="33"/>
      <c r="E1169" s="33"/>
      <c r="F1169" s="33"/>
      <c r="G1169" s="33"/>
      <c r="H1169" s="33"/>
      <c r="I1169" s="33"/>
      <c r="J1169" s="33"/>
      <c r="K1169" s="34"/>
      <c r="L1169" s="12"/>
      <c r="M1169" s="12"/>
      <c r="N1169" s="12"/>
    </row>
    <row r="1170" spans="1:14" x14ac:dyDescent="0.25">
      <c r="A1170" s="33"/>
      <c r="B1170" s="33"/>
      <c r="C1170" s="33"/>
      <c r="D1170" s="33"/>
      <c r="E1170" s="33"/>
      <c r="F1170" s="33"/>
      <c r="G1170" s="33"/>
      <c r="H1170" s="33"/>
      <c r="I1170" s="33"/>
      <c r="J1170" s="33"/>
      <c r="K1170" s="34"/>
      <c r="L1170" s="12"/>
      <c r="M1170" s="12"/>
      <c r="N1170" s="12"/>
    </row>
    <row r="1171" spans="1:14" x14ac:dyDescent="0.25">
      <c r="A1171" s="33"/>
      <c r="B1171" s="33"/>
      <c r="C1171" s="33"/>
      <c r="D1171" s="33"/>
      <c r="E1171" s="33"/>
      <c r="F1171" s="33"/>
      <c r="G1171" s="33"/>
      <c r="H1171" s="33"/>
      <c r="I1171" s="33"/>
      <c r="J1171" s="33"/>
      <c r="K1171" s="34"/>
      <c r="L1171" s="12"/>
      <c r="M1171" s="12"/>
      <c r="N1171" s="12"/>
    </row>
    <row r="1172" spans="1:14" x14ac:dyDescent="0.25">
      <c r="A1172" s="33"/>
      <c r="B1172" s="33"/>
      <c r="C1172" s="33"/>
      <c r="D1172" s="33"/>
      <c r="E1172" s="33"/>
      <c r="F1172" s="33"/>
      <c r="G1172" s="33"/>
      <c r="H1172" s="33"/>
      <c r="I1172" s="33"/>
      <c r="J1172" s="33"/>
      <c r="K1172" s="34"/>
      <c r="L1172" s="12"/>
      <c r="M1172" s="12"/>
      <c r="N1172" s="12"/>
    </row>
    <row r="1173" spans="1:14" x14ac:dyDescent="0.25">
      <c r="A1173" s="33"/>
      <c r="B1173" s="33"/>
      <c r="C1173" s="33"/>
      <c r="D1173" s="33"/>
      <c r="E1173" s="33"/>
      <c r="F1173" s="33"/>
      <c r="G1173" s="33"/>
      <c r="H1173" s="33"/>
      <c r="I1173" s="33"/>
      <c r="J1173" s="33"/>
      <c r="K1173" s="34"/>
      <c r="L1173" s="12"/>
      <c r="M1173" s="12"/>
      <c r="N1173" s="12"/>
    </row>
    <row r="1174" spans="1:14" x14ac:dyDescent="0.25">
      <c r="A1174" s="33"/>
      <c r="B1174" s="33"/>
      <c r="C1174" s="33"/>
      <c r="D1174" s="33"/>
      <c r="E1174" s="33"/>
      <c r="F1174" s="33"/>
      <c r="G1174" s="33"/>
      <c r="H1174" s="33"/>
      <c r="I1174" s="33"/>
      <c r="J1174" s="33"/>
      <c r="K1174" s="34"/>
      <c r="L1174" s="12"/>
      <c r="M1174" s="12"/>
      <c r="N1174" s="12"/>
    </row>
    <row r="1175" spans="1:14" x14ac:dyDescent="0.25">
      <c r="A1175" s="33"/>
      <c r="B1175" s="33"/>
      <c r="C1175" s="33"/>
      <c r="D1175" s="33"/>
      <c r="E1175" s="33"/>
      <c r="F1175" s="33"/>
      <c r="G1175" s="33"/>
      <c r="H1175" s="33"/>
      <c r="I1175" s="33"/>
      <c r="J1175" s="33"/>
      <c r="K1175" s="34"/>
      <c r="L1175" s="12"/>
      <c r="M1175" s="12"/>
      <c r="N1175" s="12"/>
    </row>
    <row r="1176" spans="1:14" x14ac:dyDescent="0.25">
      <c r="A1176" s="33"/>
      <c r="B1176" s="33"/>
      <c r="C1176" s="33"/>
      <c r="D1176" s="33"/>
      <c r="E1176" s="33"/>
      <c r="F1176" s="33"/>
      <c r="G1176" s="33"/>
      <c r="H1176" s="33"/>
      <c r="I1176" s="33"/>
      <c r="J1176" s="33"/>
      <c r="K1176" s="34"/>
      <c r="L1176" s="12"/>
      <c r="M1176" s="12"/>
      <c r="N1176" s="12"/>
    </row>
    <row r="1177" spans="1:14" x14ac:dyDescent="0.25">
      <c r="A1177" s="33"/>
      <c r="B1177" s="33"/>
      <c r="C1177" s="33"/>
      <c r="D1177" s="33"/>
      <c r="E1177" s="33"/>
      <c r="F1177" s="33"/>
      <c r="G1177" s="33"/>
      <c r="H1177" s="33"/>
      <c r="I1177" s="33"/>
      <c r="J1177" s="33"/>
      <c r="K1177" s="34"/>
      <c r="L1177" s="12"/>
      <c r="M1177" s="12"/>
      <c r="N1177" s="12"/>
    </row>
    <row r="1178" spans="1:14" x14ac:dyDescent="0.25">
      <c r="A1178" s="33"/>
      <c r="B1178" s="33"/>
      <c r="C1178" s="33"/>
      <c r="D1178" s="33"/>
      <c r="E1178" s="33"/>
      <c r="F1178" s="33"/>
      <c r="G1178" s="33"/>
      <c r="H1178" s="33"/>
      <c r="I1178" s="33"/>
      <c r="J1178" s="33"/>
      <c r="K1178" s="34"/>
      <c r="L1178" s="12"/>
      <c r="M1178" s="12"/>
      <c r="N1178" s="12"/>
    </row>
    <row r="1179" spans="1:14" x14ac:dyDescent="0.25">
      <c r="A1179" s="33"/>
      <c r="B1179" s="33"/>
      <c r="C1179" s="33"/>
      <c r="D1179" s="33"/>
      <c r="E1179" s="33"/>
      <c r="F1179" s="33"/>
      <c r="G1179" s="33"/>
      <c r="H1179" s="33"/>
      <c r="I1179" s="33"/>
      <c r="J1179" s="33"/>
      <c r="K1179" s="34"/>
      <c r="L1179" s="12"/>
      <c r="M1179" s="12"/>
      <c r="N1179" s="12"/>
    </row>
    <row r="1180" spans="1:14" x14ac:dyDescent="0.25">
      <c r="A1180" s="33"/>
      <c r="B1180" s="33"/>
      <c r="C1180" s="33"/>
      <c r="D1180" s="33"/>
      <c r="E1180" s="33"/>
      <c r="F1180" s="33"/>
      <c r="G1180" s="33"/>
      <c r="H1180" s="33"/>
      <c r="I1180" s="33"/>
      <c r="J1180" s="33"/>
      <c r="K1180" s="34"/>
      <c r="L1180" s="12"/>
      <c r="M1180" s="12"/>
      <c r="N1180" s="12"/>
    </row>
    <row r="1181" spans="1:14" x14ac:dyDescent="0.25">
      <c r="A1181" s="33"/>
      <c r="B1181" s="33"/>
      <c r="C1181" s="33"/>
      <c r="D1181" s="33"/>
      <c r="E1181" s="33"/>
      <c r="F1181" s="33"/>
      <c r="G1181" s="33"/>
      <c r="H1181" s="33"/>
      <c r="I1181" s="33"/>
      <c r="J1181" s="33"/>
      <c r="K1181" s="34"/>
      <c r="L1181" s="12"/>
      <c r="M1181" s="12"/>
      <c r="N1181" s="12"/>
    </row>
    <row r="1182" spans="1:14" x14ac:dyDescent="0.25">
      <c r="A1182" s="33"/>
      <c r="B1182" s="33"/>
      <c r="C1182" s="33"/>
      <c r="D1182" s="33"/>
      <c r="E1182" s="33"/>
      <c r="F1182" s="33"/>
      <c r="G1182" s="33"/>
      <c r="H1182" s="33"/>
      <c r="I1182" s="33"/>
      <c r="J1182" s="33"/>
      <c r="K1182" s="34"/>
      <c r="L1182" s="12"/>
      <c r="M1182" s="12"/>
      <c r="N1182" s="12"/>
    </row>
    <row r="1183" spans="1:14" x14ac:dyDescent="0.25">
      <c r="A1183" s="33"/>
      <c r="B1183" s="33"/>
      <c r="C1183" s="33"/>
      <c r="D1183" s="33"/>
      <c r="E1183" s="33"/>
      <c r="F1183" s="33"/>
      <c r="G1183" s="33"/>
      <c r="H1183" s="33"/>
      <c r="I1183" s="33"/>
      <c r="J1183" s="33"/>
      <c r="K1183" s="34"/>
      <c r="L1183" s="12"/>
      <c r="M1183" s="12"/>
      <c r="N1183" s="12"/>
    </row>
    <row r="1184" spans="1:14" x14ac:dyDescent="0.25">
      <c r="A1184" s="33"/>
      <c r="B1184" s="33"/>
      <c r="C1184" s="33"/>
      <c r="D1184" s="33"/>
      <c r="E1184" s="33"/>
      <c r="F1184" s="33"/>
      <c r="G1184" s="33"/>
      <c r="H1184" s="33"/>
      <c r="I1184" s="33"/>
      <c r="J1184" s="33"/>
      <c r="K1184" s="34"/>
      <c r="L1184" s="12"/>
      <c r="M1184" s="12"/>
      <c r="N1184" s="12"/>
    </row>
    <row r="1185" spans="1:14" x14ac:dyDescent="0.25">
      <c r="A1185" s="33"/>
      <c r="B1185" s="33"/>
      <c r="C1185" s="33"/>
      <c r="D1185" s="33"/>
      <c r="E1185" s="33"/>
      <c r="F1185" s="33"/>
      <c r="G1185" s="33"/>
      <c r="H1185" s="33"/>
      <c r="I1185" s="33"/>
      <c r="J1185" s="33"/>
      <c r="K1185" s="34"/>
      <c r="L1185" s="12"/>
      <c r="M1185" s="12"/>
      <c r="N1185" s="12"/>
    </row>
    <row r="1186" spans="1:14" x14ac:dyDescent="0.25">
      <c r="A1186" s="33"/>
      <c r="B1186" s="33"/>
      <c r="C1186" s="33"/>
      <c r="D1186" s="33"/>
      <c r="E1186" s="33"/>
      <c r="F1186" s="33"/>
      <c r="G1186" s="33"/>
      <c r="H1186" s="33"/>
      <c r="I1186" s="33"/>
      <c r="J1186" s="33"/>
      <c r="K1186" s="34"/>
      <c r="L1186" s="12"/>
      <c r="M1186" s="12"/>
      <c r="N1186" s="12"/>
    </row>
    <row r="1187" spans="1:14" x14ac:dyDescent="0.25">
      <c r="A1187" s="33"/>
      <c r="B1187" s="33"/>
      <c r="C1187" s="33"/>
      <c r="D1187" s="33"/>
      <c r="E1187" s="33"/>
      <c r="F1187" s="33"/>
      <c r="G1187" s="33"/>
      <c r="H1187" s="33"/>
      <c r="I1187" s="33"/>
      <c r="J1187" s="33"/>
      <c r="K1187" s="34"/>
      <c r="L1187" s="12"/>
      <c r="M1187" s="12"/>
      <c r="N1187" s="12"/>
    </row>
    <row r="1188" spans="1:14" x14ac:dyDescent="0.25">
      <c r="A1188" s="33"/>
      <c r="B1188" s="33"/>
      <c r="C1188" s="33"/>
      <c r="D1188" s="33"/>
      <c r="E1188" s="33"/>
      <c r="F1188" s="33"/>
      <c r="G1188" s="33"/>
      <c r="H1188" s="33"/>
      <c r="I1188" s="33"/>
      <c r="J1188" s="33"/>
      <c r="K1188" s="34"/>
      <c r="L1188" s="12"/>
      <c r="M1188" s="12"/>
      <c r="N1188" s="12"/>
    </row>
    <row r="1189" spans="1:14" x14ac:dyDescent="0.25">
      <c r="A1189" s="33"/>
      <c r="B1189" s="33"/>
      <c r="C1189" s="33"/>
      <c r="D1189" s="33"/>
      <c r="E1189" s="33"/>
      <c r="F1189" s="33"/>
      <c r="G1189" s="33"/>
      <c r="H1189" s="33"/>
      <c r="I1189" s="33"/>
      <c r="J1189" s="33"/>
      <c r="K1189" s="34"/>
      <c r="L1189" s="12"/>
      <c r="M1189" s="12"/>
      <c r="N1189" s="12"/>
    </row>
    <row r="1190" spans="1:14" x14ac:dyDescent="0.25">
      <c r="A1190" s="33"/>
      <c r="B1190" s="33"/>
      <c r="C1190" s="33"/>
      <c r="D1190" s="33"/>
      <c r="E1190" s="33"/>
      <c r="F1190" s="33"/>
      <c r="G1190" s="33"/>
      <c r="H1190" s="33"/>
      <c r="I1190" s="33"/>
      <c r="J1190" s="33"/>
      <c r="K1190" s="34"/>
      <c r="L1190" s="12"/>
      <c r="M1190" s="12"/>
      <c r="N1190" s="12"/>
    </row>
    <row r="1191" spans="1:14" x14ac:dyDescent="0.25">
      <c r="A1191" s="33"/>
      <c r="B1191" s="33"/>
      <c r="C1191" s="33"/>
      <c r="D1191" s="33"/>
      <c r="E1191" s="33"/>
      <c r="F1191" s="33"/>
      <c r="G1191" s="33"/>
      <c r="H1191" s="33"/>
      <c r="I1191" s="33"/>
      <c r="J1191" s="33"/>
      <c r="K1191" s="34"/>
      <c r="L1191" s="12"/>
      <c r="M1191" s="12"/>
      <c r="N1191" s="12"/>
    </row>
    <row r="1192" spans="1:14" x14ac:dyDescent="0.25">
      <c r="A1192" s="33"/>
      <c r="B1192" s="33"/>
      <c r="C1192" s="33"/>
      <c r="D1192" s="33"/>
      <c r="E1192" s="33"/>
      <c r="F1192" s="33"/>
      <c r="G1192" s="33"/>
      <c r="H1192" s="33"/>
      <c r="I1192" s="33"/>
      <c r="J1192" s="33"/>
      <c r="K1192" s="34"/>
      <c r="L1192" s="12"/>
      <c r="M1192" s="12"/>
      <c r="N1192" s="12"/>
    </row>
    <row r="1193" spans="1:14" x14ac:dyDescent="0.25">
      <c r="A1193" s="33"/>
      <c r="B1193" s="33"/>
      <c r="C1193" s="33"/>
      <c r="D1193" s="33"/>
      <c r="E1193" s="33"/>
      <c r="F1193" s="33"/>
      <c r="G1193" s="33"/>
      <c r="H1193" s="33"/>
      <c r="I1193" s="33"/>
      <c r="J1193" s="33"/>
      <c r="K1193" s="34"/>
      <c r="L1193" s="12"/>
      <c r="M1193" s="12"/>
      <c r="N1193" s="12"/>
    </row>
    <row r="1194" spans="1:14" x14ac:dyDescent="0.25">
      <c r="A1194" s="33"/>
      <c r="B1194" s="33"/>
      <c r="C1194" s="33"/>
      <c r="D1194" s="33"/>
      <c r="E1194" s="33"/>
      <c r="F1194" s="33"/>
      <c r="G1194" s="33"/>
      <c r="H1194" s="33"/>
      <c r="I1194" s="33"/>
      <c r="J1194" s="33"/>
      <c r="K1194" s="34"/>
      <c r="L1194" s="12"/>
      <c r="M1194" s="12"/>
      <c r="N1194" s="12"/>
    </row>
    <row r="1195" spans="1:14" x14ac:dyDescent="0.25">
      <c r="A1195" s="33"/>
      <c r="B1195" s="33"/>
      <c r="C1195" s="33"/>
      <c r="D1195" s="33"/>
      <c r="E1195" s="33"/>
      <c r="F1195" s="33"/>
      <c r="G1195" s="33"/>
      <c r="H1195" s="33"/>
      <c r="I1195" s="33"/>
      <c r="J1195" s="33"/>
      <c r="K1195" s="34"/>
      <c r="L1195" s="12"/>
      <c r="M1195" s="12"/>
      <c r="N1195" s="12"/>
    </row>
    <row r="1196" spans="1:14" x14ac:dyDescent="0.25">
      <c r="A1196" s="33"/>
      <c r="B1196" s="33"/>
      <c r="C1196" s="33"/>
      <c r="D1196" s="33"/>
      <c r="E1196" s="33"/>
      <c r="F1196" s="33"/>
      <c r="G1196" s="33"/>
      <c r="H1196" s="33"/>
      <c r="I1196" s="33"/>
      <c r="J1196" s="33"/>
      <c r="K1196" s="34"/>
      <c r="L1196" s="12"/>
      <c r="M1196" s="12"/>
      <c r="N1196" s="12"/>
    </row>
    <row r="1197" spans="1:14" x14ac:dyDescent="0.25">
      <c r="A1197" s="33"/>
      <c r="B1197" s="33"/>
      <c r="C1197" s="33"/>
      <c r="D1197" s="33"/>
      <c r="E1197" s="33"/>
      <c r="F1197" s="33"/>
      <c r="G1197" s="33"/>
      <c r="H1197" s="33"/>
      <c r="I1197" s="33"/>
      <c r="J1197" s="33"/>
      <c r="K1197" s="34"/>
      <c r="L1197" s="12"/>
      <c r="M1197" s="12"/>
      <c r="N1197" s="12"/>
    </row>
    <row r="1198" spans="1:14" x14ac:dyDescent="0.25">
      <c r="A1198" s="33"/>
      <c r="B1198" s="33"/>
      <c r="C1198" s="33"/>
      <c r="D1198" s="33"/>
      <c r="E1198" s="33"/>
      <c r="F1198" s="33"/>
      <c r="G1198" s="33"/>
      <c r="H1198" s="33"/>
      <c r="I1198" s="33"/>
      <c r="J1198" s="33"/>
      <c r="K1198" s="34"/>
      <c r="L1198" s="12"/>
      <c r="M1198" s="12"/>
      <c r="N1198" s="12"/>
    </row>
    <row r="1199" spans="1:14" x14ac:dyDescent="0.25">
      <c r="A1199" s="33"/>
      <c r="B1199" s="33"/>
      <c r="C1199" s="33"/>
      <c r="D1199" s="33"/>
      <c r="E1199" s="33"/>
      <c r="F1199" s="33"/>
      <c r="G1199" s="33"/>
      <c r="H1199" s="33"/>
      <c r="I1199" s="33"/>
      <c r="J1199" s="33"/>
      <c r="K1199" s="34"/>
      <c r="L1199" s="12"/>
      <c r="M1199" s="12"/>
      <c r="N1199" s="12"/>
    </row>
    <row r="1200" spans="1:14" x14ac:dyDescent="0.25">
      <c r="A1200" s="33"/>
      <c r="B1200" s="33"/>
      <c r="C1200" s="33"/>
      <c r="D1200" s="33"/>
      <c r="E1200" s="33"/>
      <c r="F1200" s="33"/>
      <c r="G1200" s="33"/>
      <c r="H1200" s="33"/>
      <c r="I1200" s="33"/>
      <c r="J1200" s="33"/>
      <c r="K1200" s="34"/>
      <c r="L1200" s="12"/>
      <c r="M1200" s="12"/>
      <c r="N1200" s="12"/>
    </row>
    <row r="1201" spans="1:14" x14ac:dyDescent="0.25">
      <c r="A1201" s="33"/>
      <c r="B1201" s="33"/>
      <c r="C1201" s="33"/>
      <c r="D1201" s="33"/>
      <c r="E1201" s="33"/>
      <c r="F1201" s="33"/>
      <c r="G1201" s="33"/>
      <c r="H1201" s="33"/>
      <c r="I1201" s="33"/>
      <c r="J1201" s="33"/>
      <c r="K1201" s="34"/>
      <c r="L1201" s="12"/>
      <c r="M1201" s="12"/>
      <c r="N1201" s="12"/>
    </row>
    <row r="1202" spans="1:14" x14ac:dyDescent="0.25">
      <c r="A1202" s="33"/>
      <c r="B1202" s="33"/>
      <c r="C1202" s="33"/>
      <c r="D1202" s="33"/>
      <c r="E1202" s="33"/>
      <c r="F1202" s="33"/>
      <c r="G1202" s="33"/>
      <c r="H1202" s="33"/>
      <c r="I1202" s="33"/>
      <c r="J1202" s="33"/>
      <c r="K1202" s="34"/>
      <c r="L1202" s="12"/>
      <c r="M1202" s="12"/>
      <c r="N1202" s="12"/>
    </row>
    <row r="1203" spans="1:14" x14ac:dyDescent="0.25">
      <c r="A1203" s="33"/>
      <c r="B1203" s="33"/>
      <c r="C1203" s="33"/>
      <c r="D1203" s="33"/>
      <c r="E1203" s="33"/>
      <c r="F1203" s="33"/>
      <c r="G1203" s="33"/>
      <c r="H1203" s="33"/>
      <c r="I1203" s="33"/>
      <c r="J1203" s="33"/>
      <c r="K1203" s="34"/>
      <c r="L1203" s="12"/>
      <c r="M1203" s="12"/>
      <c r="N1203" s="12"/>
    </row>
    <row r="1204" spans="1:14" x14ac:dyDescent="0.25">
      <c r="A1204" s="33"/>
      <c r="B1204" s="33"/>
      <c r="C1204" s="33"/>
      <c r="D1204" s="33"/>
      <c r="E1204" s="33"/>
      <c r="F1204" s="33"/>
      <c r="G1204" s="33"/>
      <c r="H1204" s="33"/>
      <c r="I1204" s="33"/>
      <c r="J1204" s="33"/>
      <c r="K1204" s="34"/>
      <c r="L1204" s="12"/>
      <c r="M1204" s="12"/>
      <c r="N1204" s="12"/>
    </row>
    <row r="1205" spans="1:14" x14ac:dyDescent="0.25">
      <c r="A1205" s="33"/>
      <c r="B1205" s="33"/>
      <c r="C1205" s="33"/>
      <c r="D1205" s="33"/>
      <c r="E1205" s="33"/>
      <c r="F1205" s="33"/>
      <c r="G1205" s="33"/>
      <c r="H1205" s="33"/>
      <c r="I1205" s="33"/>
      <c r="J1205" s="33"/>
      <c r="K1205" s="34"/>
      <c r="L1205" s="12"/>
      <c r="M1205" s="12"/>
      <c r="N1205" s="12"/>
    </row>
    <row r="1206" spans="1:14" x14ac:dyDescent="0.25">
      <c r="A1206" s="33"/>
      <c r="B1206" s="33"/>
      <c r="C1206" s="33"/>
      <c r="D1206" s="33"/>
      <c r="E1206" s="33"/>
      <c r="F1206" s="33"/>
      <c r="G1206" s="33"/>
      <c r="H1206" s="33"/>
      <c r="I1206" s="33"/>
      <c r="J1206" s="33"/>
      <c r="K1206" s="34"/>
      <c r="L1206" s="12"/>
      <c r="M1206" s="12"/>
      <c r="N1206" s="12"/>
    </row>
    <row r="1207" spans="1:14" x14ac:dyDescent="0.25">
      <c r="A1207" s="33"/>
      <c r="B1207" s="33"/>
      <c r="C1207" s="33"/>
      <c r="D1207" s="33"/>
      <c r="E1207" s="33"/>
      <c r="F1207" s="33"/>
      <c r="G1207" s="33"/>
      <c r="H1207" s="33"/>
      <c r="I1207" s="33"/>
      <c r="J1207" s="33"/>
      <c r="K1207" s="34"/>
      <c r="L1207" s="12"/>
      <c r="M1207" s="12"/>
      <c r="N1207" s="12"/>
    </row>
    <row r="1208" spans="1:14" x14ac:dyDescent="0.25">
      <c r="A1208" s="33"/>
      <c r="B1208" s="33"/>
      <c r="C1208" s="33"/>
      <c r="D1208" s="33"/>
      <c r="E1208" s="33"/>
      <c r="F1208" s="33"/>
      <c r="G1208" s="33"/>
      <c r="H1208" s="33"/>
      <c r="I1208" s="33"/>
      <c r="J1208" s="33"/>
      <c r="K1208" s="34"/>
      <c r="L1208" s="12"/>
      <c r="M1208" s="12"/>
      <c r="N1208" s="12"/>
    </row>
    <row r="1209" spans="1:14" x14ac:dyDescent="0.25">
      <c r="A1209" s="33"/>
      <c r="B1209" s="33"/>
      <c r="C1209" s="33"/>
      <c r="D1209" s="33"/>
      <c r="E1209" s="33"/>
      <c r="F1209" s="33"/>
      <c r="G1209" s="33"/>
      <c r="H1209" s="33"/>
      <c r="I1209" s="33"/>
      <c r="J1209" s="33"/>
      <c r="K1209" s="34"/>
      <c r="L1209" s="12"/>
      <c r="M1209" s="12"/>
      <c r="N1209" s="12"/>
    </row>
    <row r="1210" spans="1:14" x14ac:dyDescent="0.25">
      <c r="A1210" s="33"/>
      <c r="B1210" s="33"/>
      <c r="C1210" s="33"/>
      <c r="D1210" s="33"/>
      <c r="E1210" s="33"/>
      <c r="F1210" s="33"/>
      <c r="G1210" s="33"/>
      <c r="H1210" s="33"/>
      <c r="I1210" s="33"/>
      <c r="J1210" s="33"/>
      <c r="K1210" s="34"/>
      <c r="L1210" s="12"/>
      <c r="M1210" s="12"/>
      <c r="N1210" s="12"/>
    </row>
    <row r="1211" spans="1:14" x14ac:dyDescent="0.25">
      <c r="A1211" s="33"/>
      <c r="B1211" s="33"/>
      <c r="C1211" s="33"/>
      <c r="D1211" s="33"/>
      <c r="E1211" s="33"/>
      <c r="F1211" s="33"/>
      <c r="G1211" s="33"/>
      <c r="H1211" s="33"/>
      <c r="I1211" s="33"/>
      <c r="J1211" s="33"/>
      <c r="K1211" s="34"/>
      <c r="L1211" s="12"/>
      <c r="M1211" s="12"/>
      <c r="N1211" s="12"/>
    </row>
    <row r="1212" spans="1:14" x14ac:dyDescent="0.25">
      <c r="A1212" s="33"/>
      <c r="B1212" s="33"/>
      <c r="C1212" s="33"/>
      <c r="D1212" s="33"/>
      <c r="E1212" s="33"/>
      <c r="F1212" s="33"/>
      <c r="G1212" s="33"/>
      <c r="H1212" s="33"/>
      <c r="I1212" s="33"/>
      <c r="J1212" s="33"/>
      <c r="K1212" s="34"/>
      <c r="L1212" s="12"/>
      <c r="M1212" s="12"/>
      <c r="N1212" s="12"/>
    </row>
    <row r="1213" spans="1:14" x14ac:dyDescent="0.25">
      <c r="A1213" s="33"/>
      <c r="B1213" s="33"/>
      <c r="C1213" s="33"/>
      <c r="D1213" s="33"/>
      <c r="E1213" s="33"/>
      <c r="F1213" s="33"/>
      <c r="G1213" s="33"/>
      <c r="H1213" s="33"/>
      <c r="I1213" s="33"/>
      <c r="J1213" s="33"/>
      <c r="K1213" s="34"/>
      <c r="L1213" s="12"/>
      <c r="M1213" s="12"/>
      <c r="N1213" s="12"/>
    </row>
    <row r="1214" spans="1:14" x14ac:dyDescent="0.25">
      <c r="A1214" s="33"/>
      <c r="B1214" s="33"/>
      <c r="C1214" s="33"/>
      <c r="D1214" s="33"/>
      <c r="E1214" s="33"/>
      <c r="F1214" s="33"/>
      <c r="G1214" s="33"/>
      <c r="H1214" s="33"/>
      <c r="I1214" s="33"/>
      <c r="J1214" s="33"/>
      <c r="K1214" s="34"/>
      <c r="L1214" s="12"/>
      <c r="M1214" s="12"/>
      <c r="N1214" s="12"/>
    </row>
    <row r="1215" spans="1:14" x14ac:dyDescent="0.25">
      <c r="A1215" s="33"/>
      <c r="B1215" s="33"/>
      <c r="C1215" s="33"/>
      <c r="D1215" s="33"/>
      <c r="E1215" s="33"/>
      <c r="F1215" s="33"/>
      <c r="G1215" s="33"/>
      <c r="H1215" s="33"/>
      <c r="I1215" s="33"/>
      <c r="J1215" s="33"/>
      <c r="K1215" s="34"/>
      <c r="L1215" s="12"/>
      <c r="M1215" s="12"/>
      <c r="N1215" s="12"/>
    </row>
    <row r="1216" spans="1:14" x14ac:dyDescent="0.25">
      <c r="A1216" s="33"/>
      <c r="B1216" s="33"/>
      <c r="C1216" s="33"/>
      <c r="D1216" s="33"/>
      <c r="E1216" s="33"/>
      <c r="F1216" s="33"/>
      <c r="G1216" s="33"/>
      <c r="H1216" s="33"/>
      <c r="I1216" s="33"/>
      <c r="J1216" s="33"/>
      <c r="K1216" s="34"/>
      <c r="L1216" s="12"/>
      <c r="M1216" s="12"/>
      <c r="N1216" s="12"/>
    </row>
    <row r="1217" spans="1:14" x14ac:dyDescent="0.25">
      <c r="A1217" s="33"/>
      <c r="B1217" s="33"/>
      <c r="C1217" s="33"/>
      <c r="D1217" s="33"/>
      <c r="E1217" s="33"/>
      <c r="F1217" s="33"/>
      <c r="G1217" s="33"/>
      <c r="H1217" s="33"/>
      <c r="I1217" s="33"/>
      <c r="J1217" s="33"/>
      <c r="K1217" s="34"/>
      <c r="L1217" s="12"/>
      <c r="M1217" s="12"/>
      <c r="N1217" s="12"/>
    </row>
    <row r="1218" spans="1:14" x14ac:dyDescent="0.25">
      <c r="A1218" s="33"/>
      <c r="B1218" s="33"/>
      <c r="C1218" s="33"/>
      <c r="D1218" s="33"/>
      <c r="E1218" s="33"/>
      <c r="F1218" s="33"/>
      <c r="G1218" s="33"/>
      <c r="H1218" s="33"/>
      <c r="I1218" s="33"/>
      <c r="J1218" s="33"/>
      <c r="K1218" s="34"/>
      <c r="L1218" s="12"/>
      <c r="M1218" s="12"/>
      <c r="N1218" s="12"/>
    </row>
    <row r="1219" spans="1:14" x14ac:dyDescent="0.25">
      <c r="A1219" s="33"/>
      <c r="B1219" s="33"/>
      <c r="C1219" s="33"/>
      <c r="D1219" s="33"/>
      <c r="E1219" s="33"/>
      <c r="F1219" s="33"/>
      <c r="G1219" s="33"/>
      <c r="H1219" s="33"/>
      <c r="I1219" s="33"/>
      <c r="J1219" s="33"/>
      <c r="K1219" s="34"/>
      <c r="L1219" s="12"/>
      <c r="M1219" s="12"/>
      <c r="N1219" s="12"/>
    </row>
    <row r="1220" spans="1:14" x14ac:dyDescent="0.25">
      <c r="A1220" s="33"/>
      <c r="B1220" s="33"/>
      <c r="C1220" s="33"/>
      <c r="D1220" s="33"/>
      <c r="E1220" s="33"/>
      <c r="F1220" s="33"/>
      <c r="G1220" s="33"/>
      <c r="H1220" s="33"/>
      <c r="I1220" s="33"/>
      <c r="J1220" s="33"/>
      <c r="K1220" s="34"/>
      <c r="L1220" s="12"/>
      <c r="M1220" s="12"/>
      <c r="N1220" s="12"/>
    </row>
    <row r="1221" spans="1:14" x14ac:dyDescent="0.25">
      <c r="A1221" s="33"/>
      <c r="B1221" s="33"/>
      <c r="C1221" s="33"/>
      <c r="D1221" s="33"/>
      <c r="E1221" s="33"/>
      <c r="F1221" s="33"/>
      <c r="G1221" s="33"/>
      <c r="H1221" s="33"/>
      <c r="I1221" s="33"/>
      <c r="J1221" s="33"/>
      <c r="K1221" s="34"/>
      <c r="L1221" s="12"/>
      <c r="M1221" s="12"/>
      <c r="N1221" s="12"/>
    </row>
    <row r="1222" spans="1:14" x14ac:dyDescent="0.25">
      <c r="A1222" s="33"/>
      <c r="B1222" s="33"/>
      <c r="C1222" s="33"/>
      <c r="D1222" s="33"/>
      <c r="E1222" s="33"/>
      <c r="F1222" s="33"/>
      <c r="G1222" s="33"/>
      <c r="H1222" s="33"/>
      <c r="I1222" s="33"/>
      <c r="J1222" s="33"/>
      <c r="K1222" s="34"/>
      <c r="L1222" s="12"/>
      <c r="M1222" s="12"/>
      <c r="N1222" s="12"/>
    </row>
    <row r="1223" spans="1:14" x14ac:dyDescent="0.25">
      <c r="A1223" s="33"/>
      <c r="B1223" s="33"/>
      <c r="C1223" s="33"/>
      <c r="D1223" s="33"/>
      <c r="E1223" s="33"/>
      <c r="F1223" s="33"/>
      <c r="G1223" s="33"/>
      <c r="H1223" s="33"/>
      <c r="I1223" s="33"/>
      <c r="J1223" s="33"/>
      <c r="K1223" s="34"/>
      <c r="L1223" s="12"/>
      <c r="M1223" s="12"/>
      <c r="N1223" s="12"/>
    </row>
    <row r="1224" spans="1:14" x14ac:dyDescent="0.25">
      <c r="A1224" s="33"/>
      <c r="B1224" s="33"/>
      <c r="C1224" s="33"/>
      <c r="D1224" s="33"/>
      <c r="E1224" s="33"/>
      <c r="F1224" s="33"/>
      <c r="G1224" s="33"/>
      <c r="H1224" s="33"/>
      <c r="I1224" s="33"/>
      <c r="J1224" s="33"/>
      <c r="K1224" s="34"/>
      <c r="L1224" s="12"/>
      <c r="M1224" s="12"/>
      <c r="N1224" s="12"/>
    </row>
    <row r="1225" spans="1:14" x14ac:dyDescent="0.25">
      <c r="A1225" s="33"/>
      <c r="B1225" s="33"/>
      <c r="C1225" s="33"/>
      <c r="D1225" s="33"/>
      <c r="E1225" s="33"/>
      <c r="F1225" s="33"/>
      <c r="G1225" s="33"/>
      <c r="H1225" s="33"/>
      <c r="I1225" s="33"/>
      <c r="J1225" s="33"/>
      <c r="K1225" s="34"/>
      <c r="L1225" s="12"/>
      <c r="M1225" s="12"/>
      <c r="N1225" s="12"/>
    </row>
    <row r="1226" spans="1:14" x14ac:dyDescent="0.25">
      <c r="A1226" s="33"/>
      <c r="B1226" s="33"/>
      <c r="C1226" s="33"/>
      <c r="D1226" s="33"/>
      <c r="E1226" s="33"/>
      <c r="F1226" s="33"/>
      <c r="G1226" s="33"/>
      <c r="H1226" s="33"/>
      <c r="I1226" s="33"/>
      <c r="J1226" s="33"/>
      <c r="K1226" s="34"/>
      <c r="L1226" s="12"/>
      <c r="M1226" s="12"/>
      <c r="N1226" s="12"/>
    </row>
    <row r="1227" spans="1:14" x14ac:dyDescent="0.25">
      <c r="A1227" s="33"/>
      <c r="B1227" s="33"/>
      <c r="C1227" s="33"/>
      <c r="D1227" s="33"/>
      <c r="E1227" s="33"/>
      <c r="F1227" s="33"/>
      <c r="G1227" s="33"/>
      <c r="H1227" s="33"/>
      <c r="I1227" s="33"/>
      <c r="J1227" s="33"/>
      <c r="K1227" s="34"/>
      <c r="L1227" s="12"/>
      <c r="M1227" s="12"/>
      <c r="N1227" s="12"/>
    </row>
    <row r="1228" spans="1:14" x14ac:dyDescent="0.25">
      <c r="A1228" s="33"/>
      <c r="B1228" s="33"/>
      <c r="C1228" s="33"/>
      <c r="D1228" s="33"/>
      <c r="E1228" s="33"/>
      <c r="F1228" s="33"/>
      <c r="G1228" s="33"/>
      <c r="H1228" s="33"/>
      <c r="I1228" s="33"/>
      <c r="J1228" s="33"/>
      <c r="K1228" s="34"/>
      <c r="L1228" s="12"/>
      <c r="M1228" s="12"/>
      <c r="N1228" s="12"/>
    </row>
    <row r="1229" spans="1:14" x14ac:dyDescent="0.25">
      <c r="A1229" s="33"/>
      <c r="B1229" s="33"/>
      <c r="C1229" s="33"/>
      <c r="D1229" s="33"/>
      <c r="E1229" s="33"/>
      <c r="F1229" s="33"/>
      <c r="G1229" s="33"/>
      <c r="H1229" s="33"/>
      <c r="I1229" s="33"/>
      <c r="J1229" s="33"/>
      <c r="K1229" s="34"/>
      <c r="L1229" s="12"/>
      <c r="M1229" s="12"/>
      <c r="N1229" s="12"/>
    </row>
    <row r="1230" spans="1:14" x14ac:dyDescent="0.25">
      <c r="A1230" s="33"/>
      <c r="B1230" s="33"/>
      <c r="C1230" s="33"/>
      <c r="D1230" s="33"/>
      <c r="E1230" s="33"/>
      <c r="F1230" s="33"/>
      <c r="G1230" s="33"/>
      <c r="H1230" s="33"/>
      <c r="I1230" s="33"/>
      <c r="J1230" s="33"/>
      <c r="K1230" s="34"/>
      <c r="L1230" s="12"/>
      <c r="M1230" s="12"/>
      <c r="N1230" s="12"/>
    </row>
    <row r="1231" spans="1:14" x14ac:dyDescent="0.25">
      <c r="A1231" s="33"/>
      <c r="B1231" s="33"/>
      <c r="C1231" s="33"/>
      <c r="D1231" s="33"/>
      <c r="E1231" s="33"/>
      <c r="F1231" s="33"/>
      <c r="G1231" s="33"/>
      <c r="H1231" s="33"/>
      <c r="I1231" s="33"/>
      <c r="J1231" s="33"/>
      <c r="K1231" s="34"/>
      <c r="L1231" s="12"/>
      <c r="M1231" s="12"/>
      <c r="N1231" s="12"/>
    </row>
    <row r="1232" spans="1:14" x14ac:dyDescent="0.25">
      <c r="A1232" s="33"/>
      <c r="B1232" s="33"/>
      <c r="C1232" s="33"/>
      <c r="D1232" s="33"/>
      <c r="E1232" s="33"/>
      <c r="F1232" s="33"/>
      <c r="G1232" s="33"/>
      <c r="H1232" s="33"/>
      <c r="I1232" s="33"/>
      <c r="J1232" s="33"/>
      <c r="K1232" s="34"/>
      <c r="L1232" s="12"/>
      <c r="M1232" s="12"/>
      <c r="N1232" s="12"/>
    </row>
    <row r="1233" spans="1:14" x14ac:dyDescent="0.25">
      <c r="A1233" s="33"/>
      <c r="B1233" s="33"/>
      <c r="C1233" s="33"/>
      <c r="D1233" s="33"/>
      <c r="E1233" s="33"/>
      <c r="F1233" s="33"/>
      <c r="G1233" s="33"/>
      <c r="H1233" s="33"/>
      <c r="I1233" s="33"/>
      <c r="J1233" s="33"/>
      <c r="K1233" s="34"/>
      <c r="L1233" s="12"/>
      <c r="M1233" s="12"/>
      <c r="N1233" s="12"/>
    </row>
    <row r="1234" spans="1:14" x14ac:dyDescent="0.25">
      <c r="A1234" s="33"/>
      <c r="B1234" s="33"/>
      <c r="C1234" s="33"/>
      <c r="D1234" s="33"/>
      <c r="E1234" s="33"/>
      <c r="F1234" s="33"/>
      <c r="G1234" s="33"/>
      <c r="H1234" s="33"/>
      <c r="I1234" s="33"/>
      <c r="J1234" s="33"/>
      <c r="K1234" s="34"/>
      <c r="L1234" s="12"/>
      <c r="M1234" s="12"/>
      <c r="N1234" s="12"/>
    </row>
    <row r="1235" spans="1:14" x14ac:dyDescent="0.25">
      <c r="A1235" s="33"/>
      <c r="B1235" s="33"/>
      <c r="C1235" s="33"/>
      <c r="D1235" s="33"/>
      <c r="E1235" s="33"/>
      <c r="F1235" s="33"/>
      <c r="G1235" s="33"/>
      <c r="H1235" s="33"/>
      <c r="I1235" s="33"/>
      <c r="J1235" s="33"/>
      <c r="K1235" s="34"/>
      <c r="L1235" s="12"/>
      <c r="M1235" s="12"/>
      <c r="N1235" s="12"/>
    </row>
    <row r="1236" spans="1:14" x14ac:dyDescent="0.25">
      <c r="A1236" s="33"/>
      <c r="B1236" s="33"/>
      <c r="C1236" s="33"/>
      <c r="D1236" s="33"/>
      <c r="E1236" s="33"/>
      <c r="F1236" s="33"/>
      <c r="G1236" s="33"/>
      <c r="H1236" s="33"/>
      <c r="I1236" s="33"/>
      <c r="J1236" s="33"/>
      <c r="K1236" s="34"/>
      <c r="L1236" s="12"/>
      <c r="M1236" s="12"/>
      <c r="N1236" s="12"/>
    </row>
    <row r="1237" spans="1:14" x14ac:dyDescent="0.25">
      <c r="A1237" s="33"/>
      <c r="B1237" s="33"/>
      <c r="C1237" s="33"/>
      <c r="D1237" s="33"/>
      <c r="E1237" s="33"/>
      <c r="F1237" s="33"/>
      <c r="G1237" s="33"/>
      <c r="H1237" s="33"/>
      <c r="I1237" s="33"/>
      <c r="J1237" s="33"/>
      <c r="K1237" s="34"/>
      <c r="L1237" s="12"/>
      <c r="M1237" s="12"/>
      <c r="N1237" s="12"/>
    </row>
    <row r="1238" spans="1:14" x14ac:dyDescent="0.25">
      <c r="A1238" s="33"/>
      <c r="B1238" s="33"/>
      <c r="C1238" s="33"/>
      <c r="D1238" s="33"/>
      <c r="E1238" s="33"/>
      <c r="F1238" s="33"/>
      <c r="G1238" s="33"/>
      <c r="H1238" s="33"/>
      <c r="I1238" s="33"/>
      <c r="J1238" s="33"/>
      <c r="K1238" s="34"/>
      <c r="L1238" s="12"/>
      <c r="M1238" s="12"/>
      <c r="N1238" s="12"/>
    </row>
    <row r="1239" spans="1:14" x14ac:dyDescent="0.25">
      <c r="A1239" s="33"/>
      <c r="B1239" s="33"/>
      <c r="C1239" s="33"/>
      <c r="D1239" s="33"/>
      <c r="E1239" s="33"/>
      <c r="F1239" s="33"/>
      <c r="G1239" s="33"/>
      <c r="H1239" s="33"/>
      <c r="I1239" s="33"/>
      <c r="J1239" s="33"/>
      <c r="K1239" s="34"/>
      <c r="L1239" s="12"/>
      <c r="M1239" s="12"/>
      <c r="N1239" s="12"/>
    </row>
    <row r="1240" spans="1:14" x14ac:dyDescent="0.25">
      <c r="A1240" s="33"/>
      <c r="B1240" s="33"/>
      <c r="C1240" s="33"/>
      <c r="D1240" s="33"/>
      <c r="E1240" s="33"/>
      <c r="F1240" s="33"/>
      <c r="G1240" s="33"/>
      <c r="H1240" s="33"/>
      <c r="I1240" s="33"/>
      <c r="J1240" s="33"/>
      <c r="K1240" s="34"/>
      <c r="L1240" s="12"/>
      <c r="M1240" s="12"/>
      <c r="N1240" s="12"/>
    </row>
    <row r="1241" spans="1:14" x14ac:dyDescent="0.25">
      <c r="A1241" s="33"/>
      <c r="B1241" s="33"/>
      <c r="C1241" s="33"/>
      <c r="D1241" s="33"/>
      <c r="E1241" s="33"/>
      <c r="F1241" s="33"/>
      <c r="G1241" s="33"/>
      <c r="H1241" s="33"/>
      <c r="I1241" s="33"/>
      <c r="J1241" s="33"/>
      <c r="K1241" s="34"/>
      <c r="L1241" s="12"/>
      <c r="M1241" s="12"/>
      <c r="N1241" s="12"/>
    </row>
    <row r="1242" spans="1:14" x14ac:dyDescent="0.25">
      <c r="A1242" s="33"/>
      <c r="B1242" s="33"/>
      <c r="C1242" s="33"/>
      <c r="D1242" s="33"/>
      <c r="E1242" s="33"/>
      <c r="F1242" s="33"/>
      <c r="G1242" s="33"/>
      <c r="H1242" s="33"/>
      <c r="I1242" s="33"/>
      <c r="J1242" s="33"/>
      <c r="K1242" s="34"/>
      <c r="L1242" s="12"/>
      <c r="M1242" s="12"/>
      <c r="N1242" s="12"/>
    </row>
    <row r="1243" spans="1:14" x14ac:dyDescent="0.25">
      <c r="A1243" s="33"/>
      <c r="B1243" s="33"/>
      <c r="C1243" s="33"/>
      <c r="D1243" s="33"/>
      <c r="E1243" s="33"/>
      <c r="F1243" s="33"/>
      <c r="G1243" s="33"/>
      <c r="H1243" s="33"/>
      <c r="I1243" s="33"/>
      <c r="J1243" s="33"/>
      <c r="K1243" s="34"/>
      <c r="L1243" s="12"/>
      <c r="M1243" s="12"/>
      <c r="N1243" s="12"/>
    </row>
    <row r="1244" spans="1:14" x14ac:dyDescent="0.25">
      <c r="A1244" s="33"/>
      <c r="B1244" s="33"/>
      <c r="C1244" s="33"/>
      <c r="D1244" s="33"/>
      <c r="E1244" s="33"/>
      <c r="F1244" s="33"/>
      <c r="G1244" s="33"/>
      <c r="H1244" s="33"/>
      <c r="I1244" s="33"/>
      <c r="J1244" s="33"/>
      <c r="K1244" s="34"/>
      <c r="L1244" s="12"/>
      <c r="M1244" s="12"/>
      <c r="N1244" s="12"/>
    </row>
    <row r="1245" spans="1:14" x14ac:dyDescent="0.25">
      <c r="A1245" s="33"/>
      <c r="B1245" s="33"/>
      <c r="C1245" s="33"/>
      <c r="D1245" s="33"/>
      <c r="E1245" s="33"/>
      <c r="F1245" s="33"/>
      <c r="G1245" s="33"/>
      <c r="H1245" s="33"/>
      <c r="I1245" s="33"/>
      <c r="J1245" s="33"/>
      <c r="K1245" s="34"/>
      <c r="L1245" s="12"/>
      <c r="M1245" s="12"/>
      <c r="N1245" s="12"/>
    </row>
    <row r="1246" spans="1:14" x14ac:dyDescent="0.25">
      <c r="A1246" s="33"/>
      <c r="B1246" s="33"/>
      <c r="C1246" s="33"/>
      <c r="D1246" s="33"/>
      <c r="E1246" s="33"/>
      <c r="F1246" s="33"/>
      <c r="G1246" s="33"/>
      <c r="H1246" s="33"/>
      <c r="I1246" s="33"/>
      <c r="J1246" s="33"/>
      <c r="K1246" s="34"/>
      <c r="L1246" s="12"/>
      <c r="M1246" s="12"/>
      <c r="N1246" s="12"/>
    </row>
    <row r="1247" spans="1:14" x14ac:dyDescent="0.25">
      <c r="A1247" s="33"/>
      <c r="B1247" s="33"/>
      <c r="C1247" s="33"/>
      <c r="D1247" s="33"/>
      <c r="E1247" s="33"/>
      <c r="F1247" s="33"/>
      <c r="G1247" s="33"/>
      <c r="H1247" s="33"/>
      <c r="I1247" s="33"/>
      <c r="J1247" s="33"/>
      <c r="K1247" s="34"/>
      <c r="L1247" s="12"/>
      <c r="M1247" s="12"/>
      <c r="N1247" s="12"/>
    </row>
    <row r="1248" spans="1:14" x14ac:dyDescent="0.25">
      <c r="A1248" s="33"/>
      <c r="B1248" s="33"/>
      <c r="C1248" s="33"/>
      <c r="D1248" s="33"/>
      <c r="E1248" s="33"/>
      <c r="F1248" s="33"/>
      <c r="G1248" s="33"/>
      <c r="H1248" s="33"/>
      <c r="I1248" s="33"/>
      <c r="J1248" s="33"/>
      <c r="K1248" s="34"/>
      <c r="L1248" s="12"/>
      <c r="M1248" s="12"/>
      <c r="N1248" s="12"/>
    </row>
    <row r="1249" spans="1:14" x14ac:dyDescent="0.25">
      <c r="A1249" s="33"/>
      <c r="B1249" s="33"/>
      <c r="C1249" s="33"/>
      <c r="D1249" s="33"/>
      <c r="E1249" s="33"/>
      <c r="F1249" s="33"/>
      <c r="G1249" s="33"/>
      <c r="H1249" s="33"/>
      <c r="I1249" s="33"/>
      <c r="J1249" s="33"/>
      <c r="K1249" s="34"/>
      <c r="L1249" s="12"/>
      <c r="M1249" s="12"/>
      <c r="N1249" s="12"/>
    </row>
    <row r="1250" spans="1:14" x14ac:dyDescent="0.25">
      <c r="A1250" s="33"/>
      <c r="B1250" s="33"/>
      <c r="C1250" s="33"/>
      <c r="D1250" s="33"/>
      <c r="E1250" s="33"/>
      <c r="F1250" s="33"/>
      <c r="G1250" s="33"/>
      <c r="H1250" s="33"/>
      <c r="I1250" s="33"/>
      <c r="J1250" s="33"/>
      <c r="K1250" s="34"/>
      <c r="L1250" s="12"/>
      <c r="M1250" s="12"/>
      <c r="N1250" s="12"/>
    </row>
    <row r="1251" spans="1:14" x14ac:dyDescent="0.25">
      <c r="A1251" s="33"/>
      <c r="B1251" s="33"/>
      <c r="C1251" s="33"/>
      <c r="D1251" s="33"/>
      <c r="E1251" s="33"/>
      <c r="F1251" s="33"/>
      <c r="G1251" s="33"/>
      <c r="H1251" s="33"/>
      <c r="I1251" s="33"/>
      <c r="J1251" s="33"/>
      <c r="K1251" s="34"/>
      <c r="L1251" s="12"/>
      <c r="M1251" s="12"/>
      <c r="N1251" s="12"/>
    </row>
    <row r="1252" spans="1:14" x14ac:dyDescent="0.25">
      <c r="A1252" s="33"/>
      <c r="B1252" s="33"/>
      <c r="C1252" s="33"/>
      <c r="D1252" s="33"/>
      <c r="E1252" s="33"/>
      <c r="F1252" s="33"/>
      <c r="G1252" s="33"/>
      <c r="H1252" s="33"/>
      <c r="I1252" s="33"/>
      <c r="J1252" s="33"/>
      <c r="K1252" s="34"/>
      <c r="L1252" s="12"/>
      <c r="M1252" s="12"/>
      <c r="N1252" s="12"/>
    </row>
    <row r="1253" spans="1:14" x14ac:dyDescent="0.25">
      <c r="A1253" s="33"/>
      <c r="B1253" s="33"/>
      <c r="C1253" s="33"/>
      <c r="D1253" s="33"/>
      <c r="E1253" s="33"/>
      <c r="F1253" s="33"/>
      <c r="G1253" s="33"/>
      <c r="H1253" s="33"/>
      <c r="I1253" s="33"/>
      <c r="J1253" s="33"/>
      <c r="K1253" s="34"/>
      <c r="L1253" s="12"/>
      <c r="M1253" s="12"/>
      <c r="N1253" s="12"/>
    </row>
    <row r="1254" spans="1:14" x14ac:dyDescent="0.25">
      <c r="A1254" s="33"/>
      <c r="B1254" s="33"/>
      <c r="C1254" s="33"/>
      <c r="D1254" s="33"/>
      <c r="E1254" s="33"/>
      <c r="F1254" s="33"/>
      <c r="G1254" s="33"/>
      <c r="H1254" s="33"/>
      <c r="I1254" s="33"/>
      <c r="J1254" s="33"/>
      <c r="K1254" s="34"/>
      <c r="L1254" s="12"/>
      <c r="M1254" s="12"/>
      <c r="N1254" s="12"/>
    </row>
    <row r="1255" spans="1:14" x14ac:dyDescent="0.25">
      <c r="A1255" s="33"/>
      <c r="B1255" s="33"/>
      <c r="C1255" s="33"/>
      <c r="D1255" s="33"/>
      <c r="E1255" s="33"/>
      <c r="F1255" s="33"/>
      <c r="G1255" s="33"/>
      <c r="H1255" s="33"/>
      <c r="I1255" s="33"/>
      <c r="J1255" s="33"/>
      <c r="K1255" s="34"/>
      <c r="L1255" s="12"/>
      <c r="M1255" s="12"/>
      <c r="N1255" s="12"/>
    </row>
    <row r="1256" spans="1:14" x14ac:dyDescent="0.25">
      <c r="A1256" s="33"/>
      <c r="B1256" s="33"/>
      <c r="C1256" s="33"/>
      <c r="D1256" s="33"/>
      <c r="E1256" s="33"/>
      <c r="F1256" s="33"/>
      <c r="G1256" s="33"/>
      <c r="H1256" s="33"/>
      <c r="I1256" s="33"/>
      <c r="J1256" s="33"/>
      <c r="K1256" s="34"/>
      <c r="L1256" s="12"/>
      <c r="M1256" s="12"/>
      <c r="N1256" s="12"/>
    </row>
    <row r="1257" spans="1:14" x14ac:dyDescent="0.25">
      <c r="A1257" s="33"/>
      <c r="B1257" s="33"/>
      <c r="C1257" s="33"/>
      <c r="D1257" s="33"/>
      <c r="E1257" s="33"/>
      <c r="F1257" s="33"/>
      <c r="G1257" s="33"/>
      <c r="H1257" s="33"/>
      <c r="I1257" s="33"/>
      <c r="J1257" s="33"/>
      <c r="K1257" s="34"/>
      <c r="L1257" s="12"/>
      <c r="M1257" s="12"/>
      <c r="N1257" s="12"/>
    </row>
    <row r="1258" spans="1:14" x14ac:dyDescent="0.25">
      <c r="A1258" s="33"/>
      <c r="B1258" s="33"/>
      <c r="C1258" s="33"/>
      <c r="D1258" s="33"/>
      <c r="E1258" s="33"/>
      <c r="F1258" s="33"/>
      <c r="G1258" s="33"/>
      <c r="H1258" s="33"/>
      <c r="I1258" s="33"/>
      <c r="J1258" s="33"/>
      <c r="K1258" s="34"/>
      <c r="L1258" s="12"/>
      <c r="M1258" s="12"/>
      <c r="N1258" s="12"/>
    </row>
    <row r="1259" spans="1:14" x14ac:dyDescent="0.25">
      <c r="A1259" s="33"/>
      <c r="B1259" s="33"/>
      <c r="C1259" s="33"/>
      <c r="D1259" s="33"/>
      <c r="E1259" s="33"/>
      <c r="F1259" s="33"/>
      <c r="G1259" s="33"/>
      <c r="H1259" s="33"/>
      <c r="I1259" s="33"/>
      <c r="J1259" s="33"/>
      <c r="K1259" s="34"/>
      <c r="L1259" s="12"/>
      <c r="M1259" s="12"/>
      <c r="N1259" s="12"/>
    </row>
    <row r="1260" spans="1:14" x14ac:dyDescent="0.25">
      <c r="A1260" s="33"/>
      <c r="B1260" s="33"/>
      <c r="C1260" s="33"/>
      <c r="D1260" s="33"/>
      <c r="E1260" s="33"/>
      <c r="F1260" s="33"/>
      <c r="G1260" s="33"/>
      <c r="H1260" s="33"/>
      <c r="I1260" s="33"/>
      <c r="J1260" s="33"/>
      <c r="K1260" s="34"/>
      <c r="L1260" s="12"/>
      <c r="M1260" s="12"/>
      <c r="N1260" s="12"/>
    </row>
    <row r="1261" spans="1:14" x14ac:dyDescent="0.25">
      <c r="A1261" s="33"/>
      <c r="B1261" s="33"/>
      <c r="C1261" s="33"/>
      <c r="D1261" s="33"/>
      <c r="E1261" s="33"/>
      <c r="F1261" s="33"/>
      <c r="G1261" s="33"/>
      <c r="H1261" s="33"/>
      <c r="I1261" s="33"/>
      <c r="J1261" s="33"/>
      <c r="K1261" s="34"/>
      <c r="L1261" s="12"/>
      <c r="M1261" s="12"/>
      <c r="N1261" s="12"/>
    </row>
    <row r="1262" spans="1:14" x14ac:dyDescent="0.25">
      <c r="A1262" s="33"/>
      <c r="B1262" s="33"/>
      <c r="C1262" s="33"/>
      <c r="D1262" s="33"/>
      <c r="E1262" s="33"/>
      <c r="F1262" s="33"/>
      <c r="G1262" s="33"/>
      <c r="H1262" s="33"/>
      <c r="I1262" s="33"/>
      <c r="J1262" s="33"/>
      <c r="K1262" s="34"/>
      <c r="L1262" s="12"/>
      <c r="M1262" s="12"/>
      <c r="N1262" s="12"/>
    </row>
    <row r="1263" spans="1:14" x14ac:dyDescent="0.25">
      <c r="A1263" s="33"/>
      <c r="B1263" s="33"/>
      <c r="C1263" s="33"/>
      <c r="D1263" s="33"/>
      <c r="E1263" s="33"/>
      <c r="F1263" s="33"/>
      <c r="G1263" s="33"/>
      <c r="H1263" s="33"/>
      <c r="I1263" s="33"/>
      <c r="J1263" s="33"/>
      <c r="K1263" s="34"/>
      <c r="L1263" s="12"/>
      <c r="M1263" s="12"/>
      <c r="N1263" s="12"/>
    </row>
    <row r="1264" spans="1:14" x14ac:dyDescent="0.25">
      <c r="A1264" s="33"/>
      <c r="B1264" s="33"/>
      <c r="C1264" s="33"/>
      <c r="D1264" s="33"/>
      <c r="E1264" s="33"/>
      <c r="F1264" s="33"/>
      <c r="G1264" s="33"/>
      <c r="H1264" s="33"/>
      <c r="I1264" s="33"/>
      <c r="J1264" s="33"/>
      <c r="K1264" s="34"/>
      <c r="L1264" s="12"/>
      <c r="M1264" s="12"/>
      <c r="N1264" s="12"/>
    </row>
    <row r="1265" spans="1:14" x14ac:dyDescent="0.25">
      <c r="A1265" s="33"/>
      <c r="B1265" s="33"/>
      <c r="C1265" s="33"/>
      <c r="D1265" s="33"/>
      <c r="E1265" s="33"/>
      <c r="F1265" s="33"/>
      <c r="G1265" s="33"/>
      <c r="H1265" s="33"/>
      <c r="I1265" s="33"/>
      <c r="J1265" s="33"/>
      <c r="K1265" s="34"/>
      <c r="L1265" s="12"/>
      <c r="M1265" s="12"/>
      <c r="N1265" s="12"/>
    </row>
    <row r="1266" spans="1:14" x14ac:dyDescent="0.25">
      <c r="A1266" s="33"/>
      <c r="B1266" s="33"/>
      <c r="C1266" s="33"/>
      <c r="D1266" s="33"/>
      <c r="E1266" s="33"/>
      <c r="F1266" s="33"/>
      <c r="G1266" s="33"/>
      <c r="H1266" s="33"/>
      <c r="I1266" s="33"/>
      <c r="J1266" s="33"/>
      <c r="K1266" s="34"/>
      <c r="L1266" s="12"/>
      <c r="M1266" s="12"/>
      <c r="N1266" s="12"/>
    </row>
    <row r="1267" spans="1:14" x14ac:dyDescent="0.25">
      <c r="A1267" s="33"/>
      <c r="B1267" s="33"/>
      <c r="C1267" s="33"/>
      <c r="D1267" s="33"/>
      <c r="E1267" s="33"/>
      <c r="F1267" s="33"/>
      <c r="G1267" s="33"/>
      <c r="H1267" s="33"/>
      <c r="I1267" s="33"/>
      <c r="J1267" s="33"/>
      <c r="K1267" s="34"/>
      <c r="L1267" s="12"/>
      <c r="M1267" s="12"/>
      <c r="N1267" s="12"/>
    </row>
    <row r="1268" spans="1:14" x14ac:dyDescent="0.25">
      <c r="A1268" s="33"/>
      <c r="B1268" s="33"/>
      <c r="C1268" s="33"/>
      <c r="D1268" s="33"/>
      <c r="E1268" s="33"/>
      <c r="F1268" s="33"/>
      <c r="G1268" s="33"/>
      <c r="H1268" s="33"/>
      <c r="I1268" s="33"/>
      <c r="J1268" s="33"/>
      <c r="K1268" s="34"/>
      <c r="L1268" s="12"/>
      <c r="M1268" s="12"/>
      <c r="N1268" s="12"/>
    </row>
    <row r="1269" spans="1:14" x14ac:dyDescent="0.25">
      <c r="A1269" s="33"/>
      <c r="B1269" s="33"/>
      <c r="C1269" s="33"/>
      <c r="D1269" s="33"/>
      <c r="E1269" s="33"/>
      <c r="F1269" s="33"/>
      <c r="G1269" s="33"/>
      <c r="H1269" s="33"/>
      <c r="I1269" s="33"/>
      <c r="J1269" s="33"/>
      <c r="K1269" s="34"/>
      <c r="L1269" s="12"/>
      <c r="M1269" s="12"/>
      <c r="N1269" s="12"/>
    </row>
    <row r="1270" spans="1:14" x14ac:dyDescent="0.25">
      <c r="A1270" s="33"/>
      <c r="B1270" s="33"/>
      <c r="C1270" s="33"/>
      <c r="D1270" s="33"/>
      <c r="E1270" s="33"/>
      <c r="F1270" s="33"/>
      <c r="G1270" s="33"/>
      <c r="H1270" s="33"/>
      <c r="I1270" s="33"/>
      <c r="J1270" s="33"/>
      <c r="K1270" s="34"/>
      <c r="L1270" s="12"/>
      <c r="M1270" s="12"/>
      <c r="N1270" s="12"/>
    </row>
    <row r="1271" spans="1:14" x14ac:dyDescent="0.25">
      <c r="A1271" s="33"/>
      <c r="B1271" s="33"/>
      <c r="C1271" s="33"/>
      <c r="D1271" s="33"/>
      <c r="E1271" s="33"/>
      <c r="F1271" s="33"/>
      <c r="G1271" s="33"/>
      <c r="H1271" s="33"/>
      <c r="I1271" s="33"/>
      <c r="J1271" s="33"/>
      <c r="K1271" s="34"/>
      <c r="L1271" s="12"/>
      <c r="M1271" s="12"/>
      <c r="N1271" s="12"/>
    </row>
    <row r="1272" spans="1:14" x14ac:dyDescent="0.25">
      <c r="A1272" s="33"/>
      <c r="B1272" s="33"/>
      <c r="C1272" s="33"/>
      <c r="D1272" s="33"/>
      <c r="E1272" s="33"/>
      <c r="F1272" s="33"/>
      <c r="G1272" s="33"/>
      <c r="H1272" s="33"/>
      <c r="I1272" s="33"/>
      <c r="J1272" s="33"/>
      <c r="K1272" s="34"/>
      <c r="L1272" s="12"/>
      <c r="M1272" s="12"/>
      <c r="N1272" s="12"/>
    </row>
    <row r="1273" spans="1:14" x14ac:dyDescent="0.25">
      <c r="A1273" s="33"/>
      <c r="B1273" s="33"/>
      <c r="C1273" s="33"/>
      <c r="D1273" s="33"/>
      <c r="E1273" s="33"/>
      <c r="F1273" s="33"/>
      <c r="G1273" s="33"/>
      <c r="H1273" s="33"/>
      <c r="I1273" s="33"/>
      <c r="J1273" s="33"/>
      <c r="K1273" s="34"/>
      <c r="L1273" s="12"/>
      <c r="M1273" s="12"/>
      <c r="N1273" s="12"/>
    </row>
    <row r="1274" spans="1:14" x14ac:dyDescent="0.25">
      <c r="A1274" s="33"/>
      <c r="B1274" s="33"/>
      <c r="C1274" s="33"/>
      <c r="D1274" s="33"/>
      <c r="E1274" s="33"/>
      <c r="F1274" s="33"/>
      <c r="G1274" s="33"/>
      <c r="H1274" s="33"/>
      <c r="I1274" s="33"/>
      <c r="J1274" s="33"/>
      <c r="K1274" s="34"/>
      <c r="L1274" s="12"/>
      <c r="M1274" s="12"/>
      <c r="N1274" s="12"/>
    </row>
    <row r="1275" spans="1:14" x14ac:dyDescent="0.25">
      <c r="A1275" s="33"/>
      <c r="B1275" s="33"/>
      <c r="C1275" s="33"/>
      <c r="D1275" s="33"/>
      <c r="E1275" s="33"/>
      <c r="F1275" s="33"/>
      <c r="G1275" s="33"/>
      <c r="H1275" s="33"/>
      <c r="I1275" s="33"/>
      <c r="J1275" s="33"/>
      <c r="K1275" s="34"/>
      <c r="L1275" s="12"/>
      <c r="M1275" s="12"/>
      <c r="N1275" s="12"/>
    </row>
    <row r="1276" spans="1:14" x14ac:dyDescent="0.25">
      <c r="A1276" s="33"/>
      <c r="B1276" s="33"/>
      <c r="C1276" s="33"/>
      <c r="D1276" s="33"/>
      <c r="E1276" s="33"/>
      <c r="F1276" s="33"/>
      <c r="G1276" s="33"/>
      <c r="H1276" s="33"/>
      <c r="I1276" s="33"/>
      <c r="J1276" s="33"/>
      <c r="K1276" s="34"/>
      <c r="L1276" s="12"/>
      <c r="M1276" s="12"/>
      <c r="N1276" s="12"/>
    </row>
    <row r="1277" spans="1:14" x14ac:dyDescent="0.25">
      <c r="A1277" s="33"/>
      <c r="B1277" s="33"/>
      <c r="C1277" s="33"/>
      <c r="D1277" s="33"/>
      <c r="E1277" s="33"/>
      <c r="F1277" s="33"/>
      <c r="G1277" s="33"/>
      <c r="H1277" s="33"/>
      <c r="I1277" s="33"/>
      <c r="J1277" s="33"/>
      <c r="K1277" s="34"/>
      <c r="L1277" s="12"/>
      <c r="M1277" s="12"/>
      <c r="N1277" s="12"/>
    </row>
    <row r="1278" spans="1:14" x14ac:dyDescent="0.25">
      <c r="A1278" s="33"/>
      <c r="B1278" s="33"/>
      <c r="C1278" s="33"/>
      <c r="D1278" s="33"/>
      <c r="E1278" s="33"/>
      <c r="F1278" s="33"/>
      <c r="G1278" s="33"/>
      <c r="H1278" s="33"/>
      <c r="I1278" s="33"/>
      <c r="J1278" s="33"/>
      <c r="K1278" s="34"/>
      <c r="L1278" s="12"/>
      <c r="M1278" s="12"/>
      <c r="N1278" s="12"/>
    </row>
    <row r="1279" spans="1:14" x14ac:dyDescent="0.25">
      <c r="A1279" s="33"/>
      <c r="B1279" s="33"/>
      <c r="C1279" s="33"/>
      <c r="D1279" s="33"/>
      <c r="E1279" s="33"/>
      <c r="F1279" s="33"/>
      <c r="G1279" s="33"/>
      <c r="H1279" s="33"/>
      <c r="I1279" s="33"/>
      <c r="J1279" s="33"/>
      <c r="K1279" s="34"/>
      <c r="L1279" s="12"/>
      <c r="M1279" s="12"/>
      <c r="N1279" s="12"/>
    </row>
    <row r="1280" spans="1:14" x14ac:dyDescent="0.25">
      <c r="A1280" s="33"/>
      <c r="B1280" s="33"/>
      <c r="C1280" s="33"/>
      <c r="D1280" s="33"/>
      <c r="E1280" s="33"/>
      <c r="F1280" s="33"/>
      <c r="G1280" s="33"/>
      <c r="H1280" s="33"/>
      <c r="I1280" s="33"/>
      <c r="J1280" s="33"/>
      <c r="K1280" s="34"/>
      <c r="L1280" s="12"/>
      <c r="M1280" s="12"/>
      <c r="N1280" s="12"/>
    </row>
    <row r="1281" spans="1:14" x14ac:dyDescent="0.25">
      <c r="A1281" s="33"/>
      <c r="B1281" s="33"/>
      <c r="C1281" s="33"/>
      <c r="D1281" s="33"/>
      <c r="E1281" s="33"/>
      <c r="F1281" s="33"/>
      <c r="G1281" s="33"/>
      <c r="H1281" s="33"/>
      <c r="I1281" s="33"/>
      <c r="J1281" s="33"/>
      <c r="K1281" s="34"/>
      <c r="L1281" s="12"/>
      <c r="M1281" s="12"/>
      <c r="N1281" s="12"/>
    </row>
    <row r="1282" spans="1:14" x14ac:dyDescent="0.25">
      <c r="A1282" s="33"/>
      <c r="B1282" s="33"/>
      <c r="C1282" s="33"/>
      <c r="D1282" s="33"/>
      <c r="E1282" s="33"/>
      <c r="F1282" s="33"/>
      <c r="G1282" s="33"/>
      <c r="H1282" s="33"/>
      <c r="I1282" s="33"/>
      <c r="J1282" s="33"/>
      <c r="K1282" s="34"/>
      <c r="L1282" s="12"/>
      <c r="M1282" s="12"/>
      <c r="N1282" s="12"/>
    </row>
    <row r="1283" spans="1:14" x14ac:dyDescent="0.25">
      <c r="A1283" s="33"/>
      <c r="B1283" s="33"/>
      <c r="C1283" s="33"/>
      <c r="D1283" s="33"/>
      <c r="E1283" s="33"/>
      <c r="F1283" s="33"/>
      <c r="G1283" s="33"/>
      <c r="H1283" s="33"/>
      <c r="I1283" s="33"/>
      <c r="J1283" s="33"/>
      <c r="K1283" s="34"/>
      <c r="L1283" s="12"/>
      <c r="M1283" s="12"/>
      <c r="N1283" s="12"/>
    </row>
    <row r="1284" spans="1:14" x14ac:dyDescent="0.25">
      <c r="A1284" s="33"/>
      <c r="B1284" s="33"/>
      <c r="C1284" s="33"/>
      <c r="D1284" s="33"/>
      <c r="E1284" s="33"/>
      <c r="F1284" s="33"/>
      <c r="G1284" s="33"/>
      <c r="H1284" s="33"/>
      <c r="I1284" s="33"/>
      <c r="J1284" s="33"/>
      <c r="K1284" s="34"/>
      <c r="L1284" s="12"/>
      <c r="M1284" s="12"/>
      <c r="N1284" s="12"/>
    </row>
    <row r="1285" spans="1:14" x14ac:dyDescent="0.25">
      <c r="A1285" s="33"/>
      <c r="B1285" s="33"/>
      <c r="C1285" s="33"/>
      <c r="D1285" s="33"/>
      <c r="E1285" s="33"/>
      <c r="F1285" s="33"/>
      <c r="G1285" s="33"/>
      <c r="H1285" s="33"/>
      <c r="I1285" s="33"/>
      <c r="J1285" s="33"/>
      <c r="K1285" s="34"/>
      <c r="L1285" s="12"/>
      <c r="M1285" s="12"/>
      <c r="N1285" s="12"/>
    </row>
    <row r="1286" spans="1:14" x14ac:dyDescent="0.25">
      <c r="A1286" s="33"/>
      <c r="B1286" s="33"/>
      <c r="C1286" s="33"/>
      <c r="D1286" s="33"/>
      <c r="E1286" s="33"/>
      <c r="F1286" s="33"/>
      <c r="G1286" s="33"/>
      <c r="H1286" s="33"/>
      <c r="I1286" s="33"/>
      <c r="J1286" s="33"/>
      <c r="K1286" s="34"/>
      <c r="L1286" s="12"/>
      <c r="M1286" s="12"/>
      <c r="N1286" s="12"/>
    </row>
    <row r="1287" spans="1:14" x14ac:dyDescent="0.25">
      <c r="A1287" s="33"/>
      <c r="B1287" s="33"/>
      <c r="C1287" s="33"/>
      <c r="D1287" s="33"/>
      <c r="E1287" s="33"/>
      <c r="F1287" s="33"/>
      <c r="G1287" s="33"/>
      <c r="H1287" s="33"/>
      <c r="I1287" s="33"/>
      <c r="J1287" s="33"/>
      <c r="K1287" s="34"/>
      <c r="L1287" s="12"/>
      <c r="M1287" s="12"/>
      <c r="N1287" s="12"/>
    </row>
    <row r="1288" spans="1:14" x14ac:dyDescent="0.25">
      <c r="A1288" s="33"/>
      <c r="B1288" s="33"/>
      <c r="C1288" s="33"/>
      <c r="D1288" s="33"/>
      <c r="E1288" s="33"/>
      <c r="F1288" s="33"/>
      <c r="G1288" s="33"/>
      <c r="H1288" s="33"/>
      <c r="I1288" s="33"/>
      <c r="J1288" s="33"/>
      <c r="K1288" s="34"/>
      <c r="L1288" s="12"/>
      <c r="M1288" s="12"/>
      <c r="N1288" s="12"/>
    </row>
    <row r="1289" spans="1:14" x14ac:dyDescent="0.25">
      <c r="A1289" s="33"/>
      <c r="B1289" s="33"/>
      <c r="C1289" s="33"/>
      <c r="D1289" s="33"/>
      <c r="E1289" s="33"/>
      <c r="F1289" s="33"/>
      <c r="G1289" s="33"/>
      <c r="H1289" s="33"/>
      <c r="I1289" s="33"/>
      <c r="J1289" s="33"/>
      <c r="K1289" s="34"/>
      <c r="L1289" s="12"/>
      <c r="M1289" s="12"/>
      <c r="N1289" s="12"/>
    </row>
    <row r="1290" spans="1:14" x14ac:dyDescent="0.25">
      <c r="A1290" s="33"/>
      <c r="B1290" s="33"/>
      <c r="C1290" s="33"/>
      <c r="D1290" s="33"/>
      <c r="E1290" s="33"/>
      <c r="F1290" s="33"/>
      <c r="G1290" s="33"/>
      <c r="H1290" s="33"/>
      <c r="I1290" s="33"/>
      <c r="J1290" s="33"/>
      <c r="K1290" s="34"/>
      <c r="L1290" s="12"/>
      <c r="M1290" s="12"/>
      <c r="N1290" s="12"/>
    </row>
    <row r="1291" spans="1:14" x14ac:dyDescent="0.25">
      <c r="A1291" s="33"/>
      <c r="B1291" s="33"/>
      <c r="C1291" s="33"/>
      <c r="D1291" s="33"/>
      <c r="E1291" s="33"/>
      <c r="F1291" s="33"/>
      <c r="G1291" s="33"/>
      <c r="H1291" s="33"/>
      <c r="I1291" s="33"/>
      <c r="J1291" s="33"/>
      <c r="K1291" s="34"/>
      <c r="L1291" s="12"/>
      <c r="M1291" s="12"/>
      <c r="N1291" s="12"/>
    </row>
    <row r="1292" spans="1:14" x14ac:dyDescent="0.25">
      <c r="A1292" s="33"/>
      <c r="B1292" s="33"/>
      <c r="C1292" s="33"/>
      <c r="D1292" s="33"/>
      <c r="E1292" s="33"/>
      <c r="F1292" s="33"/>
      <c r="G1292" s="33"/>
      <c r="H1292" s="33"/>
      <c r="I1292" s="33"/>
      <c r="J1292" s="33"/>
      <c r="K1292" s="34"/>
      <c r="L1292" s="12"/>
      <c r="M1292" s="12"/>
      <c r="N1292" s="12"/>
    </row>
    <row r="1293" spans="1:14" x14ac:dyDescent="0.25">
      <c r="A1293" s="33"/>
      <c r="B1293" s="33"/>
      <c r="C1293" s="33"/>
      <c r="D1293" s="33"/>
      <c r="E1293" s="33"/>
      <c r="F1293" s="33"/>
      <c r="G1293" s="33"/>
      <c r="H1293" s="33"/>
      <c r="I1293" s="33"/>
      <c r="J1293" s="33"/>
      <c r="K1293" s="34"/>
      <c r="L1293" s="12"/>
      <c r="M1293" s="12"/>
      <c r="N1293" s="12"/>
    </row>
    <row r="1294" spans="1:14" x14ac:dyDescent="0.25">
      <c r="A1294" s="33"/>
      <c r="B1294" s="33"/>
      <c r="C1294" s="33"/>
      <c r="D1294" s="33"/>
      <c r="E1294" s="33"/>
      <c r="F1294" s="33"/>
      <c r="G1294" s="33"/>
      <c r="H1294" s="33"/>
      <c r="I1294" s="33"/>
      <c r="J1294" s="33"/>
      <c r="K1294" s="34"/>
      <c r="L1294" s="12"/>
      <c r="M1294" s="12"/>
      <c r="N1294" s="12"/>
    </row>
    <row r="1295" spans="1:14" x14ac:dyDescent="0.25">
      <c r="A1295" s="33"/>
      <c r="B1295" s="33"/>
      <c r="C1295" s="33"/>
      <c r="D1295" s="33"/>
      <c r="E1295" s="33"/>
      <c r="F1295" s="33"/>
      <c r="G1295" s="33"/>
      <c r="H1295" s="33"/>
      <c r="I1295" s="33"/>
      <c r="J1295" s="33"/>
      <c r="K1295" s="34"/>
      <c r="L1295" s="12"/>
      <c r="M1295" s="12"/>
      <c r="N1295" s="12"/>
    </row>
    <row r="1296" spans="1:14" x14ac:dyDescent="0.25">
      <c r="A1296" s="33"/>
      <c r="B1296" s="33"/>
      <c r="C1296" s="33"/>
      <c r="D1296" s="33"/>
      <c r="E1296" s="33"/>
      <c r="F1296" s="33"/>
      <c r="G1296" s="33"/>
      <c r="H1296" s="33"/>
      <c r="I1296" s="33"/>
      <c r="J1296" s="33"/>
      <c r="K1296" s="34"/>
      <c r="L1296" s="12"/>
      <c r="M1296" s="12"/>
      <c r="N1296" s="12"/>
    </row>
    <row r="1297" spans="1:14" x14ac:dyDescent="0.25">
      <c r="A1297" s="33"/>
      <c r="B1297" s="33"/>
      <c r="C1297" s="33"/>
      <c r="D1297" s="33"/>
      <c r="E1297" s="33"/>
      <c r="F1297" s="33"/>
      <c r="G1297" s="33"/>
      <c r="H1297" s="33"/>
      <c r="I1297" s="33"/>
      <c r="J1297" s="33"/>
      <c r="K1297" s="34"/>
      <c r="L1297" s="12"/>
      <c r="M1297" s="12"/>
      <c r="N1297" s="12"/>
    </row>
    <row r="1298" spans="1:14" x14ac:dyDescent="0.25">
      <c r="A1298" s="33"/>
      <c r="B1298" s="33"/>
      <c r="C1298" s="33"/>
      <c r="D1298" s="33"/>
      <c r="E1298" s="33"/>
      <c r="F1298" s="33"/>
      <c r="G1298" s="33"/>
      <c r="H1298" s="33"/>
      <c r="I1298" s="33"/>
      <c r="J1298" s="33"/>
      <c r="K1298" s="34"/>
      <c r="L1298" s="12"/>
      <c r="M1298" s="12"/>
      <c r="N1298" s="12"/>
    </row>
    <row r="1299" spans="1:14" x14ac:dyDescent="0.25">
      <c r="A1299" s="33"/>
      <c r="B1299" s="33"/>
      <c r="C1299" s="33"/>
      <c r="D1299" s="33"/>
      <c r="E1299" s="33"/>
      <c r="F1299" s="33"/>
      <c r="G1299" s="33"/>
      <c r="H1299" s="33"/>
      <c r="I1299" s="33"/>
      <c r="J1299" s="33"/>
      <c r="K1299" s="34"/>
      <c r="L1299" s="12"/>
      <c r="M1299" s="12"/>
      <c r="N1299" s="12"/>
    </row>
    <row r="1300" spans="1:14" x14ac:dyDescent="0.25">
      <c r="A1300" s="33"/>
      <c r="B1300" s="33"/>
      <c r="C1300" s="33"/>
      <c r="D1300" s="33"/>
      <c r="E1300" s="33"/>
      <c r="F1300" s="33"/>
      <c r="G1300" s="33"/>
      <c r="H1300" s="33"/>
      <c r="I1300" s="33"/>
      <c r="J1300" s="33"/>
      <c r="K1300" s="34"/>
      <c r="L1300" s="12"/>
      <c r="M1300" s="12"/>
      <c r="N1300" s="12"/>
    </row>
    <row r="1301" spans="1:14" x14ac:dyDescent="0.25">
      <c r="A1301" s="33"/>
      <c r="B1301" s="33"/>
      <c r="C1301" s="33"/>
      <c r="D1301" s="33"/>
      <c r="E1301" s="33"/>
      <c r="F1301" s="33"/>
      <c r="G1301" s="33"/>
      <c r="H1301" s="33"/>
      <c r="I1301" s="33"/>
      <c r="J1301" s="33"/>
      <c r="K1301" s="34"/>
      <c r="L1301" s="12"/>
      <c r="M1301" s="12"/>
      <c r="N1301" s="12"/>
    </row>
    <row r="1302" spans="1:14" x14ac:dyDescent="0.25">
      <c r="A1302" s="33"/>
      <c r="B1302" s="33"/>
      <c r="C1302" s="33"/>
      <c r="D1302" s="33"/>
      <c r="E1302" s="33"/>
      <c r="F1302" s="33"/>
      <c r="G1302" s="33"/>
      <c r="H1302" s="33"/>
      <c r="I1302" s="33"/>
      <c r="J1302" s="33"/>
      <c r="K1302" s="34"/>
      <c r="L1302" s="12"/>
      <c r="M1302" s="12"/>
      <c r="N1302" s="12"/>
    </row>
    <row r="1303" spans="1:14" x14ac:dyDescent="0.25">
      <c r="A1303" s="33"/>
      <c r="B1303" s="33"/>
      <c r="C1303" s="33"/>
      <c r="D1303" s="33"/>
      <c r="E1303" s="33"/>
      <c r="F1303" s="33"/>
      <c r="G1303" s="33"/>
      <c r="H1303" s="33"/>
      <c r="I1303" s="33"/>
      <c r="J1303" s="33"/>
      <c r="K1303" s="34"/>
      <c r="L1303" s="12"/>
      <c r="M1303" s="12"/>
      <c r="N1303" s="12"/>
    </row>
    <row r="1304" spans="1:14" x14ac:dyDescent="0.25">
      <c r="A1304" s="33"/>
      <c r="B1304" s="33"/>
      <c r="C1304" s="33"/>
      <c r="D1304" s="33"/>
      <c r="E1304" s="33"/>
      <c r="F1304" s="33"/>
      <c r="G1304" s="33"/>
      <c r="H1304" s="33"/>
      <c r="I1304" s="33"/>
      <c r="J1304" s="33"/>
      <c r="K1304" s="34"/>
      <c r="L1304" s="12"/>
      <c r="M1304" s="12"/>
      <c r="N1304" s="12"/>
    </row>
    <row r="1305" spans="1:14" x14ac:dyDescent="0.25">
      <c r="A1305" s="33"/>
      <c r="B1305" s="33"/>
      <c r="C1305" s="33"/>
      <c r="D1305" s="33"/>
      <c r="E1305" s="33"/>
      <c r="F1305" s="33"/>
      <c r="G1305" s="33"/>
      <c r="H1305" s="33"/>
      <c r="I1305" s="33"/>
      <c r="J1305" s="33"/>
      <c r="K1305" s="34"/>
      <c r="L1305" s="12"/>
      <c r="M1305" s="12"/>
      <c r="N1305" s="12"/>
    </row>
    <row r="1306" spans="1:14" x14ac:dyDescent="0.25">
      <c r="A1306" s="33"/>
      <c r="B1306" s="33"/>
      <c r="C1306" s="33"/>
      <c r="D1306" s="33"/>
      <c r="E1306" s="33"/>
      <c r="F1306" s="33"/>
      <c r="G1306" s="33"/>
      <c r="H1306" s="33"/>
      <c r="I1306" s="33"/>
      <c r="J1306" s="33"/>
      <c r="K1306" s="34"/>
      <c r="L1306" s="12"/>
      <c r="M1306" s="12"/>
      <c r="N1306" s="12"/>
    </row>
    <row r="1307" spans="1:14" x14ac:dyDescent="0.25">
      <c r="A1307" s="33"/>
      <c r="B1307" s="33"/>
      <c r="C1307" s="33"/>
      <c r="D1307" s="33"/>
      <c r="E1307" s="33"/>
      <c r="F1307" s="33"/>
      <c r="G1307" s="33"/>
      <c r="H1307" s="33"/>
      <c r="I1307" s="33"/>
      <c r="J1307" s="33"/>
      <c r="K1307" s="34"/>
      <c r="L1307" s="12"/>
      <c r="M1307" s="12"/>
      <c r="N1307" s="12"/>
    </row>
    <row r="1308" spans="1:14" x14ac:dyDescent="0.25">
      <c r="A1308" s="33"/>
      <c r="B1308" s="33"/>
      <c r="C1308" s="33"/>
      <c r="D1308" s="33"/>
      <c r="E1308" s="33"/>
      <c r="F1308" s="33"/>
      <c r="G1308" s="33"/>
      <c r="H1308" s="33"/>
      <c r="I1308" s="33"/>
      <c r="J1308" s="33"/>
      <c r="K1308" s="34"/>
      <c r="L1308" s="12"/>
      <c r="M1308" s="12"/>
      <c r="N1308" s="12"/>
    </row>
    <row r="1309" spans="1:14" x14ac:dyDescent="0.25">
      <c r="A1309" s="33"/>
      <c r="B1309" s="33"/>
      <c r="C1309" s="33"/>
      <c r="D1309" s="33"/>
      <c r="E1309" s="33"/>
      <c r="F1309" s="33"/>
      <c r="G1309" s="33"/>
      <c r="H1309" s="33"/>
      <c r="I1309" s="33"/>
      <c r="J1309" s="33"/>
      <c r="K1309" s="34"/>
      <c r="L1309" s="12"/>
      <c r="M1309" s="12"/>
      <c r="N1309" s="12"/>
    </row>
    <row r="1310" spans="1:14" x14ac:dyDescent="0.25">
      <c r="A1310" s="33"/>
      <c r="B1310" s="33"/>
      <c r="C1310" s="33"/>
      <c r="D1310" s="33"/>
      <c r="E1310" s="33"/>
      <c r="F1310" s="33"/>
      <c r="G1310" s="33"/>
      <c r="H1310" s="33"/>
      <c r="I1310" s="33"/>
      <c r="J1310" s="33"/>
      <c r="K1310" s="34"/>
      <c r="L1310" s="12"/>
      <c r="M1310" s="12"/>
      <c r="N1310" s="12"/>
    </row>
    <row r="1311" spans="1:14" x14ac:dyDescent="0.25">
      <c r="A1311" s="33"/>
      <c r="B1311" s="33"/>
      <c r="C1311" s="33"/>
      <c r="D1311" s="33"/>
      <c r="E1311" s="33"/>
      <c r="F1311" s="33"/>
      <c r="G1311" s="33"/>
      <c r="H1311" s="33"/>
      <c r="I1311" s="33"/>
      <c r="J1311" s="33"/>
      <c r="K1311" s="34"/>
      <c r="L1311" s="12"/>
      <c r="M1311" s="12"/>
      <c r="N1311" s="12"/>
    </row>
    <row r="1312" spans="1:14" x14ac:dyDescent="0.25">
      <c r="A1312" s="33"/>
      <c r="B1312" s="33"/>
      <c r="C1312" s="33"/>
      <c r="D1312" s="33"/>
      <c r="E1312" s="33"/>
      <c r="F1312" s="33"/>
      <c r="G1312" s="33"/>
      <c r="H1312" s="33"/>
      <c r="I1312" s="33"/>
      <c r="J1312" s="33"/>
      <c r="K1312" s="34"/>
      <c r="L1312" s="12"/>
      <c r="M1312" s="12"/>
      <c r="N1312" s="12"/>
    </row>
    <row r="1313" spans="1:14" x14ac:dyDescent="0.25">
      <c r="A1313" s="33"/>
      <c r="B1313" s="33"/>
      <c r="C1313" s="33"/>
      <c r="D1313" s="33"/>
      <c r="E1313" s="33"/>
      <c r="F1313" s="33"/>
      <c r="G1313" s="33"/>
      <c r="H1313" s="33"/>
      <c r="I1313" s="33"/>
      <c r="J1313" s="33"/>
      <c r="K1313" s="34"/>
      <c r="L1313" s="12"/>
      <c r="M1313" s="12"/>
      <c r="N1313" s="12"/>
    </row>
    <row r="1314" spans="1:14" x14ac:dyDescent="0.25">
      <c r="A1314" s="33"/>
      <c r="B1314" s="33"/>
      <c r="C1314" s="33"/>
      <c r="D1314" s="33"/>
      <c r="E1314" s="33"/>
      <c r="F1314" s="33"/>
      <c r="G1314" s="33"/>
      <c r="H1314" s="33"/>
      <c r="I1314" s="33"/>
      <c r="J1314" s="33"/>
      <c r="K1314" s="34"/>
      <c r="L1314" s="12"/>
      <c r="M1314" s="12"/>
      <c r="N1314" s="12"/>
    </row>
    <row r="1315" spans="1:14" x14ac:dyDescent="0.25">
      <c r="A1315" s="33"/>
      <c r="B1315" s="33"/>
      <c r="C1315" s="33"/>
      <c r="D1315" s="33"/>
      <c r="E1315" s="33"/>
      <c r="F1315" s="33"/>
      <c r="G1315" s="33"/>
      <c r="H1315" s="33"/>
      <c r="I1315" s="33"/>
      <c r="J1315" s="33"/>
      <c r="K1315" s="34"/>
      <c r="L1315" s="12"/>
      <c r="M1315" s="12"/>
      <c r="N1315" s="12"/>
    </row>
    <row r="1316" spans="1:14" x14ac:dyDescent="0.25">
      <c r="A1316" s="33"/>
      <c r="B1316" s="33"/>
      <c r="C1316" s="33"/>
      <c r="D1316" s="33"/>
      <c r="E1316" s="33"/>
      <c r="F1316" s="33"/>
      <c r="G1316" s="33"/>
      <c r="H1316" s="33"/>
      <c r="I1316" s="33"/>
      <c r="J1316" s="33"/>
      <c r="K1316" s="34"/>
      <c r="L1316" s="12"/>
      <c r="M1316" s="12"/>
      <c r="N1316" s="12"/>
    </row>
    <row r="1317" spans="1:14" x14ac:dyDescent="0.25">
      <c r="A1317" s="33"/>
      <c r="B1317" s="33"/>
      <c r="C1317" s="33"/>
      <c r="D1317" s="33"/>
      <c r="E1317" s="33"/>
      <c r="F1317" s="33"/>
      <c r="G1317" s="33"/>
      <c r="H1317" s="33"/>
      <c r="I1317" s="33"/>
      <c r="J1317" s="33"/>
      <c r="K1317" s="34"/>
      <c r="L1317" s="12"/>
      <c r="M1317" s="12"/>
      <c r="N1317" s="12"/>
    </row>
    <row r="1318" spans="1:14" x14ac:dyDescent="0.25">
      <c r="A1318" s="33"/>
      <c r="B1318" s="33"/>
      <c r="C1318" s="33"/>
      <c r="D1318" s="33"/>
      <c r="E1318" s="33"/>
      <c r="F1318" s="33"/>
      <c r="G1318" s="33"/>
      <c r="H1318" s="33"/>
      <c r="I1318" s="33"/>
      <c r="J1318" s="33"/>
      <c r="K1318" s="34"/>
      <c r="L1318" s="12"/>
      <c r="M1318" s="12"/>
      <c r="N1318" s="12"/>
    </row>
    <row r="1319" spans="1:14" x14ac:dyDescent="0.25">
      <c r="A1319" s="33"/>
      <c r="B1319" s="33"/>
      <c r="C1319" s="33"/>
      <c r="D1319" s="33"/>
      <c r="E1319" s="33"/>
      <c r="F1319" s="33"/>
      <c r="G1319" s="33"/>
      <c r="H1319" s="33"/>
      <c r="I1319" s="33"/>
      <c r="J1319" s="33"/>
      <c r="K1319" s="34"/>
      <c r="L1319" s="12"/>
      <c r="M1319" s="12"/>
      <c r="N1319" s="12"/>
    </row>
    <row r="1320" spans="1:14" x14ac:dyDescent="0.25">
      <c r="A1320" s="33"/>
      <c r="B1320" s="33"/>
      <c r="C1320" s="33"/>
      <c r="D1320" s="33"/>
      <c r="E1320" s="33"/>
      <c r="F1320" s="33"/>
      <c r="G1320" s="33"/>
      <c r="H1320" s="33"/>
      <c r="I1320" s="33"/>
      <c r="J1320" s="33"/>
      <c r="K1320" s="34"/>
      <c r="L1320" s="12"/>
      <c r="M1320" s="12"/>
      <c r="N1320" s="12"/>
    </row>
    <row r="1321" spans="1:14" x14ac:dyDescent="0.25">
      <c r="A1321" s="33"/>
      <c r="B1321" s="33"/>
      <c r="C1321" s="33"/>
      <c r="D1321" s="33"/>
      <c r="E1321" s="33"/>
      <c r="F1321" s="33"/>
      <c r="G1321" s="33"/>
      <c r="H1321" s="33"/>
      <c r="I1321" s="33"/>
      <c r="J1321" s="33"/>
      <c r="K1321" s="34"/>
      <c r="L1321" s="12"/>
      <c r="M1321" s="12"/>
      <c r="N1321" s="12"/>
    </row>
    <row r="1322" spans="1:14" x14ac:dyDescent="0.25">
      <c r="A1322" s="33"/>
      <c r="B1322" s="33"/>
      <c r="C1322" s="33"/>
      <c r="D1322" s="33"/>
      <c r="E1322" s="33"/>
      <c r="F1322" s="33"/>
      <c r="G1322" s="33"/>
      <c r="H1322" s="33"/>
      <c r="I1322" s="33"/>
      <c r="J1322" s="33"/>
      <c r="K1322" s="34"/>
      <c r="L1322" s="12"/>
      <c r="M1322" s="12"/>
      <c r="N1322" s="12"/>
    </row>
    <row r="1323" spans="1:14" x14ac:dyDescent="0.25">
      <c r="A1323" s="33"/>
      <c r="B1323" s="33"/>
      <c r="C1323" s="33"/>
      <c r="D1323" s="33"/>
      <c r="E1323" s="33"/>
      <c r="F1323" s="33"/>
      <c r="G1323" s="33"/>
      <c r="H1323" s="33"/>
      <c r="I1323" s="33"/>
      <c r="J1323" s="33"/>
      <c r="K1323" s="34"/>
      <c r="L1323" s="12"/>
      <c r="M1323" s="12"/>
      <c r="N1323" s="12"/>
    </row>
    <row r="1324" spans="1:14" x14ac:dyDescent="0.25">
      <c r="A1324" s="33"/>
      <c r="B1324" s="33"/>
      <c r="C1324" s="33"/>
      <c r="D1324" s="33"/>
      <c r="E1324" s="33"/>
      <c r="F1324" s="33"/>
      <c r="G1324" s="33"/>
      <c r="H1324" s="33"/>
      <c r="I1324" s="33"/>
      <c r="J1324" s="33"/>
      <c r="K1324" s="34"/>
      <c r="L1324" s="12"/>
      <c r="M1324" s="12"/>
      <c r="N1324" s="12"/>
    </row>
    <row r="1325" spans="1:14" x14ac:dyDescent="0.25">
      <c r="A1325" s="33"/>
      <c r="B1325" s="33"/>
      <c r="C1325" s="33"/>
      <c r="D1325" s="33"/>
      <c r="E1325" s="33"/>
      <c r="F1325" s="33"/>
      <c r="G1325" s="33"/>
      <c r="H1325" s="33"/>
      <c r="I1325" s="33"/>
      <c r="J1325" s="33"/>
      <c r="K1325" s="34"/>
      <c r="L1325" s="12"/>
      <c r="M1325" s="12"/>
      <c r="N1325" s="12"/>
    </row>
    <row r="1326" spans="1:14" x14ac:dyDescent="0.25">
      <c r="A1326" s="33"/>
      <c r="B1326" s="33"/>
      <c r="C1326" s="33"/>
      <c r="D1326" s="33"/>
      <c r="E1326" s="33"/>
      <c r="F1326" s="33"/>
      <c r="G1326" s="33"/>
      <c r="H1326" s="33"/>
      <c r="I1326" s="33"/>
      <c r="J1326" s="33"/>
      <c r="K1326" s="34"/>
      <c r="L1326" s="12"/>
      <c r="M1326" s="12"/>
      <c r="N1326" s="12"/>
    </row>
    <row r="1327" spans="1:14" x14ac:dyDescent="0.25">
      <c r="A1327" s="33"/>
      <c r="B1327" s="33"/>
      <c r="C1327" s="33"/>
      <c r="D1327" s="33"/>
      <c r="E1327" s="33"/>
      <c r="F1327" s="33"/>
      <c r="G1327" s="33"/>
      <c r="H1327" s="33"/>
      <c r="I1327" s="33"/>
      <c r="J1327" s="33"/>
      <c r="K1327" s="34"/>
      <c r="L1327" s="12"/>
      <c r="M1327" s="12"/>
      <c r="N1327" s="12"/>
    </row>
    <row r="1328" spans="1:14" x14ac:dyDescent="0.25">
      <c r="A1328" s="33"/>
      <c r="B1328" s="33"/>
      <c r="C1328" s="33"/>
      <c r="D1328" s="33"/>
      <c r="E1328" s="33"/>
      <c r="F1328" s="33"/>
      <c r="G1328" s="33"/>
      <c r="H1328" s="33"/>
      <c r="I1328" s="33"/>
      <c r="J1328" s="33"/>
      <c r="K1328" s="34"/>
      <c r="L1328" s="12"/>
      <c r="M1328" s="12"/>
      <c r="N1328" s="12"/>
    </row>
    <row r="1329" spans="1:14" x14ac:dyDescent="0.25">
      <c r="A1329" s="33"/>
      <c r="B1329" s="33"/>
      <c r="C1329" s="33"/>
      <c r="D1329" s="33"/>
      <c r="E1329" s="33"/>
      <c r="F1329" s="33"/>
      <c r="G1329" s="33"/>
      <c r="H1329" s="33"/>
      <c r="I1329" s="33"/>
      <c r="J1329" s="33"/>
      <c r="K1329" s="34"/>
      <c r="L1329" s="12"/>
      <c r="M1329" s="12"/>
      <c r="N1329" s="12"/>
    </row>
    <row r="1330" spans="1:14" x14ac:dyDescent="0.25">
      <c r="A1330" s="33"/>
      <c r="B1330" s="33"/>
      <c r="C1330" s="33"/>
      <c r="D1330" s="33"/>
      <c r="E1330" s="33"/>
      <c r="F1330" s="33"/>
      <c r="G1330" s="33"/>
      <c r="H1330" s="33"/>
      <c r="I1330" s="33"/>
      <c r="J1330" s="33"/>
      <c r="K1330" s="34"/>
      <c r="L1330" s="12"/>
      <c r="M1330" s="12"/>
      <c r="N1330" s="12"/>
    </row>
    <row r="1331" spans="1:14" x14ac:dyDescent="0.25">
      <c r="A1331" s="33"/>
      <c r="B1331" s="33"/>
      <c r="C1331" s="33"/>
      <c r="D1331" s="33"/>
      <c r="E1331" s="33"/>
      <c r="F1331" s="33"/>
      <c r="G1331" s="33"/>
      <c r="H1331" s="33"/>
      <c r="I1331" s="33"/>
      <c r="J1331" s="33"/>
      <c r="K1331" s="34"/>
      <c r="L1331" s="12"/>
      <c r="M1331" s="12"/>
      <c r="N1331" s="12"/>
    </row>
    <row r="1332" spans="1:14" x14ac:dyDescent="0.25">
      <c r="A1332" s="33"/>
      <c r="B1332" s="33"/>
      <c r="C1332" s="33"/>
      <c r="D1332" s="33"/>
      <c r="E1332" s="33"/>
      <c r="F1332" s="33"/>
      <c r="G1332" s="33"/>
      <c r="H1332" s="33"/>
      <c r="I1332" s="33"/>
      <c r="J1332" s="33"/>
      <c r="K1332" s="34"/>
      <c r="L1332" s="12"/>
      <c r="M1332" s="12"/>
      <c r="N1332" s="12"/>
    </row>
    <row r="1333" spans="1:14" x14ac:dyDescent="0.25">
      <c r="A1333" s="33"/>
      <c r="B1333" s="33"/>
      <c r="C1333" s="33"/>
      <c r="D1333" s="33"/>
      <c r="E1333" s="33"/>
      <c r="F1333" s="33"/>
      <c r="G1333" s="33"/>
      <c r="H1333" s="33"/>
      <c r="I1333" s="33"/>
      <c r="J1333" s="33"/>
      <c r="K1333" s="34"/>
      <c r="L1333" s="12"/>
      <c r="M1333" s="12"/>
      <c r="N1333" s="12"/>
    </row>
    <row r="1334" spans="1:14" x14ac:dyDescent="0.25">
      <c r="A1334" s="33"/>
      <c r="B1334" s="33"/>
      <c r="C1334" s="33"/>
      <c r="D1334" s="33"/>
      <c r="E1334" s="33"/>
      <c r="F1334" s="33"/>
      <c r="G1334" s="33"/>
      <c r="H1334" s="33"/>
      <c r="I1334" s="33"/>
      <c r="J1334" s="33"/>
      <c r="K1334" s="34"/>
      <c r="L1334" s="12"/>
      <c r="M1334" s="12"/>
      <c r="N1334" s="12"/>
    </row>
    <row r="1335" spans="1:14" x14ac:dyDescent="0.25">
      <c r="A1335" s="33"/>
      <c r="B1335" s="33"/>
      <c r="C1335" s="33"/>
      <c r="D1335" s="33"/>
      <c r="E1335" s="33"/>
      <c r="F1335" s="33"/>
      <c r="G1335" s="33"/>
      <c r="H1335" s="33"/>
      <c r="I1335" s="33"/>
      <c r="J1335" s="33"/>
      <c r="K1335" s="34"/>
      <c r="L1335" s="12"/>
      <c r="M1335" s="12"/>
      <c r="N1335" s="12"/>
    </row>
    <row r="1336" spans="1:14" x14ac:dyDescent="0.25">
      <c r="A1336" s="33"/>
      <c r="B1336" s="33"/>
      <c r="C1336" s="33"/>
      <c r="D1336" s="33"/>
      <c r="E1336" s="33"/>
      <c r="F1336" s="33"/>
      <c r="G1336" s="33"/>
      <c r="H1336" s="33"/>
      <c r="I1336" s="33"/>
      <c r="J1336" s="33"/>
      <c r="K1336" s="34"/>
      <c r="L1336" s="12"/>
      <c r="M1336" s="12"/>
      <c r="N1336" s="12"/>
    </row>
    <row r="1337" spans="1:14" x14ac:dyDescent="0.25">
      <c r="A1337" s="33"/>
      <c r="B1337" s="33"/>
      <c r="C1337" s="33"/>
      <c r="D1337" s="33"/>
      <c r="E1337" s="33"/>
      <c r="F1337" s="33"/>
      <c r="G1337" s="33"/>
      <c r="H1337" s="33"/>
      <c r="I1337" s="33"/>
      <c r="J1337" s="33"/>
      <c r="K1337" s="34"/>
      <c r="L1337" s="12"/>
      <c r="M1337" s="12"/>
      <c r="N1337" s="12"/>
    </row>
    <row r="1338" spans="1:14" x14ac:dyDescent="0.25">
      <c r="A1338" s="33"/>
      <c r="B1338" s="33"/>
      <c r="C1338" s="33"/>
      <c r="D1338" s="33"/>
      <c r="E1338" s="33"/>
      <c r="F1338" s="33"/>
      <c r="G1338" s="33"/>
      <c r="H1338" s="33"/>
      <c r="I1338" s="33"/>
      <c r="J1338" s="33"/>
      <c r="K1338" s="34"/>
      <c r="L1338" s="12"/>
      <c r="M1338" s="12"/>
      <c r="N1338" s="12"/>
    </row>
    <row r="1339" spans="1:14" x14ac:dyDescent="0.25">
      <c r="A1339" s="33"/>
      <c r="B1339" s="33"/>
      <c r="C1339" s="33"/>
      <c r="D1339" s="33"/>
      <c r="E1339" s="33"/>
      <c r="F1339" s="33"/>
      <c r="G1339" s="33"/>
      <c r="H1339" s="33"/>
      <c r="I1339" s="33"/>
      <c r="J1339" s="33"/>
      <c r="K1339" s="34"/>
      <c r="L1339" s="12"/>
      <c r="M1339" s="12"/>
      <c r="N1339" s="12"/>
    </row>
    <row r="1340" spans="1:14" x14ac:dyDescent="0.25">
      <c r="A1340" s="33"/>
      <c r="B1340" s="33"/>
      <c r="C1340" s="33"/>
      <c r="D1340" s="33"/>
      <c r="E1340" s="33"/>
      <c r="F1340" s="33"/>
      <c r="G1340" s="33"/>
      <c r="H1340" s="33"/>
      <c r="I1340" s="33"/>
      <c r="J1340" s="33"/>
      <c r="K1340" s="34"/>
      <c r="L1340" s="12"/>
      <c r="M1340" s="12"/>
      <c r="N1340" s="12"/>
    </row>
    <row r="1341" spans="1:14" x14ac:dyDescent="0.25">
      <c r="A1341" s="33"/>
      <c r="B1341" s="33"/>
      <c r="C1341" s="33"/>
      <c r="D1341" s="33"/>
      <c r="E1341" s="33"/>
      <c r="F1341" s="33"/>
      <c r="G1341" s="33"/>
      <c r="H1341" s="33"/>
      <c r="I1341" s="33"/>
      <c r="J1341" s="33"/>
      <c r="K1341" s="34"/>
      <c r="L1341" s="12"/>
      <c r="M1341" s="12"/>
      <c r="N1341" s="12"/>
    </row>
    <row r="1342" spans="1:14" x14ac:dyDescent="0.25">
      <c r="A1342" s="33"/>
      <c r="B1342" s="33"/>
      <c r="C1342" s="33"/>
      <c r="D1342" s="33"/>
      <c r="E1342" s="33"/>
      <c r="F1342" s="33"/>
      <c r="G1342" s="33"/>
      <c r="H1342" s="33"/>
      <c r="I1342" s="33"/>
      <c r="J1342" s="33"/>
      <c r="K1342" s="34"/>
      <c r="L1342" s="12"/>
      <c r="M1342" s="12"/>
      <c r="N1342" s="12"/>
    </row>
    <row r="1343" spans="1:14" x14ac:dyDescent="0.25">
      <c r="A1343" s="33"/>
      <c r="B1343" s="33"/>
      <c r="C1343" s="33"/>
      <c r="D1343" s="33"/>
      <c r="E1343" s="33"/>
      <c r="F1343" s="33"/>
      <c r="G1343" s="33"/>
      <c r="H1343" s="33"/>
      <c r="I1343" s="33"/>
      <c r="J1343" s="33"/>
      <c r="K1343" s="34"/>
      <c r="L1343" s="12"/>
      <c r="M1343" s="12"/>
      <c r="N1343" s="12"/>
    </row>
    <row r="1344" spans="1:14" x14ac:dyDescent="0.25">
      <c r="A1344" s="33"/>
      <c r="B1344" s="33"/>
      <c r="C1344" s="33"/>
      <c r="D1344" s="33"/>
      <c r="E1344" s="33"/>
      <c r="F1344" s="33"/>
      <c r="G1344" s="33"/>
      <c r="H1344" s="33"/>
      <c r="I1344" s="33"/>
      <c r="J1344" s="33"/>
      <c r="K1344" s="34"/>
      <c r="L1344" s="12"/>
      <c r="M1344" s="12"/>
      <c r="N1344" s="12"/>
    </row>
    <row r="1345" spans="1:14" x14ac:dyDescent="0.25">
      <c r="A1345" s="33"/>
      <c r="B1345" s="33"/>
      <c r="C1345" s="33"/>
      <c r="D1345" s="33"/>
      <c r="E1345" s="33"/>
      <c r="F1345" s="33"/>
      <c r="G1345" s="33"/>
      <c r="H1345" s="33"/>
      <c r="I1345" s="33"/>
      <c r="J1345" s="33"/>
      <c r="K1345" s="34"/>
      <c r="L1345" s="12"/>
      <c r="M1345" s="12"/>
      <c r="N1345" s="12"/>
    </row>
    <row r="1346" spans="1:14" x14ac:dyDescent="0.25">
      <c r="A1346" s="33"/>
      <c r="B1346" s="33"/>
      <c r="C1346" s="33"/>
      <c r="D1346" s="33"/>
      <c r="E1346" s="33"/>
      <c r="F1346" s="33"/>
      <c r="G1346" s="33"/>
      <c r="H1346" s="33"/>
      <c r="I1346" s="33"/>
      <c r="J1346" s="33"/>
      <c r="K1346" s="34"/>
      <c r="L1346" s="12"/>
      <c r="M1346" s="12"/>
      <c r="N1346" s="12"/>
    </row>
    <row r="1347" spans="1:14" x14ac:dyDescent="0.25">
      <c r="A1347" s="33"/>
      <c r="B1347" s="33"/>
      <c r="C1347" s="33"/>
      <c r="D1347" s="33"/>
      <c r="E1347" s="33"/>
      <c r="F1347" s="33"/>
      <c r="G1347" s="33"/>
      <c r="H1347" s="33"/>
      <c r="I1347" s="33"/>
      <c r="J1347" s="33"/>
      <c r="K1347" s="34"/>
      <c r="L1347" s="12"/>
      <c r="M1347" s="12"/>
      <c r="N1347" s="12"/>
    </row>
    <row r="1348" spans="1:14" x14ac:dyDescent="0.25">
      <c r="A1348" s="33"/>
      <c r="B1348" s="33"/>
      <c r="C1348" s="33"/>
      <c r="D1348" s="33"/>
      <c r="E1348" s="33"/>
      <c r="F1348" s="33"/>
      <c r="G1348" s="33"/>
      <c r="H1348" s="33"/>
      <c r="I1348" s="33"/>
      <c r="J1348" s="33"/>
      <c r="K1348" s="34"/>
      <c r="L1348" s="12"/>
      <c r="M1348" s="12"/>
      <c r="N1348" s="12"/>
    </row>
    <row r="1349" spans="1:14" x14ac:dyDescent="0.25">
      <c r="A1349" s="33"/>
      <c r="B1349" s="33"/>
      <c r="C1349" s="33"/>
      <c r="D1349" s="33"/>
      <c r="E1349" s="33"/>
      <c r="F1349" s="33"/>
      <c r="G1349" s="33"/>
      <c r="H1349" s="33"/>
      <c r="I1349" s="33"/>
      <c r="J1349" s="33"/>
      <c r="K1349" s="34"/>
      <c r="L1349" s="12"/>
      <c r="M1349" s="12"/>
      <c r="N1349" s="12"/>
    </row>
    <row r="1350" spans="1:14" x14ac:dyDescent="0.25">
      <c r="A1350" s="33"/>
      <c r="B1350" s="33"/>
      <c r="C1350" s="33"/>
      <c r="D1350" s="33"/>
      <c r="E1350" s="33"/>
      <c r="F1350" s="33"/>
      <c r="G1350" s="33"/>
      <c r="H1350" s="33"/>
      <c r="I1350" s="33"/>
      <c r="J1350" s="33"/>
      <c r="K1350" s="34"/>
      <c r="L1350" s="12"/>
      <c r="M1350" s="12"/>
      <c r="N1350" s="12"/>
    </row>
    <row r="1351" spans="1:14" x14ac:dyDescent="0.25">
      <c r="A1351" s="33"/>
      <c r="B1351" s="33"/>
      <c r="C1351" s="33"/>
      <c r="D1351" s="33"/>
      <c r="E1351" s="33"/>
      <c r="F1351" s="33"/>
      <c r="G1351" s="33"/>
      <c r="H1351" s="33"/>
      <c r="I1351" s="33"/>
      <c r="J1351" s="33"/>
      <c r="K1351" s="34"/>
      <c r="L1351" s="12"/>
      <c r="M1351" s="12"/>
      <c r="N1351" s="12"/>
    </row>
    <row r="1352" spans="1:14" x14ac:dyDescent="0.25">
      <c r="A1352" s="33"/>
      <c r="B1352" s="33"/>
      <c r="C1352" s="33"/>
      <c r="D1352" s="33"/>
      <c r="E1352" s="33"/>
      <c r="F1352" s="33"/>
      <c r="G1352" s="33"/>
      <c r="H1352" s="33"/>
      <c r="I1352" s="33"/>
      <c r="J1352" s="33"/>
      <c r="K1352" s="34"/>
      <c r="L1352" s="12"/>
      <c r="M1352" s="12"/>
      <c r="N1352" s="12"/>
    </row>
    <row r="1353" spans="1:14" x14ac:dyDescent="0.25">
      <c r="A1353" s="33"/>
      <c r="B1353" s="33"/>
      <c r="C1353" s="33"/>
      <c r="D1353" s="33"/>
      <c r="E1353" s="33"/>
      <c r="F1353" s="33"/>
      <c r="G1353" s="33"/>
      <c r="H1353" s="33"/>
      <c r="I1353" s="33"/>
      <c r="J1353" s="33"/>
      <c r="K1353" s="34"/>
      <c r="L1353" s="12"/>
      <c r="M1353" s="12"/>
      <c r="N1353" s="12"/>
    </row>
    <row r="1354" spans="1:14" x14ac:dyDescent="0.25">
      <c r="A1354" s="33"/>
      <c r="B1354" s="33"/>
      <c r="C1354" s="33"/>
      <c r="D1354" s="33"/>
      <c r="E1354" s="33"/>
      <c r="F1354" s="33"/>
      <c r="G1354" s="33"/>
      <c r="H1354" s="33"/>
      <c r="I1354" s="33"/>
      <c r="J1354" s="33"/>
      <c r="K1354" s="34"/>
      <c r="L1354" s="12"/>
      <c r="M1354" s="12"/>
      <c r="N1354" s="12"/>
    </row>
    <row r="1355" spans="1:14" x14ac:dyDescent="0.25">
      <c r="A1355" s="33"/>
      <c r="B1355" s="33"/>
      <c r="C1355" s="33"/>
      <c r="D1355" s="33"/>
      <c r="E1355" s="33"/>
      <c r="F1355" s="33"/>
      <c r="G1355" s="33"/>
      <c r="H1355" s="33"/>
      <c r="I1355" s="33"/>
      <c r="J1355" s="33"/>
      <c r="K1355" s="34"/>
      <c r="L1355" s="12"/>
      <c r="M1355" s="12"/>
      <c r="N1355" s="12"/>
    </row>
    <row r="1356" spans="1:14" x14ac:dyDescent="0.25">
      <c r="A1356" s="33"/>
      <c r="B1356" s="33"/>
      <c r="C1356" s="33"/>
      <c r="D1356" s="33"/>
      <c r="E1356" s="33"/>
      <c r="F1356" s="33"/>
      <c r="G1356" s="33"/>
      <c r="H1356" s="33"/>
      <c r="I1356" s="33"/>
      <c r="J1356" s="33"/>
      <c r="K1356" s="34"/>
      <c r="L1356" s="12"/>
      <c r="M1356" s="12"/>
      <c r="N1356" s="12"/>
    </row>
    <row r="1357" spans="1:14" x14ac:dyDescent="0.25">
      <c r="A1357" s="33"/>
      <c r="B1357" s="33"/>
      <c r="C1357" s="33"/>
      <c r="D1357" s="33"/>
      <c r="E1357" s="33"/>
      <c r="F1357" s="33"/>
      <c r="G1357" s="33"/>
      <c r="H1357" s="33"/>
      <c r="I1357" s="33"/>
      <c r="J1357" s="33"/>
      <c r="K1357" s="34"/>
      <c r="L1357" s="12"/>
      <c r="M1357" s="12"/>
      <c r="N1357" s="12"/>
    </row>
    <row r="1358" spans="1:14" x14ac:dyDescent="0.25">
      <c r="A1358" s="33"/>
      <c r="B1358" s="33"/>
      <c r="C1358" s="33"/>
      <c r="D1358" s="33"/>
      <c r="E1358" s="33"/>
      <c r="F1358" s="33"/>
      <c r="G1358" s="33"/>
      <c r="H1358" s="33"/>
      <c r="I1358" s="33"/>
      <c r="J1358" s="33"/>
      <c r="K1358" s="34"/>
      <c r="L1358" s="12"/>
      <c r="M1358" s="12"/>
      <c r="N1358" s="12"/>
    </row>
    <row r="1359" spans="1:14" x14ac:dyDescent="0.25">
      <c r="A1359" s="33"/>
      <c r="B1359" s="33"/>
      <c r="C1359" s="33"/>
      <c r="D1359" s="33"/>
      <c r="E1359" s="33"/>
      <c r="F1359" s="33"/>
      <c r="G1359" s="33"/>
      <c r="H1359" s="33"/>
      <c r="I1359" s="33"/>
      <c r="J1359" s="33"/>
      <c r="K1359" s="34"/>
      <c r="L1359" s="12"/>
      <c r="M1359" s="12"/>
      <c r="N1359" s="12"/>
    </row>
    <row r="1360" spans="1:14" x14ac:dyDescent="0.25">
      <c r="A1360" s="33"/>
      <c r="B1360" s="33"/>
      <c r="C1360" s="33"/>
      <c r="D1360" s="33"/>
      <c r="E1360" s="33"/>
      <c r="F1360" s="33"/>
      <c r="G1360" s="33"/>
      <c r="H1360" s="33"/>
      <c r="I1360" s="33"/>
      <c r="J1360" s="33"/>
      <c r="K1360" s="34"/>
      <c r="L1360" s="12"/>
      <c r="M1360" s="12"/>
      <c r="N1360" s="12"/>
    </row>
    <row r="1361" spans="1:14" x14ac:dyDescent="0.25">
      <c r="A1361" s="33"/>
      <c r="B1361" s="33"/>
      <c r="C1361" s="33"/>
      <c r="D1361" s="33"/>
      <c r="E1361" s="33"/>
      <c r="F1361" s="33"/>
      <c r="G1361" s="33"/>
      <c r="H1361" s="33"/>
      <c r="I1361" s="33"/>
      <c r="J1361" s="33"/>
      <c r="K1361" s="34"/>
      <c r="L1361" s="12"/>
      <c r="M1361" s="12"/>
      <c r="N1361" s="12"/>
    </row>
    <row r="1362" spans="1:14" x14ac:dyDescent="0.25">
      <c r="A1362" s="33"/>
      <c r="B1362" s="33"/>
      <c r="C1362" s="33"/>
      <c r="D1362" s="33"/>
      <c r="E1362" s="33"/>
      <c r="F1362" s="33"/>
      <c r="G1362" s="33"/>
      <c r="H1362" s="33"/>
      <c r="I1362" s="33"/>
      <c r="J1362" s="33"/>
      <c r="K1362" s="34"/>
      <c r="L1362" s="12"/>
      <c r="M1362" s="12"/>
      <c r="N1362" s="12"/>
    </row>
    <row r="1363" spans="1:14" x14ac:dyDescent="0.25">
      <c r="A1363" s="33"/>
      <c r="B1363" s="33"/>
      <c r="C1363" s="33"/>
      <c r="D1363" s="33"/>
      <c r="E1363" s="33"/>
      <c r="F1363" s="33"/>
      <c r="G1363" s="33"/>
      <c r="H1363" s="33"/>
      <c r="I1363" s="33"/>
      <c r="J1363" s="33"/>
      <c r="K1363" s="34"/>
      <c r="L1363" s="12"/>
      <c r="M1363" s="12"/>
      <c r="N1363" s="12"/>
    </row>
    <row r="1364" spans="1:14" x14ac:dyDescent="0.25">
      <c r="A1364" s="33"/>
      <c r="B1364" s="33"/>
      <c r="C1364" s="33"/>
      <c r="D1364" s="33"/>
      <c r="E1364" s="33"/>
      <c r="F1364" s="33"/>
      <c r="G1364" s="33"/>
      <c r="H1364" s="33"/>
      <c r="I1364" s="33"/>
      <c r="J1364" s="33"/>
      <c r="K1364" s="34"/>
      <c r="L1364" s="12"/>
      <c r="M1364" s="12"/>
      <c r="N1364" s="12"/>
    </row>
    <row r="1365" spans="1:14" x14ac:dyDescent="0.25">
      <c r="A1365" s="33"/>
      <c r="B1365" s="33"/>
      <c r="C1365" s="33"/>
      <c r="D1365" s="33"/>
      <c r="E1365" s="33"/>
      <c r="F1365" s="33"/>
      <c r="G1365" s="33"/>
      <c r="H1365" s="33"/>
      <c r="I1365" s="33"/>
      <c r="J1365" s="33"/>
      <c r="K1365" s="34"/>
      <c r="L1365" s="12"/>
      <c r="M1365" s="12"/>
      <c r="N1365" s="12"/>
    </row>
    <row r="1366" spans="1:14" x14ac:dyDescent="0.25">
      <c r="A1366" s="33"/>
      <c r="B1366" s="33"/>
      <c r="C1366" s="33"/>
      <c r="D1366" s="33"/>
      <c r="E1366" s="33"/>
      <c r="F1366" s="33"/>
      <c r="G1366" s="33"/>
      <c r="H1366" s="33"/>
      <c r="I1366" s="33"/>
      <c r="J1366" s="33"/>
      <c r="K1366" s="34"/>
      <c r="L1366" s="12"/>
      <c r="M1366" s="12"/>
      <c r="N1366" s="12"/>
    </row>
    <row r="1367" spans="1:14" x14ac:dyDescent="0.25">
      <c r="A1367" s="33"/>
      <c r="B1367" s="33"/>
      <c r="C1367" s="33"/>
      <c r="D1367" s="33"/>
      <c r="E1367" s="33"/>
      <c r="F1367" s="33"/>
      <c r="G1367" s="33"/>
      <c r="H1367" s="33"/>
      <c r="I1367" s="33"/>
      <c r="J1367" s="33"/>
      <c r="K1367" s="34"/>
      <c r="L1367" s="12"/>
      <c r="M1367" s="12"/>
      <c r="N1367" s="12"/>
    </row>
    <row r="1368" spans="1:14" x14ac:dyDescent="0.25">
      <c r="A1368" s="33"/>
      <c r="B1368" s="33"/>
      <c r="C1368" s="33"/>
      <c r="D1368" s="33"/>
      <c r="E1368" s="33"/>
      <c r="F1368" s="33"/>
      <c r="G1368" s="33"/>
      <c r="H1368" s="33"/>
      <c r="I1368" s="33"/>
      <c r="J1368" s="33"/>
      <c r="K1368" s="34"/>
      <c r="L1368" s="12"/>
      <c r="M1368" s="12"/>
      <c r="N1368" s="12"/>
    </row>
    <row r="1369" spans="1:14" x14ac:dyDescent="0.25">
      <c r="A1369" s="33"/>
      <c r="B1369" s="33"/>
      <c r="C1369" s="33"/>
      <c r="D1369" s="33"/>
      <c r="E1369" s="33"/>
      <c r="F1369" s="33"/>
      <c r="G1369" s="33"/>
      <c r="H1369" s="33"/>
      <c r="I1369" s="33"/>
      <c r="J1369" s="33"/>
      <c r="K1369" s="34"/>
      <c r="L1369" s="12"/>
      <c r="M1369" s="12"/>
      <c r="N1369" s="12"/>
    </row>
    <row r="1370" spans="1:14" x14ac:dyDescent="0.25">
      <c r="A1370" s="33"/>
      <c r="B1370" s="33"/>
      <c r="C1370" s="33"/>
      <c r="D1370" s="33"/>
      <c r="E1370" s="33"/>
      <c r="F1370" s="33"/>
      <c r="G1370" s="33"/>
      <c r="H1370" s="33"/>
      <c r="I1370" s="33"/>
      <c r="J1370" s="33"/>
      <c r="K1370" s="34"/>
      <c r="L1370" s="12"/>
      <c r="M1370" s="12"/>
      <c r="N1370" s="12"/>
    </row>
    <row r="1371" spans="1:14" x14ac:dyDescent="0.25">
      <c r="A1371" s="33"/>
      <c r="B1371" s="33"/>
      <c r="C1371" s="33"/>
      <c r="D1371" s="33"/>
      <c r="E1371" s="33"/>
      <c r="F1371" s="33"/>
      <c r="G1371" s="33"/>
      <c r="H1371" s="33"/>
      <c r="I1371" s="33"/>
      <c r="J1371" s="33"/>
      <c r="K1371" s="34"/>
      <c r="L1371" s="12"/>
      <c r="M1371" s="12"/>
      <c r="N1371" s="12"/>
    </row>
    <row r="1372" spans="1:14" x14ac:dyDescent="0.25">
      <c r="A1372" s="33"/>
      <c r="B1372" s="33"/>
      <c r="C1372" s="33"/>
      <c r="D1372" s="33"/>
      <c r="E1372" s="33"/>
      <c r="F1372" s="33"/>
      <c r="G1372" s="33"/>
      <c r="H1372" s="33"/>
      <c r="I1372" s="33"/>
      <c r="J1372" s="33"/>
      <c r="K1372" s="34"/>
      <c r="L1372" s="12"/>
      <c r="M1372" s="12"/>
      <c r="N1372" s="12"/>
    </row>
    <row r="1373" spans="1:14" x14ac:dyDescent="0.25">
      <c r="A1373" s="33"/>
      <c r="B1373" s="33"/>
      <c r="C1373" s="33"/>
      <c r="D1373" s="33"/>
      <c r="E1373" s="33"/>
      <c r="F1373" s="33"/>
      <c r="G1373" s="33"/>
      <c r="H1373" s="33"/>
      <c r="I1373" s="33"/>
      <c r="J1373" s="33"/>
      <c r="K1373" s="34"/>
      <c r="L1373" s="12"/>
      <c r="M1373" s="12"/>
      <c r="N1373" s="12"/>
    </row>
    <row r="1374" spans="1:14" x14ac:dyDescent="0.25">
      <c r="A1374" s="33"/>
      <c r="B1374" s="33"/>
      <c r="C1374" s="33"/>
      <c r="D1374" s="33"/>
      <c r="E1374" s="33"/>
      <c r="F1374" s="33"/>
      <c r="G1374" s="33"/>
      <c r="H1374" s="33"/>
      <c r="I1374" s="33"/>
      <c r="J1374" s="33"/>
      <c r="K1374" s="34"/>
      <c r="L1374" s="12"/>
      <c r="M1374" s="12"/>
      <c r="N1374" s="12"/>
    </row>
    <row r="1375" spans="1:14" x14ac:dyDescent="0.25">
      <c r="A1375" s="33"/>
      <c r="B1375" s="33"/>
      <c r="C1375" s="33"/>
      <c r="D1375" s="33"/>
      <c r="E1375" s="33"/>
      <c r="F1375" s="33"/>
      <c r="G1375" s="33"/>
      <c r="H1375" s="33"/>
      <c r="I1375" s="33"/>
      <c r="J1375" s="33"/>
      <c r="K1375" s="34"/>
      <c r="L1375" s="12"/>
      <c r="M1375" s="12"/>
      <c r="N1375" s="12"/>
    </row>
    <row r="1376" spans="1:14" x14ac:dyDescent="0.25">
      <c r="A1376" s="33"/>
      <c r="B1376" s="33"/>
      <c r="C1376" s="33"/>
      <c r="D1376" s="33"/>
      <c r="E1376" s="33"/>
      <c r="F1376" s="33"/>
      <c r="G1376" s="33"/>
      <c r="H1376" s="33"/>
      <c r="I1376" s="33"/>
      <c r="J1376" s="33"/>
      <c r="K1376" s="34"/>
      <c r="L1376" s="12"/>
      <c r="M1376" s="12"/>
      <c r="N1376" s="12"/>
    </row>
    <row r="1377" spans="1:14" x14ac:dyDescent="0.25">
      <c r="A1377" s="33"/>
      <c r="B1377" s="33"/>
      <c r="C1377" s="33"/>
      <c r="D1377" s="33"/>
      <c r="E1377" s="33"/>
      <c r="F1377" s="33"/>
      <c r="G1377" s="33"/>
      <c r="H1377" s="33"/>
      <c r="I1377" s="33"/>
      <c r="J1377" s="33"/>
      <c r="K1377" s="34"/>
      <c r="L1377" s="12"/>
      <c r="M1377" s="12"/>
      <c r="N1377" s="12"/>
    </row>
    <row r="1378" spans="1:14" x14ac:dyDescent="0.25">
      <c r="A1378" s="33"/>
      <c r="B1378" s="33"/>
      <c r="C1378" s="33"/>
      <c r="D1378" s="33"/>
      <c r="E1378" s="33"/>
      <c r="F1378" s="33"/>
      <c r="G1378" s="33"/>
      <c r="H1378" s="33"/>
      <c r="I1378" s="33"/>
      <c r="J1378" s="33"/>
      <c r="K1378" s="34"/>
      <c r="L1378" s="12"/>
      <c r="M1378" s="12"/>
      <c r="N1378" s="12"/>
    </row>
    <row r="1379" spans="1:14" x14ac:dyDescent="0.25">
      <c r="A1379" s="33"/>
      <c r="B1379" s="33"/>
      <c r="C1379" s="33"/>
      <c r="D1379" s="33"/>
      <c r="E1379" s="33"/>
      <c r="F1379" s="33"/>
      <c r="G1379" s="33"/>
      <c r="H1379" s="33"/>
      <c r="I1379" s="33"/>
      <c r="J1379" s="33"/>
      <c r="K1379" s="34"/>
      <c r="L1379" s="12"/>
      <c r="M1379" s="12"/>
      <c r="N1379" s="12"/>
    </row>
    <row r="1380" spans="1:14" x14ac:dyDescent="0.25">
      <c r="A1380" s="33"/>
      <c r="B1380" s="33"/>
      <c r="C1380" s="33"/>
      <c r="D1380" s="33"/>
      <c r="E1380" s="33"/>
      <c r="F1380" s="33"/>
      <c r="G1380" s="33"/>
      <c r="H1380" s="33"/>
      <c r="I1380" s="33"/>
      <c r="J1380" s="33"/>
      <c r="K1380" s="34"/>
      <c r="L1380" s="12"/>
      <c r="M1380" s="12"/>
      <c r="N1380" s="12"/>
    </row>
    <row r="1381" spans="1:14" x14ac:dyDescent="0.25">
      <c r="A1381" s="33"/>
      <c r="B1381" s="33"/>
      <c r="C1381" s="33"/>
      <c r="D1381" s="33"/>
      <c r="E1381" s="33"/>
      <c r="F1381" s="33"/>
      <c r="G1381" s="33"/>
      <c r="H1381" s="33"/>
      <c r="I1381" s="33"/>
      <c r="J1381" s="33"/>
      <c r="K1381" s="34"/>
      <c r="L1381" s="12"/>
      <c r="M1381" s="12"/>
      <c r="N1381" s="12"/>
    </row>
    <row r="1382" spans="1:14" x14ac:dyDescent="0.25">
      <c r="A1382" s="33"/>
      <c r="B1382" s="33"/>
      <c r="C1382" s="33"/>
      <c r="D1382" s="33"/>
      <c r="E1382" s="33"/>
      <c r="F1382" s="33"/>
      <c r="G1382" s="33"/>
      <c r="H1382" s="33"/>
      <c r="I1382" s="33"/>
      <c r="J1382" s="33"/>
      <c r="K1382" s="34"/>
      <c r="L1382" s="12"/>
      <c r="M1382" s="12"/>
      <c r="N1382" s="12"/>
    </row>
    <row r="1383" spans="1:14" x14ac:dyDescent="0.25">
      <c r="A1383" s="33"/>
      <c r="B1383" s="33"/>
      <c r="C1383" s="33"/>
      <c r="D1383" s="33"/>
      <c r="E1383" s="33"/>
      <c r="F1383" s="33"/>
      <c r="G1383" s="33"/>
      <c r="H1383" s="33"/>
      <c r="I1383" s="33"/>
      <c r="J1383" s="33"/>
      <c r="K1383" s="34"/>
      <c r="L1383" s="12"/>
      <c r="M1383" s="12"/>
      <c r="N1383" s="12"/>
    </row>
    <row r="1384" spans="1:14" x14ac:dyDescent="0.25">
      <c r="A1384" s="33"/>
      <c r="B1384" s="33"/>
      <c r="C1384" s="33"/>
      <c r="D1384" s="33"/>
      <c r="E1384" s="33"/>
      <c r="F1384" s="33"/>
      <c r="G1384" s="33"/>
      <c r="H1384" s="33"/>
      <c r="I1384" s="33"/>
      <c r="J1384" s="33"/>
      <c r="K1384" s="34"/>
      <c r="L1384" s="12"/>
      <c r="M1384" s="12"/>
      <c r="N1384" s="12"/>
    </row>
    <row r="1385" spans="1:14" x14ac:dyDescent="0.25">
      <c r="A1385" s="33"/>
      <c r="B1385" s="33"/>
      <c r="C1385" s="33"/>
      <c r="D1385" s="33"/>
      <c r="E1385" s="33"/>
      <c r="F1385" s="33"/>
      <c r="G1385" s="33"/>
      <c r="H1385" s="33"/>
      <c r="I1385" s="33"/>
      <c r="J1385" s="33"/>
      <c r="K1385" s="34"/>
      <c r="L1385" s="12"/>
      <c r="M1385" s="12"/>
      <c r="N1385" s="12"/>
    </row>
    <row r="1386" spans="1:14" x14ac:dyDescent="0.25">
      <c r="A1386" s="33"/>
      <c r="B1386" s="33"/>
      <c r="C1386" s="33"/>
      <c r="D1386" s="33"/>
      <c r="E1386" s="33"/>
      <c r="F1386" s="33"/>
      <c r="G1386" s="33"/>
      <c r="H1386" s="33"/>
      <c r="I1386" s="33"/>
      <c r="J1386" s="33"/>
      <c r="K1386" s="34"/>
      <c r="L1386" s="12"/>
      <c r="M1386" s="12"/>
      <c r="N1386" s="12"/>
    </row>
    <row r="1387" spans="1:14" x14ac:dyDescent="0.25">
      <c r="A1387" s="33"/>
      <c r="B1387" s="33"/>
      <c r="C1387" s="33"/>
      <c r="D1387" s="33"/>
      <c r="E1387" s="33"/>
      <c r="F1387" s="33"/>
      <c r="G1387" s="33"/>
      <c r="H1387" s="33"/>
      <c r="I1387" s="33"/>
      <c r="J1387" s="33"/>
      <c r="K1387" s="34"/>
      <c r="L1387" s="12"/>
      <c r="M1387" s="12"/>
      <c r="N1387" s="12"/>
    </row>
    <row r="1388" spans="1:14" x14ac:dyDescent="0.25">
      <c r="A1388" s="33"/>
      <c r="B1388" s="33"/>
      <c r="C1388" s="33"/>
      <c r="D1388" s="33"/>
      <c r="E1388" s="33"/>
      <c r="F1388" s="33"/>
      <c r="G1388" s="33"/>
      <c r="H1388" s="33"/>
      <c r="I1388" s="33"/>
      <c r="J1388" s="33"/>
      <c r="K1388" s="34"/>
      <c r="L1388" s="12"/>
      <c r="M1388" s="12"/>
      <c r="N1388" s="12"/>
    </row>
    <row r="1389" spans="1:14" x14ac:dyDescent="0.25">
      <c r="A1389" s="33"/>
      <c r="B1389" s="33"/>
      <c r="C1389" s="33"/>
      <c r="D1389" s="33"/>
      <c r="E1389" s="33"/>
      <c r="F1389" s="33"/>
      <c r="G1389" s="33"/>
      <c r="H1389" s="33"/>
      <c r="I1389" s="33"/>
      <c r="J1389" s="33"/>
      <c r="K1389" s="34"/>
      <c r="L1389" s="12"/>
      <c r="M1389" s="12"/>
      <c r="N1389" s="12"/>
    </row>
    <row r="1390" spans="1:14" x14ac:dyDescent="0.25">
      <c r="A1390" s="33"/>
      <c r="B1390" s="33"/>
      <c r="C1390" s="33"/>
      <c r="D1390" s="33"/>
      <c r="E1390" s="33"/>
      <c r="F1390" s="33"/>
      <c r="G1390" s="33"/>
      <c r="H1390" s="33"/>
      <c r="I1390" s="33"/>
      <c r="J1390" s="33"/>
      <c r="K1390" s="34"/>
      <c r="L1390" s="12"/>
      <c r="M1390" s="12"/>
      <c r="N1390" s="12"/>
    </row>
    <row r="1391" spans="1:14" x14ac:dyDescent="0.25">
      <c r="A1391" s="33"/>
      <c r="B1391" s="33"/>
      <c r="C1391" s="33"/>
      <c r="D1391" s="33"/>
      <c r="E1391" s="33"/>
      <c r="F1391" s="33"/>
      <c r="G1391" s="33"/>
      <c r="H1391" s="33"/>
      <c r="I1391" s="33"/>
      <c r="J1391" s="33"/>
      <c r="K1391" s="34"/>
      <c r="L1391" s="12"/>
      <c r="M1391" s="12"/>
      <c r="N1391" s="12"/>
    </row>
    <row r="1392" spans="1:14" x14ac:dyDescent="0.25">
      <c r="A1392" s="33"/>
      <c r="B1392" s="33"/>
      <c r="C1392" s="33"/>
      <c r="D1392" s="33"/>
      <c r="E1392" s="33"/>
      <c r="F1392" s="33"/>
      <c r="G1392" s="33"/>
      <c r="H1392" s="33"/>
      <c r="I1392" s="33"/>
      <c r="J1392" s="33"/>
      <c r="K1392" s="34"/>
      <c r="L1392" s="12"/>
      <c r="M1392" s="12"/>
      <c r="N1392" s="12"/>
    </row>
    <row r="1393" spans="1:14" x14ac:dyDescent="0.25">
      <c r="A1393" s="33"/>
      <c r="B1393" s="33"/>
      <c r="C1393" s="33"/>
      <c r="D1393" s="33"/>
      <c r="E1393" s="33"/>
      <c r="F1393" s="33"/>
      <c r="G1393" s="33"/>
      <c r="H1393" s="33"/>
      <c r="I1393" s="33"/>
      <c r="J1393" s="33"/>
      <c r="K1393" s="34"/>
      <c r="L1393" s="12"/>
      <c r="M1393" s="12"/>
      <c r="N1393" s="12"/>
    </row>
    <row r="1394" spans="1:14" x14ac:dyDescent="0.25">
      <c r="A1394" s="33"/>
      <c r="B1394" s="33"/>
      <c r="C1394" s="33"/>
      <c r="D1394" s="33"/>
      <c r="E1394" s="33"/>
      <c r="F1394" s="33"/>
      <c r="G1394" s="33"/>
      <c r="H1394" s="33"/>
      <c r="I1394" s="33"/>
      <c r="J1394" s="33"/>
      <c r="K1394" s="34"/>
      <c r="L1394" s="12"/>
      <c r="M1394" s="12"/>
      <c r="N1394" s="12"/>
    </row>
    <row r="1395" spans="1:14" x14ac:dyDescent="0.25">
      <c r="A1395" s="33"/>
      <c r="B1395" s="33"/>
      <c r="C1395" s="33"/>
      <c r="D1395" s="33"/>
      <c r="E1395" s="33"/>
      <c r="F1395" s="33"/>
      <c r="G1395" s="33"/>
      <c r="H1395" s="33"/>
      <c r="I1395" s="33"/>
      <c r="J1395" s="33"/>
      <c r="K1395" s="34"/>
      <c r="L1395" s="12"/>
      <c r="M1395" s="12"/>
      <c r="N1395" s="12"/>
    </row>
    <row r="1396" spans="1:14" x14ac:dyDescent="0.25">
      <c r="A1396" s="33"/>
      <c r="B1396" s="33"/>
      <c r="C1396" s="33"/>
      <c r="D1396" s="33"/>
      <c r="E1396" s="33"/>
      <c r="F1396" s="33"/>
      <c r="G1396" s="33"/>
      <c r="H1396" s="33"/>
      <c r="I1396" s="33"/>
      <c r="J1396" s="33"/>
      <c r="K1396" s="34"/>
      <c r="L1396" s="12"/>
      <c r="M1396" s="12"/>
      <c r="N1396" s="12"/>
    </row>
    <row r="1397" spans="1:14" x14ac:dyDescent="0.25">
      <c r="A1397" s="33"/>
      <c r="B1397" s="33"/>
      <c r="C1397" s="33"/>
      <c r="D1397" s="33"/>
      <c r="E1397" s="33"/>
      <c r="F1397" s="33"/>
      <c r="G1397" s="33"/>
      <c r="H1397" s="33"/>
      <c r="I1397" s="33"/>
      <c r="J1397" s="33"/>
      <c r="K1397" s="34"/>
      <c r="L1397" s="12"/>
      <c r="M1397" s="12"/>
      <c r="N1397" s="12"/>
    </row>
    <row r="1398" spans="1:14" x14ac:dyDescent="0.25">
      <c r="A1398" s="33"/>
      <c r="B1398" s="33"/>
      <c r="C1398" s="33"/>
      <c r="D1398" s="33"/>
      <c r="E1398" s="33"/>
      <c r="F1398" s="33"/>
      <c r="G1398" s="33"/>
      <c r="H1398" s="33"/>
      <c r="I1398" s="33"/>
      <c r="J1398" s="33"/>
      <c r="K1398" s="34"/>
      <c r="L1398" s="12"/>
      <c r="M1398" s="12"/>
      <c r="N1398" s="12"/>
    </row>
    <row r="1399" spans="1:14" x14ac:dyDescent="0.25">
      <c r="A1399" s="33"/>
      <c r="B1399" s="33"/>
      <c r="C1399" s="33"/>
      <c r="D1399" s="33"/>
      <c r="E1399" s="33"/>
      <c r="F1399" s="33"/>
      <c r="G1399" s="33"/>
      <c r="H1399" s="33"/>
      <c r="I1399" s="33"/>
      <c r="J1399" s="33"/>
      <c r="K1399" s="34"/>
      <c r="L1399" s="12"/>
      <c r="M1399" s="12"/>
      <c r="N1399" s="12"/>
    </row>
    <row r="1400" spans="1:14" x14ac:dyDescent="0.25">
      <c r="A1400" s="33"/>
      <c r="B1400" s="33"/>
      <c r="C1400" s="33"/>
      <c r="D1400" s="33"/>
      <c r="E1400" s="33"/>
      <c r="F1400" s="33"/>
      <c r="G1400" s="33"/>
      <c r="H1400" s="33"/>
      <c r="I1400" s="33"/>
      <c r="J1400" s="33"/>
      <c r="K1400" s="34"/>
      <c r="L1400" s="12"/>
      <c r="M1400" s="12"/>
      <c r="N1400" s="12"/>
    </row>
    <row r="1401" spans="1:14" x14ac:dyDescent="0.25">
      <c r="A1401" s="33"/>
      <c r="B1401" s="33"/>
      <c r="C1401" s="33"/>
      <c r="D1401" s="33"/>
      <c r="E1401" s="33"/>
      <c r="F1401" s="33"/>
      <c r="G1401" s="33"/>
      <c r="H1401" s="33"/>
      <c r="I1401" s="33"/>
      <c r="J1401" s="33"/>
      <c r="K1401" s="34"/>
      <c r="L1401" s="12"/>
      <c r="M1401" s="12"/>
      <c r="N1401" s="12"/>
    </row>
    <row r="1402" spans="1:14" x14ac:dyDescent="0.25">
      <c r="A1402" s="33"/>
      <c r="B1402" s="33"/>
      <c r="C1402" s="33"/>
      <c r="D1402" s="33"/>
      <c r="E1402" s="33"/>
      <c r="F1402" s="33"/>
      <c r="G1402" s="33"/>
      <c r="H1402" s="33"/>
      <c r="I1402" s="33"/>
      <c r="J1402" s="33"/>
      <c r="K1402" s="34"/>
      <c r="L1402" s="12"/>
      <c r="M1402" s="12"/>
      <c r="N1402" s="12"/>
    </row>
    <row r="1403" spans="1:14" x14ac:dyDescent="0.25">
      <c r="A1403" s="33"/>
      <c r="B1403" s="33"/>
      <c r="C1403" s="33"/>
      <c r="D1403" s="33"/>
      <c r="E1403" s="33"/>
      <c r="F1403" s="33"/>
      <c r="G1403" s="33"/>
      <c r="H1403" s="33"/>
      <c r="I1403" s="33"/>
      <c r="J1403" s="33"/>
      <c r="K1403" s="34"/>
      <c r="L1403" s="12"/>
      <c r="M1403" s="12"/>
      <c r="N1403" s="12"/>
    </row>
    <row r="1404" spans="1:14" x14ac:dyDescent="0.25">
      <c r="A1404" s="33"/>
      <c r="B1404" s="33"/>
      <c r="C1404" s="33"/>
      <c r="D1404" s="33"/>
      <c r="E1404" s="33"/>
      <c r="F1404" s="33"/>
      <c r="G1404" s="33"/>
      <c r="H1404" s="33"/>
      <c r="I1404" s="33"/>
      <c r="J1404" s="33"/>
      <c r="K1404" s="34"/>
      <c r="L1404" s="12"/>
      <c r="M1404" s="12"/>
      <c r="N1404" s="12"/>
    </row>
    <row r="1405" spans="1:14" x14ac:dyDescent="0.25">
      <c r="A1405" s="33"/>
      <c r="B1405" s="33"/>
      <c r="C1405" s="33"/>
      <c r="D1405" s="33"/>
      <c r="E1405" s="33"/>
      <c r="F1405" s="33"/>
      <c r="G1405" s="33"/>
      <c r="H1405" s="33"/>
      <c r="I1405" s="33"/>
      <c r="J1405" s="33"/>
      <c r="K1405" s="34"/>
      <c r="L1405" s="12"/>
      <c r="M1405" s="12"/>
      <c r="N1405" s="12"/>
    </row>
    <row r="1406" spans="1:14" x14ac:dyDescent="0.25">
      <c r="A1406" s="33"/>
      <c r="B1406" s="33"/>
      <c r="C1406" s="33"/>
      <c r="D1406" s="33"/>
      <c r="E1406" s="33"/>
      <c r="F1406" s="33"/>
      <c r="G1406" s="33"/>
      <c r="H1406" s="33"/>
      <c r="I1406" s="33"/>
      <c r="J1406" s="33"/>
      <c r="K1406" s="34"/>
      <c r="L1406" s="12"/>
      <c r="M1406" s="12"/>
      <c r="N1406" s="12"/>
    </row>
    <row r="1407" spans="1:14" x14ac:dyDescent="0.25">
      <c r="A1407" s="33"/>
      <c r="B1407" s="33"/>
      <c r="C1407" s="33"/>
      <c r="D1407" s="33"/>
      <c r="E1407" s="33"/>
      <c r="F1407" s="33"/>
      <c r="G1407" s="33"/>
      <c r="H1407" s="33"/>
      <c r="I1407" s="33"/>
      <c r="J1407" s="33"/>
      <c r="K1407" s="34"/>
      <c r="L1407" s="12"/>
      <c r="M1407" s="12"/>
      <c r="N1407" s="12"/>
    </row>
    <row r="1408" spans="1:14" x14ac:dyDescent="0.25">
      <c r="A1408" s="33"/>
      <c r="B1408" s="33"/>
      <c r="C1408" s="33"/>
      <c r="D1408" s="33"/>
      <c r="E1408" s="33"/>
      <c r="F1408" s="33"/>
      <c r="G1408" s="33"/>
      <c r="H1408" s="33"/>
      <c r="I1408" s="33"/>
      <c r="J1408" s="33"/>
      <c r="K1408" s="34"/>
      <c r="L1408" s="12"/>
      <c r="M1408" s="12"/>
      <c r="N1408" s="12"/>
    </row>
    <row r="1409" spans="1:14" x14ac:dyDescent="0.25">
      <c r="A1409" s="33"/>
      <c r="B1409" s="33"/>
      <c r="C1409" s="33"/>
      <c r="D1409" s="33"/>
      <c r="E1409" s="33"/>
      <c r="F1409" s="33"/>
      <c r="G1409" s="33"/>
      <c r="H1409" s="33"/>
      <c r="I1409" s="33"/>
      <c r="J1409" s="33"/>
      <c r="K1409" s="34"/>
      <c r="L1409" s="12"/>
      <c r="M1409" s="12"/>
      <c r="N1409" s="12"/>
    </row>
    <row r="1410" spans="1:14" x14ac:dyDescent="0.25">
      <c r="A1410" s="33"/>
      <c r="B1410" s="33"/>
      <c r="C1410" s="33"/>
      <c r="D1410" s="33"/>
      <c r="E1410" s="33"/>
      <c r="F1410" s="33"/>
      <c r="G1410" s="33"/>
      <c r="H1410" s="33"/>
      <c r="I1410" s="33"/>
      <c r="J1410" s="33"/>
      <c r="K1410" s="34"/>
      <c r="L1410" s="12"/>
      <c r="M1410" s="12"/>
      <c r="N1410" s="12"/>
    </row>
    <row r="1411" spans="1:14" x14ac:dyDescent="0.25">
      <c r="A1411" s="33"/>
      <c r="B1411" s="33"/>
      <c r="C1411" s="33"/>
      <c r="D1411" s="33"/>
      <c r="E1411" s="33"/>
      <c r="F1411" s="33"/>
      <c r="G1411" s="33"/>
      <c r="H1411" s="33"/>
      <c r="I1411" s="33"/>
      <c r="J1411" s="33"/>
      <c r="K1411" s="34"/>
      <c r="L1411" s="12"/>
      <c r="M1411" s="12"/>
      <c r="N1411" s="12"/>
    </row>
    <row r="1412" spans="1:14" x14ac:dyDescent="0.25">
      <c r="A1412" s="33"/>
      <c r="B1412" s="33"/>
      <c r="C1412" s="33"/>
      <c r="D1412" s="33"/>
      <c r="E1412" s="33"/>
      <c r="F1412" s="33"/>
      <c r="G1412" s="33"/>
      <c r="H1412" s="33"/>
      <c r="I1412" s="33"/>
      <c r="J1412" s="33"/>
      <c r="K1412" s="34"/>
      <c r="L1412" s="12"/>
      <c r="M1412" s="12"/>
      <c r="N1412" s="12"/>
    </row>
    <row r="1413" spans="1:14" x14ac:dyDescent="0.25">
      <c r="A1413" s="33"/>
      <c r="B1413" s="33"/>
      <c r="C1413" s="33"/>
      <c r="D1413" s="33"/>
      <c r="E1413" s="33"/>
      <c r="F1413" s="33"/>
      <c r="G1413" s="33"/>
      <c r="H1413" s="33"/>
      <c r="I1413" s="33"/>
      <c r="J1413" s="33"/>
      <c r="K1413" s="34"/>
      <c r="L1413" s="12"/>
      <c r="M1413" s="12"/>
      <c r="N1413" s="12"/>
    </row>
    <row r="1414" spans="1:14" x14ac:dyDescent="0.25">
      <c r="A1414" s="33"/>
      <c r="B1414" s="33"/>
      <c r="C1414" s="33"/>
      <c r="D1414" s="33"/>
      <c r="E1414" s="33"/>
      <c r="F1414" s="33"/>
      <c r="G1414" s="33"/>
      <c r="H1414" s="33"/>
      <c r="I1414" s="33"/>
      <c r="J1414" s="33"/>
      <c r="K1414" s="34"/>
      <c r="L1414" s="12"/>
      <c r="M1414" s="12"/>
      <c r="N1414" s="12"/>
    </row>
    <row r="1415" spans="1:14" x14ac:dyDescent="0.25">
      <c r="A1415" s="33"/>
      <c r="B1415" s="33"/>
      <c r="C1415" s="33"/>
      <c r="D1415" s="33"/>
      <c r="E1415" s="33"/>
      <c r="F1415" s="33"/>
      <c r="G1415" s="33"/>
      <c r="H1415" s="33"/>
      <c r="I1415" s="33"/>
      <c r="J1415" s="33"/>
      <c r="K1415" s="34"/>
      <c r="L1415" s="12"/>
      <c r="M1415" s="12"/>
      <c r="N1415" s="12"/>
    </row>
    <row r="1416" spans="1:14" x14ac:dyDescent="0.25">
      <c r="A1416" s="33"/>
      <c r="B1416" s="33"/>
      <c r="C1416" s="33"/>
      <c r="D1416" s="33"/>
      <c r="E1416" s="33"/>
      <c r="F1416" s="33"/>
      <c r="G1416" s="33"/>
      <c r="H1416" s="33"/>
      <c r="I1416" s="33"/>
      <c r="J1416" s="33"/>
      <c r="K1416" s="34"/>
      <c r="L1416" s="12"/>
      <c r="M1416" s="12"/>
      <c r="N1416" s="12"/>
    </row>
    <row r="1417" spans="1:14" x14ac:dyDescent="0.25">
      <c r="A1417" s="33"/>
      <c r="B1417" s="33"/>
      <c r="C1417" s="33"/>
      <c r="D1417" s="33"/>
      <c r="E1417" s="33"/>
      <c r="F1417" s="33"/>
      <c r="G1417" s="33"/>
      <c r="H1417" s="33"/>
      <c r="I1417" s="33"/>
      <c r="J1417" s="33"/>
      <c r="K1417" s="34"/>
      <c r="L1417" s="12"/>
      <c r="M1417" s="12"/>
      <c r="N1417" s="12"/>
    </row>
    <row r="1418" spans="1:14" x14ac:dyDescent="0.25">
      <c r="A1418" s="33"/>
      <c r="B1418" s="33"/>
      <c r="C1418" s="33"/>
      <c r="D1418" s="33"/>
      <c r="E1418" s="33"/>
      <c r="F1418" s="33"/>
      <c r="G1418" s="33"/>
      <c r="H1418" s="33"/>
      <c r="I1418" s="33"/>
      <c r="J1418" s="33"/>
      <c r="K1418" s="34"/>
      <c r="L1418" s="12"/>
      <c r="M1418" s="12"/>
      <c r="N1418" s="12"/>
    </row>
    <row r="1419" spans="1:14" x14ac:dyDescent="0.25">
      <c r="A1419" s="33"/>
      <c r="B1419" s="33"/>
      <c r="C1419" s="33"/>
      <c r="D1419" s="33"/>
      <c r="E1419" s="33"/>
      <c r="F1419" s="33"/>
      <c r="G1419" s="33"/>
      <c r="H1419" s="33"/>
      <c r="I1419" s="33"/>
      <c r="J1419" s="33"/>
      <c r="K1419" s="34"/>
      <c r="L1419" s="12"/>
      <c r="M1419" s="12"/>
      <c r="N1419" s="12"/>
    </row>
    <row r="1420" spans="1:14" x14ac:dyDescent="0.25">
      <c r="A1420" s="33"/>
      <c r="B1420" s="33"/>
      <c r="C1420" s="33"/>
      <c r="D1420" s="33"/>
      <c r="E1420" s="33"/>
      <c r="F1420" s="33"/>
      <c r="G1420" s="33"/>
      <c r="H1420" s="33"/>
      <c r="I1420" s="33"/>
      <c r="J1420" s="33"/>
      <c r="K1420" s="34"/>
      <c r="L1420" s="12"/>
      <c r="M1420" s="12"/>
      <c r="N1420" s="12"/>
    </row>
    <row r="1421" spans="1:14" x14ac:dyDescent="0.25">
      <c r="A1421" s="33"/>
      <c r="B1421" s="33"/>
      <c r="C1421" s="33"/>
      <c r="D1421" s="33"/>
      <c r="E1421" s="33"/>
      <c r="F1421" s="33"/>
      <c r="G1421" s="33"/>
      <c r="H1421" s="33"/>
      <c r="I1421" s="33"/>
      <c r="J1421" s="33"/>
      <c r="K1421" s="34"/>
      <c r="L1421" s="12"/>
      <c r="M1421" s="12"/>
      <c r="N1421" s="12"/>
    </row>
    <row r="1422" spans="1:14" x14ac:dyDescent="0.25">
      <c r="A1422" s="33"/>
      <c r="B1422" s="33"/>
      <c r="C1422" s="33"/>
      <c r="D1422" s="33"/>
      <c r="E1422" s="33"/>
      <c r="F1422" s="33"/>
      <c r="G1422" s="33"/>
      <c r="H1422" s="33"/>
      <c r="I1422" s="33"/>
      <c r="J1422" s="33"/>
      <c r="K1422" s="34"/>
      <c r="L1422" s="12"/>
      <c r="M1422" s="12"/>
      <c r="N1422" s="12"/>
    </row>
    <row r="1423" spans="1:14" x14ac:dyDescent="0.25">
      <c r="A1423" s="33"/>
      <c r="B1423" s="33"/>
      <c r="C1423" s="33"/>
      <c r="D1423" s="33"/>
      <c r="E1423" s="33"/>
      <c r="F1423" s="33"/>
      <c r="G1423" s="33"/>
      <c r="H1423" s="33"/>
      <c r="I1423" s="33"/>
      <c r="J1423" s="33"/>
      <c r="K1423" s="34"/>
      <c r="L1423" s="12"/>
      <c r="M1423" s="12"/>
      <c r="N1423" s="12"/>
    </row>
    <row r="1424" spans="1:14" x14ac:dyDescent="0.25">
      <c r="A1424" s="33"/>
      <c r="B1424" s="33"/>
      <c r="C1424" s="33"/>
      <c r="D1424" s="33"/>
      <c r="E1424" s="33"/>
      <c r="F1424" s="33"/>
      <c r="G1424" s="33"/>
      <c r="H1424" s="33"/>
      <c r="I1424" s="33"/>
      <c r="J1424" s="33"/>
      <c r="K1424" s="34"/>
      <c r="L1424" s="12"/>
      <c r="M1424" s="12"/>
      <c r="N1424" s="12"/>
    </row>
    <row r="1425" spans="1:14" x14ac:dyDescent="0.25">
      <c r="A1425" s="33"/>
      <c r="B1425" s="33"/>
      <c r="C1425" s="33"/>
      <c r="D1425" s="33"/>
      <c r="E1425" s="33"/>
      <c r="F1425" s="33"/>
      <c r="G1425" s="33"/>
      <c r="H1425" s="33"/>
      <c r="I1425" s="33"/>
      <c r="J1425" s="33"/>
      <c r="K1425" s="34"/>
      <c r="L1425" s="12"/>
      <c r="M1425" s="12"/>
      <c r="N1425" s="12"/>
    </row>
    <row r="1426" spans="1:14" x14ac:dyDescent="0.25">
      <c r="A1426" s="33"/>
      <c r="B1426" s="33"/>
      <c r="C1426" s="33"/>
      <c r="D1426" s="33"/>
      <c r="E1426" s="33"/>
      <c r="F1426" s="33"/>
      <c r="G1426" s="33"/>
      <c r="H1426" s="33"/>
      <c r="I1426" s="33"/>
      <c r="J1426" s="33"/>
      <c r="K1426" s="34"/>
      <c r="L1426" s="12"/>
      <c r="M1426" s="12"/>
      <c r="N1426" s="12"/>
    </row>
    <row r="1427" spans="1:14" x14ac:dyDescent="0.25">
      <c r="A1427" s="33"/>
      <c r="B1427" s="33"/>
      <c r="C1427" s="33"/>
      <c r="D1427" s="33"/>
      <c r="E1427" s="33"/>
      <c r="F1427" s="33"/>
      <c r="G1427" s="33"/>
      <c r="H1427" s="33"/>
      <c r="I1427" s="33"/>
      <c r="J1427" s="33"/>
      <c r="K1427" s="34"/>
      <c r="L1427" s="12"/>
      <c r="M1427" s="12"/>
      <c r="N1427" s="12"/>
    </row>
    <row r="1428" spans="1:14" x14ac:dyDescent="0.25">
      <c r="A1428" s="33"/>
      <c r="B1428" s="33"/>
      <c r="C1428" s="33"/>
      <c r="D1428" s="33"/>
      <c r="E1428" s="33"/>
      <c r="F1428" s="33"/>
      <c r="G1428" s="33"/>
      <c r="H1428" s="33"/>
      <c r="I1428" s="33"/>
      <c r="J1428" s="33"/>
      <c r="K1428" s="34"/>
      <c r="L1428" s="12"/>
      <c r="M1428" s="12"/>
      <c r="N1428" s="12"/>
    </row>
    <row r="1429" spans="1:14" x14ac:dyDescent="0.25">
      <c r="A1429" s="33"/>
      <c r="B1429" s="33"/>
      <c r="C1429" s="33"/>
      <c r="D1429" s="33"/>
      <c r="E1429" s="33"/>
      <c r="F1429" s="33"/>
      <c r="G1429" s="33"/>
      <c r="H1429" s="33"/>
      <c r="I1429" s="33"/>
      <c r="J1429" s="33"/>
      <c r="K1429" s="34"/>
      <c r="L1429" s="12"/>
      <c r="M1429" s="12"/>
      <c r="N1429" s="12"/>
    </row>
    <row r="1430" spans="1:14" x14ac:dyDescent="0.25">
      <c r="A1430" s="33"/>
      <c r="B1430" s="33"/>
      <c r="C1430" s="33"/>
      <c r="D1430" s="33"/>
      <c r="E1430" s="33"/>
      <c r="F1430" s="33"/>
      <c r="G1430" s="33"/>
      <c r="H1430" s="33"/>
      <c r="I1430" s="33"/>
      <c r="J1430" s="33"/>
      <c r="K1430" s="34"/>
      <c r="L1430" s="12"/>
      <c r="M1430" s="12"/>
      <c r="N1430" s="12"/>
    </row>
    <row r="1431" spans="1:14" x14ac:dyDescent="0.25">
      <c r="A1431" s="33"/>
      <c r="B1431" s="33"/>
      <c r="C1431" s="33"/>
      <c r="D1431" s="33"/>
      <c r="E1431" s="33"/>
      <c r="F1431" s="33"/>
      <c r="G1431" s="33"/>
      <c r="H1431" s="33"/>
      <c r="I1431" s="33"/>
      <c r="J1431" s="33"/>
      <c r="K1431" s="34"/>
      <c r="L1431" s="12"/>
      <c r="M1431" s="12"/>
      <c r="N1431" s="12"/>
    </row>
    <row r="1432" spans="1:14" x14ac:dyDescent="0.25">
      <c r="A1432" s="33"/>
      <c r="B1432" s="33"/>
      <c r="C1432" s="33"/>
      <c r="D1432" s="33"/>
      <c r="E1432" s="33"/>
      <c r="F1432" s="33"/>
      <c r="G1432" s="33"/>
      <c r="H1432" s="33"/>
      <c r="I1432" s="33"/>
      <c r="J1432" s="33"/>
      <c r="K1432" s="34"/>
      <c r="L1432" s="12"/>
      <c r="M1432" s="12"/>
      <c r="N1432" s="12"/>
    </row>
    <row r="1433" spans="1:14" x14ac:dyDescent="0.25">
      <c r="A1433" s="33"/>
      <c r="B1433" s="33"/>
      <c r="C1433" s="33"/>
      <c r="D1433" s="33"/>
      <c r="E1433" s="33"/>
      <c r="F1433" s="33"/>
      <c r="G1433" s="33"/>
      <c r="H1433" s="33"/>
      <c r="I1433" s="33"/>
      <c r="J1433" s="33"/>
      <c r="K1433" s="34"/>
      <c r="L1433" s="12"/>
      <c r="M1433" s="12"/>
      <c r="N1433" s="12"/>
    </row>
    <row r="1434" spans="1:14" x14ac:dyDescent="0.25">
      <c r="A1434" s="33"/>
      <c r="B1434" s="33"/>
      <c r="C1434" s="33"/>
      <c r="D1434" s="33"/>
      <c r="E1434" s="33"/>
      <c r="F1434" s="33"/>
      <c r="G1434" s="33"/>
      <c r="H1434" s="33"/>
      <c r="I1434" s="33"/>
      <c r="J1434" s="33"/>
      <c r="K1434" s="34"/>
      <c r="L1434" s="12"/>
      <c r="M1434" s="12"/>
      <c r="N1434" s="12"/>
    </row>
    <row r="1435" spans="1:14" x14ac:dyDescent="0.25">
      <c r="A1435" s="33"/>
      <c r="B1435" s="33"/>
      <c r="C1435" s="33"/>
      <c r="D1435" s="33"/>
      <c r="E1435" s="33"/>
      <c r="F1435" s="33"/>
      <c r="G1435" s="33"/>
      <c r="H1435" s="33"/>
      <c r="I1435" s="33"/>
      <c r="J1435" s="33"/>
      <c r="K1435" s="34"/>
      <c r="L1435" s="12"/>
      <c r="M1435" s="12"/>
      <c r="N1435" s="12"/>
    </row>
    <row r="1436" spans="1:14" x14ac:dyDescent="0.25">
      <c r="A1436" s="33"/>
      <c r="B1436" s="33"/>
      <c r="C1436" s="33"/>
      <c r="D1436" s="33"/>
      <c r="E1436" s="33"/>
      <c r="F1436" s="33"/>
      <c r="G1436" s="33"/>
      <c r="H1436" s="33"/>
      <c r="I1436" s="33"/>
      <c r="J1436" s="33"/>
      <c r="K1436" s="34"/>
      <c r="L1436" s="12"/>
      <c r="M1436" s="12"/>
      <c r="N1436" s="12"/>
    </row>
    <row r="1437" spans="1:14" x14ac:dyDescent="0.25">
      <c r="A1437" s="33"/>
      <c r="B1437" s="33"/>
      <c r="C1437" s="33"/>
      <c r="D1437" s="33"/>
      <c r="E1437" s="33"/>
      <c r="F1437" s="33"/>
      <c r="G1437" s="33"/>
      <c r="H1437" s="33"/>
      <c r="I1437" s="33"/>
      <c r="J1437" s="33"/>
      <c r="K1437" s="34"/>
      <c r="L1437" s="12"/>
      <c r="M1437" s="12"/>
      <c r="N1437" s="12"/>
    </row>
    <row r="1438" spans="1:14" x14ac:dyDescent="0.25">
      <c r="A1438" s="33"/>
      <c r="B1438" s="33"/>
      <c r="C1438" s="33"/>
      <c r="D1438" s="33"/>
      <c r="E1438" s="33"/>
      <c r="F1438" s="33"/>
      <c r="G1438" s="33"/>
      <c r="H1438" s="33"/>
      <c r="I1438" s="33"/>
      <c r="J1438" s="33"/>
      <c r="K1438" s="34"/>
      <c r="L1438" s="12"/>
      <c r="M1438" s="12"/>
      <c r="N1438" s="12"/>
    </row>
    <row r="1439" spans="1:14" x14ac:dyDescent="0.25">
      <c r="A1439" s="33"/>
      <c r="B1439" s="33"/>
      <c r="C1439" s="33"/>
      <c r="D1439" s="33"/>
      <c r="E1439" s="33"/>
      <c r="F1439" s="33"/>
      <c r="G1439" s="33"/>
      <c r="H1439" s="33"/>
      <c r="I1439" s="33"/>
      <c r="J1439" s="33"/>
      <c r="K1439" s="34"/>
      <c r="L1439" s="12"/>
      <c r="M1439" s="12"/>
      <c r="N1439" s="12"/>
    </row>
    <row r="1440" spans="1:14" x14ac:dyDescent="0.25">
      <c r="A1440" s="33"/>
      <c r="B1440" s="33"/>
      <c r="C1440" s="33"/>
      <c r="D1440" s="33"/>
      <c r="E1440" s="33"/>
      <c r="F1440" s="33"/>
      <c r="G1440" s="33"/>
      <c r="H1440" s="33"/>
      <c r="I1440" s="33"/>
      <c r="J1440" s="33"/>
      <c r="K1440" s="34"/>
      <c r="L1440" s="12"/>
      <c r="M1440" s="12"/>
      <c r="N1440" s="12"/>
    </row>
    <row r="1441" spans="1:14" x14ac:dyDescent="0.25">
      <c r="A1441" s="33"/>
      <c r="B1441" s="33"/>
      <c r="C1441" s="33"/>
      <c r="D1441" s="33"/>
      <c r="E1441" s="33"/>
      <c r="F1441" s="33"/>
      <c r="G1441" s="33"/>
      <c r="H1441" s="33"/>
      <c r="I1441" s="33"/>
      <c r="J1441" s="33"/>
      <c r="K1441" s="34"/>
      <c r="L1441" s="12"/>
      <c r="M1441" s="12"/>
      <c r="N1441" s="12"/>
    </row>
    <row r="1442" spans="1:14" x14ac:dyDescent="0.25">
      <c r="A1442" s="33"/>
      <c r="B1442" s="33"/>
      <c r="C1442" s="33"/>
      <c r="D1442" s="33"/>
      <c r="E1442" s="33"/>
      <c r="F1442" s="33"/>
      <c r="G1442" s="33"/>
      <c r="H1442" s="33"/>
      <c r="I1442" s="33"/>
      <c r="J1442" s="33"/>
      <c r="K1442" s="34"/>
      <c r="L1442" s="12"/>
      <c r="M1442" s="12"/>
      <c r="N1442" s="12"/>
    </row>
    <row r="1443" spans="1:14" x14ac:dyDescent="0.25">
      <c r="A1443" s="33"/>
      <c r="B1443" s="33"/>
      <c r="C1443" s="33"/>
      <c r="D1443" s="33"/>
      <c r="E1443" s="33"/>
      <c r="F1443" s="33"/>
      <c r="G1443" s="33"/>
      <c r="H1443" s="33"/>
      <c r="I1443" s="33"/>
      <c r="J1443" s="33"/>
      <c r="K1443" s="34"/>
      <c r="L1443" s="12"/>
      <c r="M1443" s="12"/>
      <c r="N1443" s="12"/>
    </row>
    <row r="1444" spans="1:14" x14ac:dyDescent="0.25">
      <c r="A1444" s="33"/>
      <c r="B1444" s="33"/>
      <c r="C1444" s="33"/>
      <c r="D1444" s="33"/>
      <c r="E1444" s="33"/>
      <c r="F1444" s="33"/>
      <c r="G1444" s="33"/>
      <c r="H1444" s="33"/>
      <c r="I1444" s="33"/>
      <c r="J1444" s="33"/>
      <c r="K1444" s="34"/>
      <c r="L1444" s="12"/>
      <c r="M1444" s="12"/>
      <c r="N1444" s="12"/>
    </row>
    <row r="1445" spans="1:14" x14ac:dyDescent="0.25">
      <c r="A1445" s="33"/>
      <c r="B1445" s="33"/>
      <c r="C1445" s="33"/>
      <c r="D1445" s="33"/>
      <c r="E1445" s="33"/>
      <c r="F1445" s="33"/>
      <c r="G1445" s="33"/>
      <c r="H1445" s="33"/>
      <c r="I1445" s="33"/>
      <c r="J1445" s="33"/>
      <c r="K1445" s="34"/>
      <c r="L1445" s="12"/>
      <c r="M1445" s="12"/>
      <c r="N1445" s="12"/>
    </row>
    <row r="1446" spans="1:14" x14ac:dyDescent="0.25">
      <c r="A1446" s="33"/>
      <c r="B1446" s="33"/>
      <c r="C1446" s="33"/>
      <c r="D1446" s="33"/>
      <c r="E1446" s="33"/>
      <c r="F1446" s="33"/>
      <c r="G1446" s="33"/>
      <c r="H1446" s="33"/>
      <c r="I1446" s="33"/>
      <c r="J1446" s="33"/>
      <c r="K1446" s="34"/>
      <c r="L1446" s="12"/>
      <c r="M1446" s="12"/>
      <c r="N1446" s="12"/>
    </row>
    <row r="1447" spans="1:14" x14ac:dyDescent="0.25">
      <c r="A1447" s="33"/>
      <c r="B1447" s="33"/>
      <c r="C1447" s="33"/>
      <c r="D1447" s="33"/>
      <c r="E1447" s="33"/>
      <c r="F1447" s="33"/>
      <c r="G1447" s="33"/>
      <c r="H1447" s="33"/>
      <c r="I1447" s="33"/>
      <c r="J1447" s="33"/>
      <c r="K1447" s="34"/>
      <c r="L1447" s="12"/>
      <c r="M1447" s="12"/>
      <c r="N1447" s="12"/>
    </row>
    <row r="1448" spans="1:14" x14ac:dyDescent="0.25">
      <c r="A1448" s="33"/>
      <c r="B1448" s="33"/>
      <c r="C1448" s="33"/>
      <c r="D1448" s="33"/>
      <c r="E1448" s="33"/>
      <c r="F1448" s="33"/>
      <c r="G1448" s="33"/>
      <c r="H1448" s="33"/>
      <c r="I1448" s="33"/>
      <c r="J1448" s="33"/>
      <c r="K1448" s="34"/>
      <c r="L1448" s="12"/>
      <c r="M1448" s="12"/>
      <c r="N1448" s="12"/>
    </row>
    <row r="1449" spans="1:14" x14ac:dyDescent="0.25">
      <c r="A1449" s="33"/>
      <c r="B1449" s="33"/>
      <c r="C1449" s="33"/>
      <c r="D1449" s="33"/>
      <c r="E1449" s="33"/>
      <c r="F1449" s="33"/>
      <c r="G1449" s="33"/>
      <c r="H1449" s="33"/>
      <c r="I1449" s="33"/>
      <c r="J1449" s="33"/>
      <c r="K1449" s="34"/>
      <c r="L1449" s="12"/>
      <c r="M1449" s="12"/>
      <c r="N1449" s="12"/>
    </row>
    <row r="1450" spans="1:14" x14ac:dyDescent="0.25">
      <c r="A1450" s="33"/>
      <c r="B1450" s="33"/>
      <c r="C1450" s="33"/>
      <c r="D1450" s="33"/>
      <c r="E1450" s="33"/>
      <c r="F1450" s="33"/>
      <c r="G1450" s="33"/>
      <c r="H1450" s="33"/>
      <c r="I1450" s="33"/>
      <c r="J1450" s="33"/>
      <c r="K1450" s="34"/>
      <c r="L1450" s="12"/>
      <c r="M1450" s="12"/>
      <c r="N1450" s="12"/>
    </row>
    <row r="1451" spans="1:14" x14ac:dyDescent="0.25">
      <c r="A1451" s="33"/>
      <c r="B1451" s="33"/>
      <c r="C1451" s="33"/>
      <c r="D1451" s="33"/>
      <c r="E1451" s="33"/>
      <c r="F1451" s="33"/>
      <c r="G1451" s="33"/>
      <c r="H1451" s="33"/>
      <c r="I1451" s="33"/>
      <c r="J1451" s="33"/>
      <c r="K1451" s="34"/>
      <c r="L1451" s="12"/>
      <c r="M1451" s="12"/>
      <c r="N1451" s="12"/>
    </row>
    <row r="1452" spans="1:14" x14ac:dyDescent="0.25">
      <c r="A1452" s="33"/>
      <c r="B1452" s="33"/>
      <c r="C1452" s="33"/>
      <c r="D1452" s="33"/>
      <c r="E1452" s="33"/>
      <c r="F1452" s="33"/>
      <c r="G1452" s="33"/>
      <c r="H1452" s="33"/>
      <c r="I1452" s="33"/>
      <c r="J1452" s="33"/>
      <c r="K1452" s="34"/>
      <c r="L1452" s="12"/>
      <c r="M1452" s="12"/>
      <c r="N1452" s="12"/>
    </row>
    <row r="1453" spans="1:14" x14ac:dyDescent="0.25">
      <c r="A1453" s="33"/>
      <c r="B1453" s="33"/>
      <c r="C1453" s="33"/>
      <c r="D1453" s="33"/>
      <c r="E1453" s="33"/>
      <c r="F1453" s="33"/>
      <c r="G1453" s="33"/>
      <c r="H1453" s="33"/>
      <c r="I1453" s="33"/>
      <c r="J1453" s="33"/>
      <c r="K1453" s="34"/>
      <c r="L1453" s="12"/>
      <c r="M1453" s="12"/>
      <c r="N1453" s="12"/>
    </row>
    <row r="1454" spans="1:14" x14ac:dyDescent="0.25">
      <c r="A1454" s="33"/>
      <c r="B1454" s="33"/>
      <c r="C1454" s="33"/>
      <c r="D1454" s="33"/>
      <c r="E1454" s="33"/>
      <c r="F1454" s="33"/>
      <c r="G1454" s="33"/>
      <c r="H1454" s="33"/>
      <c r="I1454" s="33"/>
      <c r="J1454" s="33"/>
      <c r="K1454" s="34"/>
      <c r="L1454" s="12"/>
      <c r="M1454" s="12"/>
      <c r="N1454" s="12"/>
    </row>
    <row r="1455" spans="1:14" x14ac:dyDescent="0.25">
      <c r="A1455" s="33"/>
      <c r="B1455" s="33"/>
      <c r="C1455" s="33"/>
      <c r="D1455" s="33"/>
      <c r="E1455" s="33"/>
      <c r="F1455" s="33"/>
      <c r="G1455" s="33"/>
      <c r="H1455" s="33"/>
      <c r="I1455" s="33"/>
      <c r="J1455" s="33"/>
      <c r="K1455" s="34"/>
      <c r="L1455" s="12"/>
      <c r="M1455" s="12"/>
      <c r="N1455" s="12"/>
    </row>
    <row r="1456" spans="1:14" x14ac:dyDescent="0.25">
      <c r="A1456" s="33"/>
      <c r="B1456" s="33"/>
      <c r="C1456" s="33"/>
      <c r="D1456" s="33"/>
      <c r="E1456" s="33"/>
      <c r="F1456" s="33"/>
      <c r="G1456" s="33"/>
      <c r="H1456" s="33"/>
      <c r="I1456" s="33"/>
      <c r="J1456" s="33"/>
      <c r="K1456" s="34"/>
      <c r="L1456" s="12"/>
      <c r="M1456" s="12"/>
      <c r="N1456" s="12"/>
    </row>
    <row r="1457" spans="1:14" x14ac:dyDescent="0.25">
      <c r="A1457" s="33"/>
      <c r="B1457" s="33"/>
      <c r="C1457" s="33"/>
      <c r="D1457" s="33"/>
      <c r="E1457" s="33"/>
      <c r="F1457" s="33"/>
      <c r="G1457" s="33"/>
      <c r="H1457" s="33"/>
      <c r="I1457" s="33"/>
      <c r="J1457" s="33"/>
      <c r="K1457" s="34"/>
      <c r="L1457" s="12"/>
      <c r="M1457" s="12"/>
      <c r="N1457" s="12"/>
    </row>
    <row r="1458" spans="1:14" x14ac:dyDescent="0.25">
      <c r="A1458" s="33"/>
      <c r="B1458" s="33"/>
      <c r="C1458" s="33"/>
      <c r="D1458" s="33"/>
      <c r="E1458" s="33"/>
      <c r="F1458" s="33"/>
      <c r="G1458" s="33"/>
      <c r="H1458" s="33"/>
      <c r="I1458" s="33"/>
      <c r="J1458" s="33"/>
      <c r="K1458" s="34"/>
      <c r="L1458" s="12"/>
      <c r="M1458" s="12"/>
      <c r="N1458" s="12"/>
    </row>
    <row r="1459" spans="1:14" x14ac:dyDescent="0.25">
      <c r="A1459" s="33"/>
      <c r="B1459" s="33"/>
      <c r="C1459" s="33"/>
      <c r="D1459" s="33"/>
      <c r="E1459" s="33"/>
      <c r="F1459" s="33"/>
      <c r="G1459" s="33"/>
      <c r="H1459" s="33"/>
      <c r="I1459" s="33"/>
      <c r="J1459" s="33"/>
      <c r="K1459" s="34"/>
      <c r="L1459" s="12"/>
      <c r="M1459" s="12"/>
      <c r="N1459" s="12"/>
    </row>
    <row r="1460" spans="1:14" x14ac:dyDescent="0.25">
      <c r="A1460" s="33"/>
      <c r="B1460" s="33"/>
      <c r="C1460" s="33"/>
      <c r="D1460" s="33"/>
      <c r="E1460" s="33"/>
      <c r="F1460" s="33"/>
      <c r="G1460" s="33"/>
      <c r="H1460" s="33"/>
      <c r="I1460" s="33"/>
      <c r="J1460" s="33"/>
      <c r="K1460" s="34"/>
      <c r="L1460" s="12"/>
      <c r="M1460" s="12"/>
      <c r="N1460" s="12"/>
    </row>
    <row r="1461" spans="1:14" x14ac:dyDescent="0.25">
      <c r="A1461" s="33"/>
      <c r="B1461" s="33"/>
      <c r="C1461" s="33"/>
      <c r="D1461" s="33"/>
      <c r="E1461" s="33"/>
      <c r="F1461" s="33"/>
      <c r="G1461" s="33"/>
      <c r="H1461" s="33"/>
      <c r="I1461" s="33"/>
      <c r="J1461" s="33"/>
      <c r="K1461" s="34"/>
      <c r="L1461" s="12"/>
      <c r="M1461" s="12"/>
      <c r="N1461" s="12"/>
    </row>
    <row r="1462" spans="1:14" x14ac:dyDescent="0.25">
      <c r="A1462" s="33"/>
      <c r="B1462" s="33"/>
      <c r="C1462" s="33"/>
      <c r="D1462" s="33"/>
      <c r="E1462" s="33"/>
      <c r="F1462" s="33"/>
      <c r="G1462" s="33"/>
      <c r="H1462" s="33"/>
      <c r="I1462" s="33"/>
      <c r="J1462" s="33"/>
      <c r="K1462" s="34"/>
      <c r="L1462" s="12"/>
      <c r="M1462" s="12"/>
      <c r="N1462" s="12"/>
    </row>
    <row r="1463" spans="1:14" x14ac:dyDescent="0.25">
      <c r="A1463" s="33"/>
      <c r="B1463" s="33"/>
      <c r="C1463" s="33"/>
      <c r="D1463" s="33"/>
      <c r="E1463" s="33"/>
      <c r="F1463" s="33"/>
      <c r="G1463" s="33"/>
      <c r="H1463" s="33"/>
      <c r="I1463" s="33"/>
      <c r="J1463" s="33"/>
      <c r="K1463" s="34"/>
      <c r="L1463" s="12"/>
      <c r="M1463" s="12"/>
      <c r="N1463" s="12"/>
    </row>
    <row r="1464" spans="1:14" x14ac:dyDescent="0.25">
      <c r="A1464" s="33"/>
      <c r="B1464" s="33"/>
      <c r="C1464" s="33"/>
      <c r="D1464" s="33"/>
      <c r="E1464" s="33"/>
      <c r="F1464" s="33"/>
      <c r="G1464" s="33"/>
      <c r="H1464" s="33"/>
      <c r="I1464" s="33"/>
      <c r="J1464" s="33"/>
      <c r="K1464" s="34"/>
      <c r="L1464" s="12"/>
      <c r="M1464" s="12"/>
      <c r="N1464" s="12"/>
    </row>
    <row r="1465" spans="1:14" x14ac:dyDescent="0.25">
      <c r="A1465" s="33"/>
      <c r="B1465" s="33"/>
      <c r="C1465" s="33"/>
      <c r="D1465" s="33"/>
      <c r="E1465" s="33"/>
      <c r="F1465" s="33"/>
      <c r="G1465" s="33"/>
      <c r="H1465" s="33"/>
      <c r="I1465" s="33"/>
      <c r="J1465" s="33"/>
      <c r="K1465" s="34"/>
      <c r="L1465" s="12"/>
      <c r="M1465" s="12"/>
      <c r="N1465" s="12"/>
    </row>
    <row r="1466" spans="1:14" x14ac:dyDescent="0.25">
      <c r="A1466" s="33"/>
      <c r="B1466" s="33"/>
      <c r="C1466" s="33"/>
      <c r="D1466" s="33"/>
      <c r="E1466" s="33"/>
      <c r="F1466" s="33"/>
      <c r="G1466" s="33"/>
      <c r="H1466" s="33"/>
      <c r="I1466" s="33"/>
      <c r="J1466" s="33"/>
      <c r="K1466" s="34"/>
      <c r="L1466" s="12"/>
      <c r="M1466" s="12"/>
      <c r="N1466" s="12"/>
    </row>
    <row r="1467" spans="1:14" x14ac:dyDescent="0.25">
      <c r="A1467" s="33"/>
      <c r="B1467" s="33"/>
      <c r="C1467" s="33"/>
      <c r="D1467" s="33"/>
      <c r="E1467" s="33"/>
      <c r="F1467" s="33"/>
      <c r="G1467" s="33"/>
      <c r="H1467" s="33"/>
      <c r="I1467" s="33"/>
      <c r="J1467" s="33"/>
      <c r="K1467" s="34"/>
      <c r="L1467" s="12"/>
      <c r="M1467" s="12"/>
      <c r="N1467" s="12"/>
    </row>
    <row r="1468" spans="1:14" x14ac:dyDescent="0.25">
      <c r="A1468" s="33"/>
      <c r="B1468" s="33"/>
      <c r="C1468" s="33"/>
      <c r="D1468" s="33"/>
      <c r="E1468" s="33"/>
      <c r="F1468" s="33"/>
      <c r="G1468" s="33"/>
      <c r="H1468" s="33"/>
      <c r="I1468" s="33"/>
      <c r="J1468" s="33"/>
      <c r="K1468" s="34"/>
      <c r="L1468" s="12"/>
      <c r="M1468" s="12"/>
      <c r="N1468" s="12"/>
    </row>
    <row r="1469" spans="1:14" x14ac:dyDescent="0.25">
      <c r="A1469" s="33"/>
      <c r="B1469" s="33"/>
      <c r="C1469" s="33"/>
      <c r="D1469" s="33"/>
      <c r="E1469" s="33"/>
      <c r="F1469" s="33"/>
      <c r="G1469" s="33"/>
      <c r="H1469" s="33"/>
      <c r="I1469" s="33"/>
      <c r="J1469" s="33"/>
      <c r="K1469" s="34"/>
      <c r="L1469" s="12"/>
      <c r="M1469" s="12"/>
      <c r="N1469" s="12"/>
    </row>
    <row r="1470" spans="1:14" x14ac:dyDescent="0.25">
      <c r="A1470" s="33"/>
      <c r="B1470" s="33"/>
      <c r="C1470" s="33"/>
      <c r="D1470" s="33"/>
      <c r="E1470" s="33"/>
      <c r="F1470" s="33"/>
      <c r="G1470" s="33"/>
      <c r="H1470" s="33"/>
      <c r="I1470" s="33"/>
      <c r="J1470" s="33"/>
      <c r="K1470" s="34"/>
      <c r="L1470" s="12"/>
      <c r="M1470" s="12"/>
      <c r="N1470" s="12"/>
    </row>
    <row r="1471" spans="1:14" x14ac:dyDescent="0.25">
      <c r="A1471" s="33"/>
      <c r="B1471" s="33"/>
      <c r="C1471" s="33"/>
      <c r="D1471" s="33"/>
      <c r="E1471" s="33"/>
      <c r="F1471" s="33"/>
      <c r="G1471" s="33"/>
      <c r="H1471" s="33"/>
      <c r="I1471" s="33"/>
      <c r="J1471" s="33"/>
      <c r="K1471" s="34"/>
      <c r="L1471" s="12"/>
      <c r="M1471" s="12"/>
      <c r="N1471" s="12"/>
    </row>
    <row r="1472" spans="1:14" x14ac:dyDescent="0.25">
      <c r="A1472" s="33"/>
      <c r="B1472" s="33"/>
      <c r="C1472" s="33"/>
      <c r="D1472" s="33"/>
      <c r="E1472" s="33"/>
      <c r="F1472" s="33"/>
      <c r="G1472" s="33"/>
      <c r="H1472" s="33"/>
      <c r="I1472" s="33"/>
      <c r="J1472" s="33"/>
      <c r="K1472" s="34"/>
      <c r="L1472" s="12"/>
      <c r="M1472" s="12"/>
      <c r="N1472" s="12"/>
    </row>
    <row r="1473" spans="1:14" x14ac:dyDescent="0.25">
      <c r="A1473" s="33"/>
      <c r="B1473" s="33"/>
      <c r="C1473" s="33"/>
      <c r="D1473" s="33"/>
      <c r="E1473" s="33"/>
      <c r="F1473" s="33"/>
      <c r="G1473" s="33"/>
      <c r="H1473" s="33"/>
      <c r="I1473" s="33"/>
      <c r="J1473" s="33"/>
      <c r="K1473" s="34"/>
      <c r="L1473" s="12"/>
      <c r="M1473" s="12"/>
      <c r="N1473" s="12"/>
    </row>
    <row r="1474" spans="1:14" x14ac:dyDescent="0.25">
      <c r="A1474" s="33"/>
      <c r="B1474" s="33"/>
      <c r="C1474" s="33"/>
      <c r="D1474" s="33"/>
      <c r="E1474" s="33"/>
      <c r="F1474" s="33"/>
      <c r="G1474" s="33"/>
      <c r="H1474" s="33"/>
      <c r="I1474" s="33"/>
      <c r="J1474" s="33"/>
      <c r="K1474" s="34"/>
      <c r="L1474" s="12"/>
      <c r="M1474" s="12"/>
      <c r="N1474" s="12"/>
    </row>
    <row r="1475" spans="1:14" x14ac:dyDescent="0.25">
      <c r="A1475" s="33"/>
      <c r="B1475" s="33"/>
      <c r="C1475" s="33"/>
      <c r="D1475" s="33"/>
      <c r="E1475" s="33"/>
      <c r="F1475" s="33"/>
      <c r="G1475" s="33"/>
      <c r="H1475" s="33"/>
      <c r="I1475" s="33"/>
      <c r="J1475" s="33"/>
      <c r="K1475" s="34"/>
      <c r="L1475" s="12"/>
      <c r="M1475" s="12"/>
      <c r="N1475" s="12"/>
    </row>
    <row r="1476" spans="1:14" x14ac:dyDescent="0.25">
      <c r="A1476" s="33"/>
      <c r="B1476" s="33"/>
      <c r="C1476" s="33"/>
      <c r="D1476" s="33"/>
      <c r="E1476" s="33"/>
      <c r="F1476" s="33"/>
      <c r="G1476" s="33"/>
      <c r="H1476" s="33"/>
      <c r="I1476" s="33"/>
      <c r="J1476" s="33"/>
      <c r="K1476" s="34"/>
      <c r="L1476" s="12"/>
      <c r="M1476" s="12"/>
      <c r="N1476" s="12"/>
    </row>
    <row r="1477" spans="1:14" x14ac:dyDescent="0.25">
      <c r="A1477" s="33"/>
      <c r="B1477" s="33"/>
      <c r="C1477" s="33"/>
      <c r="D1477" s="33"/>
      <c r="E1477" s="33"/>
      <c r="F1477" s="33"/>
      <c r="G1477" s="33"/>
      <c r="H1477" s="33"/>
      <c r="I1477" s="33"/>
      <c r="J1477" s="33"/>
      <c r="K1477" s="34"/>
      <c r="L1477" s="12"/>
      <c r="M1477" s="12"/>
      <c r="N1477" s="12"/>
    </row>
    <row r="1478" spans="1:14" x14ac:dyDescent="0.25">
      <c r="A1478" s="33"/>
      <c r="B1478" s="33"/>
      <c r="C1478" s="33"/>
      <c r="D1478" s="33"/>
      <c r="E1478" s="33"/>
      <c r="F1478" s="33"/>
      <c r="G1478" s="33"/>
      <c r="H1478" s="33"/>
      <c r="I1478" s="33"/>
      <c r="J1478" s="33"/>
      <c r="K1478" s="34"/>
      <c r="L1478" s="12"/>
      <c r="M1478" s="12"/>
      <c r="N1478" s="12"/>
    </row>
    <row r="1479" spans="1:14" x14ac:dyDescent="0.25">
      <c r="A1479" s="33"/>
      <c r="B1479" s="33"/>
      <c r="C1479" s="33"/>
      <c r="D1479" s="33"/>
      <c r="E1479" s="33"/>
      <c r="F1479" s="33"/>
      <c r="G1479" s="33"/>
      <c r="H1479" s="33"/>
      <c r="I1479" s="33"/>
      <c r="J1479" s="33"/>
      <c r="K1479" s="34"/>
      <c r="L1479" s="12"/>
      <c r="M1479" s="12"/>
      <c r="N1479" s="12"/>
    </row>
    <row r="1480" spans="1:14" x14ac:dyDescent="0.25">
      <c r="A1480" s="33"/>
      <c r="B1480" s="33"/>
      <c r="C1480" s="33"/>
      <c r="D1480" s="33"/>
      <c r="E1480" s="33"/>
      <c r="F1480" s="33"/>
      <c r="G1480" s="33"/>
      <c r="H1480" s="33"/>
      <c r="I1480" s="33"/>
      <c r="J1480" s="33"/>
      <c r="K1480" s="34"/>
      <c r="L1480" s="12"/>
      <c r="M1480" s="12"/>
      <c r="N1480" s="12"/>
    </row>
    <row r="1481" spans="1:14" x14ac:dyDescent="0.25">
      <c r="A1481" s="33"/>
      <c r="B1481" s="33"/>
      <c r="C1481" s="33"/>
      <c r="D1481" s="33"/>
      <c r="E1481" s="33"/>
      <c r="F1481" s="33"/>
      <c r="G1481" s="33"/>
      <c r="H1481" s="33"/>
      <c r="I1481" s="33"/>
      <c r="J1481" s="33"/>
      <c r="K1481" s="34"/>
      <c r="L1481" s="12"/>
      <c r="M1481" s="12"/>
      <c r="N1481" s="12"/>
    </row>
    <row r="1482" spans="1:14" x14ac:dyDescent="0.25">
      <c r="A1482" s="33"/>
      <c r="B1482" s="33"/>
      <c r="C1482" s="33"/>
      <c r="D1482" s="33"/>
      <c r="E1482" s="33"/>
      <c r="F1482" s="33"/>
      <c r="G1482" s="33"/>
      <c r="H1482" s="33"/>
      <c r="I1482" s="33"/>
      <c r="J1482" s="33"/>
      <c r="K1482" s="34"/>
      <c r="L1482" s="12"/>
      <c r="M1482" s="12"/>
      <c r="N1482" s="12"/>
    </row>
    <row r="1483" spans="1:14" x14ac:dyDescent="0.25">
      <c r="A1483" s="33"/>
      <c r="B1483" s="33"/>
      <c r="C1483" s="33"/>
      <c r="D1483" s="33"/>
      <c r="E1483" s="33"/>
      <c r="F1483" s="33"/>
      <c r="G1483" s="33"/>
      <c r="H1483" s="33"/>
      <c r="I1483" s="33"/>
      <c r="J1483" s="33"/>
      <c r="K1483" s="34"/>
      <c r="L1483" s="12"/>
      <c r="M1483" s="12"/>
      <c r="N1483" s="12"/>
    </row>
    <row r="1484" spans="1:14" x14ac:dyDescent="0.25">
      <c r="A1484" s="33"/>
      <c r="B1484" s="33"/>
      <c r="C1484" s="33"/>
      <c r="D1484" s="33"/>
      <c r="E1484" s="33"/>
      <c r="F1484" s="33"/>
      <c r="G1484" s="33"/>
      <c r="H1484" s="33"/>
      <c r="I1484" s="33"/>
      <c r="J1484" s="33"/>
      <c r="K1484" s="34"/>
      <c r="L1484" s="12"/>
      <c r="M1484" s="12"/>
      <c r="N1484" s="12"/>
    </row>
    <row r="1485" spans="1:14" x14ac:dyDescent="0.25">
      <c r="A1485" s="33"/>
      <c r="B1485" s="33"/>
      <c r="C1485" s="33"/>
      <c r="D1485" s="33"/>
      <c r="E1485" s="33"/>
      <c r="F1485" s="33"/>
      <c r="G1485" s="33"/>
      <c r="H1485" s="33"/>
      <c r="I1485" s="33"/>
      <c r="J1485" s="33"/>
      <c r="K1485" s="34"/>
      <c r="L1485" s="12"/>
      <c r="M1485" s="12"/>
      <c r="N1485" s="12"/>
    </row>
    <row r="1486" spans="1:14" x14ac:dyDescent="0.25">
      <c r="A1486" s="33"/>
      <c r="B1486" s="33"/>
      <c r="C1486" s="33"/>
      <c r="D1486" s="33"/>
      <c r="E1486" s="33"/>
      <c r="F1486" s="33"/>
      <c r="G1486" s="33"/>
      <c r="H1486" s="33"/>
      <c r="I1486" s="33"/>
      <c r="J1486" s="33"/>
      <c r="K1486" s="34"/>
      <c r="L1486" s="12"/>
      <c r="M1486" s="12"/>
      <c r="N1486" s="12"/>
    </row>
    <row r="1487" spans="1:14" x14ac:dyDescent="0.25">
      <c r="A1487" s="33"/>
      <c r="B1487" s="33"/>
      <c r="C1487" s="33"/>
      <c r="D1487" s="33"/>
      <c r="E1487" s="33"/>
      <c r="F1487" s="33"/>
      <c r="G1487" s="33"/>
      <c r="H1487" s="33"/>
      <c r="I1487" s="33"/>
      <c r="J1487" s="33"/>
      <c r="K1487" s="34"/>
      <c r="L1487" s="12"/>
      <c r="M1487" s="12"/>
      <c r="N1487" s="12"/>
    </row>
    <row r="1488" spans="1:14" x14ac:dyDescent="0.25">
      <c r="A1488" s="33"/>
      <c r="B1488" s="33"/>
      <c r="C1488" s="33"/>
      <c r="D1488" s="33"/>
      <c r="E1488" s="33"/>
      <c r="F1488" s="33"/>
      <c r="G1488" s="33"/>
      <c r="H1488" s="33"/>
      <c r="I1488" s="33"/>
      <c r="J1488" s="33"/>
      <c r="K1488" s="34"/>
      <c r="L1488" s="12"/>
      <c r="M1488" s="12"/>
      <c r="N1488" s="12"/>
    </row>
    <row r="1489" spans="1:14" x14ac:dyDescent="0.25">
      <c r="A1489" s="33"/>
      <c r="B1489" s="33"/>
      <c r="C1489" s="33"/>
      <c r="D1489" s="33"/>
      <c r="E1489" s="33"/>
      <c r="F1489" s="33"/>
      <c r="G1489" s="33"/>
      <c r="H1489" s="33"/>
      <c r="I1489" s="33"/>
      <c r="J1489" s="33"/>
      <c r="K1489" s="34"/>
      <c r="L1489" s="12"/>
      <c r="M1489" s="12"/>
      <c r="N1489" s="12"/>
    </row>
    <row r="1490" spans="1:14" x14ac:dyDescent="0.25">
      <c r="A1490" s="33"/>
      <c r="B1490" s="33"/>
      <c r="C1490" s="33"/>
      <c r="D1490" s="33"/>
      <c r="E1490" s="33"/>
      <c r="F1490" s="33"/>
      <c r="G1490" s="33"/>
      <c r="H1490" s="33"/>
      <c r="I1490" s="33"/>
      <c r="J1490" s="33"/>
      <c r="K1490" s="34"/>
      <c r="L1490" s="12"/>
      <c r="M1490" s="12"/>
      <c r="N1490" s="12"/>
    </row>
    <row r="1491" spans="1:14" x14ac:dyDescent="0.25">
      <c r="A1491" s="33"/>
      <c r="B1491" s="33"/>
      <c r="C1491" s="33"/>
      <c r="D1491" s="33"/>
      <c r="E1491" s="33"/>
      <c r="F1491" s="33"/>
      <c r="G1491" s="33"/>
      <c r="H1491" s="33"/>
      <c r="I1491" s="33"/>
      <c r="J1491" s="33"/>
      <c r="K1491" s="34"/>
      <c r="L1491" s="12"/>
      <c r="M1491" s="12"/>
      <c r="N1491" s="12"/>
    </row>
    <row r="1492" spans="1:14" x14ac:dyDescent="0.25">
      <c r="A1492" s="33"/>
      <c r="B1492" s="33"/>
      <c r="C1492" s="33"/>
      <c r="D1492" s="33"/>
      <c r="E1492" s="33"/>
      <c r="F1492" s="33"/>
      <c r="G1492" s="33"/>
      <c r="H1492" s="33"/>
      <c r="I1492" s="33"/>
      <c r="J1492" s="33"/>
      <c r="K1492" s="34"/>
      <c r="L1492" s="12"/>
      <c r="M1492" s="12"/>
      <c r="N1492" s="12"/>
    </row>
    <row r="1493" spans="1:14" x14ac:dyDescent="0.25">
      <c r="A1493" s="33"/>
      <c r="B1493" s="33"/>
      <c r="C1493" s="33"/>
      <c r="D1493" s="33"/>
      <c r="E1493" s="33"/>
      <c r="F1493" s="33"/>
      <c r="G1493" s="33"/>
      <c r="H1493" s="33"/>
      <c r="I1493" s="33"/>
      <c r="J1493" s="33"/>
      <c r="K1493" s="34"/>
      <c r="L1493" s="12"/>
      <c r="M1493" s="12"/>
      <c r="N1493" s="12"/>
    </row>
    <row r="1494" spans="1:14" x14ac:dyDescent="0.25">
      <c r="A1494" s="33"/>
      <c r="B1494" s="33"/>
      <c r="C1494" s="33"/>
      <c r="D1494" s="33"/>
      <c r="E1494" s="33"/>
      <c r="F1494" s="33"/>
      <c r="G1494" s="33"/>
      <c r="H1494" s="33"/>
      <c r="I1494" s="33"/>
      <c r="J1494" s="33"/>
      <c r="K1494" s="34"/>
      <c r="L1494" s="12"/>
      <c r="M1494" s="12"/>
      <c r="N1494" s="12"/>
    </row>
    <row r="1495" spans="1:14" x14ac:dyDescent="0.25">
      <c r="A1495" s="33"/>
      <c r="B1495" s="33"/>
      <c r="C1495" s="33"/>
      <c r="D1495" s="33"/>
      <c r="E1495" s="33"/>
      <c r="F1495" s="33"/>
      <c r="G1495" s="33"/>
      <c r="H1495" s="33"/>
      <c r="I1495" s="33"/>
      <c r="J1495" s="33"/>
      <c r="K1495" s="34"/>
      <c r="L1495" s="12"/>
      <c r="M1495" s="12"/>
      <c r="N1495" s="12"/>
    </row>
    <row r="1496" spans="1:14" x14ac:dyDescent="0.25">
      <c r="A1496" s="33"/>
      <c r="B1496" s="33"/>
      <c r="C1496" s="33"/>
      <c r="D1496" s="33"/>
      <c r="E1496" s="33"/>
      <c r="F1496" s="33"/>
      <c r="G1496" s="33"/>
      <c r="H1496" s="33"/>
      <c r="I1496" s="33"/>
      <c r="J1496" s="33"/>
      <c r="K1496" s="34"/>
      <c r="L1496" s="12"/>
      <c r="M1496" s="12"/>
      <c r="N1496" s="12"/>
    </row>
    <row r="1497" spans="1:14" x14ac:dyDescent="0.25">
      <c r="A1497" s="33"/>
      <c r="B1497" s="33"/>
      <c r="C1497" s="33"/>
      <c r="D1497" s="33"/>
      <c r="E1497" s="33"/>
      <c r="F1497" s="33"/>
      <c r="G1497" s="33"/>
      <c r="H1497" s="33"/>
      <c r="I1497" s="33"/>
      <c r="J1497" s="33"/>
      <c r="K1497" s="34"/>
      <c r="L1497" s="12"/>
      <c r="M1497" s="12"/>
      <c r="N1497" s="12"/>
    </row>
    <row r="1498" spans="1:14" x14ac:dyDescent="0.25">
      <c r="A1498" s="33"/>
      <c r="B1498" s="33"/>
      <c r="C1498" s="33"/>
      <c r="D1498" s="33"/>
      <c r="E1498" s="33"/>
      <c r="F1498" s="33"/>
      <c r="G1498" s="33"/>
      <c r="H1498" s="33"/>
      <c r="I1498" s="33"/>
      <c r="J1498" s="33"/>
      <c r="K1498" s="34"/>
      <c r="L1498" s="12"/>
      <c r="M1498" s="12"/>
      <c r="N1498" s="12"/>
    </row>
    <row r="1499" spans="1:14" x14ac:dyDescent="0.25">
      <c r="A1499" s="33"/>
      <c r="B1499" s="33"/>
      <c r="C1499" s="33"/>
      <c r="D1499" s="33"/>
      <c r="E1499" s="33"/>
      <c r="F1499" s="33"/>
      <c r="G1499" s="33"/>
      <c r="H1499" s="33"/>
      <c r="I1499" s="33"/>
      <c r="J1499" s="33"/>
      <c r="K1499" s="34"/>
      <c r="L1499" s="12"/>
      <c r="M1499" s="12"/>
      <c r="N1499" s="12"/>
    </row>
    <row r="1500" spans="1:14" x14ac:dyDescent="0.25">
      <c r="A1500" s="33"/>
      <c r="B1500" s="33"/>
      <c r="C1500" s="33"/>
      <c r="D1500" s="33"/>
      <c r="E1500" s="33"/>
      <c r="F1500" s="33"/>
      <c r="G1500" s="33"/>
      <c r="H1500" s="33"/>
      <c r="I1500" s="33"/>
      <c r="J1500" s="33"/>
      <c r="K1500" s="34"/>
      <c r="L1500" s="12"/>
      <c r="M1500" s="12"/>
      <c r="N1500" s="12"/>
    </row>
    <row r="1501" spans="1:14" x14ac:dyDescent="0.25">
      <c r="A1501" s="33"/>
      <c r="B1501" s="33"/>
      <c r="C1501" s="33"/>
      <c r="D1501" s="33"/>
      <c r="E1501" s="33"/>
      <c r="F1501" s="33"/>
      <c r="G1501" s="33"/>
      <c r="H1501" s="33"/>
      <c r="I1501" s="33"/>
      <c r="J1501" s="33"/>
      <c r="K1501" s="34"/>
      <c r="L1501" s="12"/>
      <c r="M1501" s="12"/>
      <c r="N1501" s="12"/>
    </row>
    <row r="1502" spans="1:14" x14ac:dyDescent="0.25">
      <c r="A1502" s="33"/>
      <c r="B1502" s="33"/>
      <c r="C1502" s="33"/>
      <c r="D1502" s="33"/>
      <c r="E1502" s="33"/>
      <c r="F1502" s="33"/>
      <c r="G1502" s="33"/>
      <c r="H1502" s="33"/>
      <c r="I1502" s="33"/>
      <c r="J1502" s="33"/>
      <c r="K1502" s="34"/>
      <c r="L1502" s="12"/>
      <c r="M1502" s="12"/>
      <c r="N1502" s="12"/>
    </row>
    <row r="1503" spans="1:14" x14ac:dyDescent="0.25">
      <c r="A1503" s="33"/>
      <c r="B1503" s="33"/>
      <c r="C1503" s="33"/>
      <c r="D1503" s="33"/>
      <c r="E1503" s="33"/>
      <c r="F1503" s="33"/>
      <c r="G1503" s="33"/>
      <c r="H1503" s="33"/>
      <c r="I1503" s="33"/>
      <c r="J1503" s="33"/>
      <c r="K1503" s="34"/>
      <c r="L1503" s="12"/>
      <c r="M1503" s="12"/>
      <c r="N1503" s="12"/>
    </row>
    <row r="1504" spans="1:14" x14ac:dyDescent="0.25">
      <c r="A1504" s="33"/>
      <c r="B1504" s="33"/>
      <c r="C1504" s="33"/>
      <c r="D1504" s="33"/>
      <c r="E1504" s="33"/>
      <c r="F1504" s="33"/>
      <c r="G1504" s="33"/>
      <c r="H1504" s="33"/>
      <c r="I1504" s="33"/>
      <c r="J1504" s="33"/>
      <c r="K1504" s="34"/>
      <c r="L1504" s="12"/>
      <c r="M1504" s="12"/>
      <c r="N1504" s="12"/>
    </row>
    <row r="1505" spans="1:14" x14ac:dyDescent="0.25">
      <c r="A1505" s="33"/>
      <c r="B1505" s="33"/>
      <c r="C1505" s="33"/>
      <c r="D1505" s="33"/>
      <c r="E1505" s="33"/>
      <c r="F1505" s="33"/>
      <c r="G1505" s="33"/>
      <c r="H1505" s="33"/>
      <c r="I1505" s="33"/>
      <c r="J1505" s="33"/>
      <c r="K1505" s="34"/>
      <c r="L1505" s="12"/>
      <c r="M1505" s="12"/>
      <c r="N1505" s="12"/>
    </row>
    <row r="1506" spans="1:14" x14ac:dyDescent="0.25">
      <c r="A1506" s="33"/>
      <c r="B1506" s="33"/>
      <c r="C1506" s="33"/>
      <c r="D1506" s="33"/>
      <c r="E1506" s="33"/>
      <c r="F1506" s="33"/>
      <c r="G1506" s="33"/>
      <c r="H1506" s="33"/>
      <c r="I1506" s="33"/>
      <c r="J1506" s="33"/>
      <c r="K1506" s="34"/>
      <c r="L1506" s="12"/>
      <c r="M1506" s="12"/>
      <c r="N1506" s="12"/>
    </row>
    <row r="1507" spans="1:14" x14ac:dyDescent="0.25">
      <c r="A1507" s="33"/>
      <c r="B1507" s="33"/>
      <c r="C1507" s="33"/>
      <c r="D1507" s="33"/>
      <c r="E1507" s="33"/>
      <c r="F1507" s="33"/>
      <c r="G1507" s="33"/>
      <c r="H1507" s="33"/>
      <c r="I1507" s="33"/>
      <c r="J1507" s="33"/>
      <c r="K1507" s="34"/>
      <c r="L1507" s="12"/>
      <c r="M1507" s="12"/>
      <c r="N1507" s="12"/>
    </row>
    <row r="1508" spans="1:14" x14ac:dyDescent="0.25">
      <c r="A1508" s="33"/>
      <c r="B1508" s="33"/>
      <c r="C1508" s="33"/>
      <c r="D1508" s="33"/>
      <c r="E1508" s="33"/>
      <c r="F1508" s="33"/>
      <c r="G1508" s="33"/>
      <c r="H1508" s="33"/>
      <c r="I1508" s="33"/>
      <c r="J1508" s="33"/>
      <c r="K1508" s="34"/>
      <c r="L1508" s="12"/>
      <c r="M1508" s="12"/>
      <c r="N1508" s="12"/>
    </row>
    <row r="1509" spans="1:14" x14ac:dyDescent="0.25">
      <c r="A1509" s="33"/>
      <c r="B1509" s="33"/>
      <c r="C1509" s="33"/>
      <c r="D1509" s="33"/>
      <c r="E1509" s="33"/>
      <c r="F1509" s="33"/>
      <c r="G1509" s="33"/>
      <c r="H1509" s="33"/>
      <c r="I1509" s="33"/>
      <c r="J1509" s="33"/>
      <c r="K1509" s="34"/>
      <c r="L1509" s="12"/>
      <c r="M1509" s="12"/>
      <c r="N1509" s="12"/>
    </row>
    <row r="1510" spans="1:14" x14ac:dyDescent="0.25">
      <c r="A1510" s="33"/>
      <c r="B1510" s="33"/>
      <c r="C1510" s="33"/>
      <c r="D1510" s="33"/>
      <c r="E1510" s="33"/>
      <c r="F1510" s="33"/>
      <c r="G1510" s="33"/>
      <c r="H1510" s="33"/>
      <c r="I1510" s="33"/>
      <c r="J1510" s="33"/>
      <c r="K1510" s="34"/>
      <c r="L1510" s="12"/>
      <c r="M1510" s="12"/>
      <c r="N1510" s="12"/>
    </row>
    <row r="1511" spans="1:14" x14ac:dyDescent="0.25">
      <c r="A1511" s="33"/>
      <c r="B1511" s="33"/>
      <c r="C1511" s="33"/>
      <c r="D1511" s="33"/>
      <c r="E1511" s="33"/>
      <c r="F1511" s="33"/>
      <c r="G1511" s="33"/>
      <c r="H1511" s="33"/>
      <c r="I1511" s="33"/>
      <c r="J1511" s="33"/>
      <c r="K1511" s="34"/>
      <c r="L1511" s="12"/>
      <c r="M1511" s="12"/>
      <c r="N1511" s="12"/>
    </row>
    <row r="1512" spans="1:14" x14ac:dyDescent="0.25">
      <c r="A1512" s="33"/>
      <c r="B1512" s="33"/>
      <c r="C1512" s="33"/>
      <c r="D1512" s="33"/>
      <c r="E1512" s="33"/>
      <c r="F1512" s="33"/>
      <c r="G1512" s="33"/>
      <c r="H1512" s="33"/>
      <c r="I1512" s="33"/>
      <c r="J1512" s="33"/>
      <c r="K1512" s="34"/>
      <c r="L1512" s="12"/>
      <c r="M1512" s="12"/>
      <c r="N1512" s="12"/>
    </row>
    <row r="1513" spans="1:14" x14ac:dyDescent="0.25">
      <c r="A1513" s="33"/>
      <c r="B1513" s="33"/>
      <c r="C1513" s="33"/>
      <c r="D1513" s="33"/>
      <c r="E1513" s="33"/>
      <c r="F1513" s="33"/>
      <c r="G1513" s="33"/>
      <c r="H1513" s="33"/>
      <c r="I1513" s="33"/>
      <c r="J1513" s="33"/>
      <c r="K1513" s="34"/>
      <c r="L1513" s="12"/>
      <c r="M1513" s="12"/>
      <c r="N1513" s="12"/>
    </row>
    <row r="1514" spans="1:14" x14ac:dyDescent="0.25">
      <c r="A1514" s="33"/>
      <c r="B1514" s="33"/>
      <c r="C1514" s="33"/>
      <c r="D1514" s="33"/>
      <c r="E1514" s="33"/>
      <c r="F1514" s="33"/>
      <c r="G1514" s="33"/>
      <c r="H1514" s="33"/>
      <c r="I1514" s="33"/>
      <c r="J1514" s="33"/>
      <c r="K1514" s="34"/>
      <c r="L1514" s="12"/>
      <c r="M1514" s="12"/>
      <c r="N1514" s="12"/>
    </row>
    <row r="1515" spans="1:14" x14ac:dyDescent="0.25">
      <c r="A1515" s="33"/>
      <c r="B1515" s="33"/>
      <c r="C1515" s="33"/>
      <c r="D1515" s="33"/>
      <c r="E1515" s="33"/>
      <c r="F1515" s="33"/>
      <c r="G1515" s="33"/>
      <c r="H1515" s="33"/>
      <c r="I1515" s="33"/>
      <c r="J1515" s="33"/>
      <c r="K1515" s="34"/>
      <c r="L1515" s="12"/>
      <c r="M1515" s="12"/>
      <c r="N1515" s="12"/>
    </row>
    <row r="1516" spans="1:14" x14ac:dyDescent="0.25">
      <c r="A1516" s="33"/>
      <c r="B1516" s="33"/>
      <c r="C1516" s="33"/>
      <c r="D1516" s="33"/>
      <c r="E1516" s="33"/>
      <c r="F1516" s="33"/>
      <c r="G1516" s="33"/>
      <c r="H1516" s="33"/>
      <c r="I1516" s="33"/>
      <c r="J1516" s="33"/>
      <c r="K1516" s="34"/>
      <c r="L1516" s="12"/>
      <c r="M1516" s="12"/>
      <c r="N1516" s="12"/>
    </row>
    <row r="1517" spans="1:14" x14ac:dyDescent="0.25">
      <c r="A1517" s="33"/>
      <c r="B1517" s="33"/>
      <c r="C1517" s="33"/>
      <c r="D1517" s="33"/>
      <c r="E1517" s="33"/>
      <c r="F1517" s="33"/>
      <c r="G1517" s="33"/>
      <c r="H1517" s="33"/>
      <c r="I1517" s="33"/>
      <c r="J1517" s="33"/>
      <c r="K1517" s="34"/>
      <c r="L1517" s="12"/>
      <c r="M1517" s="12"/>
      <c r="N1517" s="12"/>
    </row>
    <row r="1518" spans="1:14" x14ac:dyDescent="0.25">
      <c r="A1518" s="33"/>
      <c r="B1518" s="33"/>
      <c r="C1518" s="33"/>
      <c r="D1518" s="33"/>
      <c r="E1518" s="33"/>
      <c r="F1518" s="33"/>
      <c r="G1518" s="33"/>
      <c r="H1518" s="33"/>
      <c r="I1518" s="33"/>
      <c r="J1518" s="33"/>
      <c r="K1518" s="34"/>
      <c r="L1518" s="12"/>
      <c r="M1518" s="12"/>
      <c r="N1518" s="12"/>
    </row>
    <row r="1519" spans="1:14" x14ac:dyDescent="0.25">
      <c r="A1519" s="33"/>
      <c r="B1519" s="33"/>
      <c r="C1519" s="33"/>
      <c r="D1519" s="33"/>
      <c r="E1519" s="33"/>
      <c r="F1519" s="33"/>
      <c r="G1519" s="33"/>
      <c r="H1519" s="33"/>
      <c r="I1519" s="33"/>
      <c r="J1519" s="33"/>
      <c r="K1519" s="34"/>
      <c r="L1519" s="12"/>
      <c r="M1519" s="12"/>
      <c r="N1519" s="12"/>
    </row>
    <row r="1520" spans="1:14" x14ac:dyDescent="0.25">
      <c r="A1520" s="33"/>
      <c r="B1520" s="33"/>
      <c r="C1520" s="33"/>
      <c r="D1520" s="33"/>
      <c r="E1520" s="33"/>
      <c r="F1520" s="33"/>
      <c r="G1520" s="33"/>
      <c r="H1520" s="33"/>
      <c r="I1520" s="33"/>
      <c r="J1520" s="33"/>
      <c r="K1520" s="34"/>
      <c r="L1520" s="12"/>
      <c r="M1520" s="12"/>
      <c r="N1520" s="12"/>
    </row>
    <row r="1521" spans="1:14" x14ac:dyDescent="0.25">
      <c r="A1521" s="33"/>
      <c r="B1521" s="33"/>
      <c r="C1521" s="33"/>
      <c r="D1521" s="33"/>
      <c r="E1521" s="33"/>
      <c r="F1521" s="33"/>
      <c r="G1521" s="33"/>
      <c r="H1521" s="33"/>
      <c r="I1521" s="33"/>
      <c r="J1521" s="33"/>
      <c r="K1521" s="34"/>
      <c r="L1521" s="12"/>
      <c r="M1521" s="12"/>
      <c r="N1521" s="12"/>
    </row>
    <row r="1522" spans="1:14" x14ac:dyDescent="0.25">
      <c r="A1522" s="33"/>
      <c r="B1522" s="33"/>
      <c r="C1522" s="33"/>
      <c r="D1522" s="33"/>
      <c r="E1522" s="33"/>
      <c r="F1522" s="33"/>
      <c r="G1522" s="33"/>
      <c r="H1522" s="33"/>
      <c r="I1522" s="33"/>
      <c r="J1522" s="33"/>
      <c r="K1522" s="34"/>
      <c r="L1522" s="12"/>
      <c r="M1522" s="12"/>
      <c r="N1522" s="12"/>
    </row>
    <row r="1523" spans="1:14" x14ac:dyDescent="0.25">
      <c r="A1523" s="33"/>
      <c r="B1523" s="33"/>
      <c r="C1523" s="33"/>
      <c r="D1523" s="33"/>
      <c r="E1523" s="33"/>
      <c r="F1523" s="33"/>
      <c r="G1523" s="33"/>
      <c r="H1523" s="33"/>
      <c r="I1523" s="33"/>
      <c r="J1523" s="33"/>
      <c r="K1523" s="34"/>
      <c r="L1523" s="12"/>
      <c r="M1523" s="12"/>
      <c r="N1523" s="12"/>
    </row>
    <row r="1524" spans="1:14" x14ac:dyDescent="0.25">
      <c r="A1524" s="33"/>
      <c r="B1524" s="33"/>
      <c r="C1524" s="33"/>
      <c r="D1524" s="33"/>
      <c r="E1524" s="33"/>
      <c r="F1524" s="33"/>
      <c r="G1524" s="33"/>
      <c r="H1524" s="33"/>
      <c r="I1524" s="33"/>
      <c r="J1524" s="33"/>
      <c r="K1524" s="34"/>
      <c r="L1524" s="12"/>
      <c r="M1524" s="12"/>
      <c r="N1524" s="12"/>
    </row>
    <row r="1525" spans="1:14" x14ac:dyDescent="0.25">
      <c r="A1525" s="33"/>
      <c r="B1525" s="33"/>
      <c r="C1525" s="33"/>
      <c r="D1525" s="33"/>
      <c r="E1525" s="33"/>
      <c r="F1525" s="33"/>
      <c r="G1525" s="33"/>
      <c r="H1525" s="33"/>
      <c r="I1525" s="33"/>
      <c r="J1525" s="33"/>
      <c r="K1525" s="34"/>
      <c r="L1525" s="12"/>
      <c r="M1525" s="12"/>
      <c r="N1525" s="12"/>
    </row>
    <row r="1526" spans="1:14" x14ac:dyDescent="0.25">
      <c r="A1526" s="33"/>
      <c r="B1526" s="33"/>
      <c r="C1526" s="33"/>
      <c r="D1526" s="33"/>
      <c r="E1526" s="33"/>
      <c r="F1526" s="33"/>
      <c r="G1526" s="33"/>
      <c r="H1526" s="33"/>
      <c r="I1526" s="33"/>
      <c r="J1526" s="33"/>
      <c r="K1526" s="34"/>
      <c r="L1526" s="12"/>
      <c r="M1526" s="12"/>
      <c r="N1526" s="12"/>
    </row>
    <row r="1527" spans="1:14" x14ac:dyDescent="0.25">
      <c r="A1527" s="33"/>
      <c r="B1527" s="33"/>
      <c r="C1527" s="33"/>
      <c r="D1527" s="33"/>
      <c r="E1527" s="33"/>
      <c r="F1527" s="33"/>
      <c r="G1527" s="33"/>
      <c r="H1527" s="33"/>
      <c r="I1527" s="33"/>
      <c r="J1527" s="33"/>
      <c r="K1527" s="34"/>
      <c r="L1527" s="12"/>
      <c r="M1527" s="12"/>
      <c r="N1527" s="12"/>
    </row>
    <row r="1528" spans="1:14" x14ac:dyDescent="0.25">
      <c r="A1528" s="33"/>
      <c r="B1528" s="33"/>
      <c r="C1528" s="33"/>
      <c r="D1528" s="33"/>
      <c r="E1528" s="33"/>
      <c r="F1528" s="33"/>
      <c r="G1528" s="33"/>
      <c r="H1528" s="33"/>
      <c r="I1528" s="33"/>
      <c r="J1528" s="33"/>
      <c r="K1528" s="34"/>
      <c r="L1528" s="12"/>
      <c r="M1528" s="12"/>
      <c r="N1528" s="12"/>
    </row>
    <row r="1529" spans="1:14" x14ac:dyDescent="0.25">
      <c r="A1529" s="33"/>
      <c r="B1529" s="33"/>
      <c r="C1529" s="33"/>
      <c r="D1529" s="33"/>
      <c r="E1529" s="33"/>
      <c r="F1529" s="33"/>
      <c r="G1529" s="33"/>
      <c r="H1529" s="33"/>
      <c r="I1529" s="33"/>
      <c r="J1529" s="33"/>
      <c r="K1529" s="34"/>
      <c r="L1529" s="12"/>
      <c r="M1529" s="12"/>
      <c r="N1529" s="12"/>
    </row>
    <row r="1530" spans="1:14" x14ac:dyDescent="0.25">
      <c r="A1530" s="33"/>
      <c r="B1530" s="33"/>
      <c r="C1530" s="33"/>
      <c r="D1530" s="33"/>
      <c r="E1530" s="33"/>
      <c r="F1530" s="33"/>
      <c r="G1530" s="33"/>
      <c r="H1530" s="33"/>
      <c r="I1530" s="33"/>
      <c r="J1530" s="33"/>
      <c r="K1530" s="34"/>
      <c r="L1530" s="12"/>
      <c r="M1530" s="12"/>
      <c r="N1530" s="12"/>
    </row>
    <row r="1531" spans="1:14" x14ac:dyDescent="0.25">
      <c r="A1531" s="33"/>
      <c r="B1531" s="33"/>
      <c r="C1531" s="33"/>
      <c r="D1531" s="33"/>
      <c r="E1531" s="33"/>
      <c r="F1531" s="33"/>
      <c r="G1531" s="33"/>
      <c r="H1531" s="33"/>
      <c r="I1531" s="33"/>
      <c r="J1531" s="33"/>
      <c r="K1531" s="34"/>
      <c r="L1531" s="12"/>
      <c r="M1531" s="12"/>
      <c r="N1531" s="12"/>
    </row>
    <row r="1532" spans="1:14" x14ac:dyDescent="0.25">
      <c r="A1532" s="33"/>
      <c r="B1532" s="33"/>
      <c r="C1532" s="33"/>
      <c r="D1532" s="33"/>
      <c r="E1532" s="33"/>
      <c r="F1532" s="33"/>
      <c r="G1532" s="33"/>
      <c r="H1532" s="33"/>
      <c r="I1532" s="33"/>
      <c r="J1532" s="33"/>
      <c r="K1532" s="34"/>
      <c r="L1532" s="12"/>
      <c r="M1532" s="12"/>
      <c r="N1532" s="12"/>
    </row>
    <row r="1533" spans="1:14" x14ac:dyDescent="0.25">
      <c r="A1533" s="33"/>
      <c r="B1533" s="33"/>
      <c r="C1533" s="33"/>
      <c r="D1533" s="33"/>
      <c r="E1533" s="33"/>
      <c r="F1533" s="33"/>
      <c r="G1533" s="33"/>
      <c r="H1533" s="33"/>
      <c r="I1533" s="33"/>
      <c r="J1533" s="33"/>
      <c r="K1533" s="34"/>
      <c r="L1533" s="12"/>
      <c r="M1533" s="12"/>
      <c r="N1533" s="12"/>
    </row>
    <row r="1534" spans="1:14" x14ac:dyDescent="0.25">
      <c r="A1534" s="33"/>
      <c r="B1534" s="33"/>
      <c r="C1534" s="33"/>
      <c r="D1534" s="33"/>
      <c r="E1534" s="33"/>
      <c r="F1534" s="33"/>
      <c r="G1534" s="33"/>
      <c r="H1534" s="33"/>
      <c r="I1534" s="33"/>
      <c r="J1534" s="33"/>
      <c r="K1534" s="34"/>
      <c r="L1534" s="12"/>
      <c r="M1534" s="12"/>
      <c r="N1534" s="12"/>
    </row>
    <row r="1535" spans="1:14" x14ac:dyDescent="0.25">
      <c r="A1535" s="33"/>
      <c r="B1535" s="33"/>
      <c r="C1535" s="33"/>
      <c r="D1535" s="33"/>
      <c r="E1535" s="33"/>
      <c r="F1535" s="33"/>
      <c r="G1535" s="33"/>
      <c r="H1535" s="33"/>
      <c r="I1535" s="33"/>
      <c r="J1535" s="33"/>
      <c r="K1535" s="34"/>
      <c r="L1535" s="12"/>
      <c r="M1535" s="12"/>
      <c r="N1535" s="12"/>
    </row>
    <row r="1536" spans="1:14" x14ac:dyDescent="0.25">
      <c r="A1536" s="33"/>
      <c r="B1536" s="33"/>
      <c r="C1536" s="33"/>
      <c r="D1536" s="33"/>
      <c r="E1536" s="33"/>
      <c r="F1536" s="33"/>
      <c r="G1536" s="33"/>
      <c r="H1536" s="33"/>
      <c r="I1536" s="33"/>
      <c r="J1536" s="33"/>
      <c r="K1536" s="34"/>
      <c r="L1536" s="12"/>
      <c r="M1536" s="12"/>
      <c r="N1536" s="12"/>
    </row>
    <row r="1537" spans="1:14" x14ac:dyDescent="0.25">
      <c r="A1537" s="33"/>
      <c r="B1537" s="33"/>
      <c r="C1537" s="33"/>
      <c r="D1537" s="33"/>
      <c r="E1537" s="33"/>
      <c r="F1537" s="33"/>
      <c r="G1537" s="33"/>
      <c r="H1537" s="33"/>
      <c r="I1537" s="33"/>
      <c r="J1537" s="33"/>
      <c r="K1537" s="34"/>
      <c r="L1537" s="12"/>
      <c r="M1537" s="12"/>
      <c r="N1537" s="12"/>
    </row>
    <row r="1538" spans="1:14" x14ac:dyDescent="0.25">
      <c r="A1538" s="33"/>
      <c r="B1538" s="33"/>
      <c r="C1538" s="33"/>
      <c r="D1538" s="33"/>
      <c r="E1538" s="33"/>
      <c r="F1538" s="33"/>
      <c r="G1538" s="33"/>
      <c r="H1538" s="33"/>
      <c r="I1538" s="33"/>
      <c r="J1538" s="33"/>
      <c r="K1538" s="34"/>
      <c r="L1538" s="12"/>
      <c r="M1538" s="12"/>
      <c r="N1538" s="12"/>
    </row>
    <row r="1539" spans="1:14" x14ac:dyDescent="0.25">
      <c r="A1539" s="33"/>
      <c r="B1539" s="33"/>
      <c r="C1539" s="33"/>
      <c r="D1539" s="33"/>
      <c r="E1539" s="33"/>
      <c r="F1539" s="33"/>
      <c r="G1539" s="33"/>
      <c r="H1539" s="33"/>
      <c r="I1539" s="33"/>
      <c r="J1539" s="33"/>
      <c r="K1539" s="34"/>
      <c r="L1539" s="12"/>
      <c r="M1539" s="12"/>
      <c r="N1539" s="12"/>
    </row>
    <row r="1540" spans="1:14" x14ac:dyDescent="0.25">
      <c r="A1540" s="33"/>
      <c r="B1540" s="33"/>
      <c r="C1540" s="33"/>
      <c r="D1540" s="33"/>
      <c r="E1540" s="33"/>
      <c r="F1540" s="33"/>
      <c r="G1540" s="33"/>
      <c r="H1540" s="33"/>
      <c r="I1540" s="33"/>
      <c r="J1540" s="33"/>
      <c r="K1540" s="34"/>
      <c r="L1540" s="12"/>
      <c r="M1540" s="12"/>
      <c r="N1540" s="12"/>
    </row>
    <row r="1541" spans="1:14" x14ac:dyDescent="0.25">
      <c r="A1541" s="33"/>
      <c r="B1541" s="33"/>
      <c r="C1541" s="33"/>
      <c r="D1541" s="33"/>
      <c r="E1541" s="33"/>
      <c r="F1541" s="33"/>
      <c r="G1541" s="33"/>
      <c r="H1541" s="33"/>
      <c r="I1541" s="33"/>
      <c r="J1541" s="33"/>
      <c r="K1541" s="34"/>
      <c r="L1541" s="12"/>
      <c r="M1541" s="12"/>
      <c r="N1541" s="12"/>
    </row>
    <row r="1542" spans="1:14" x14ac:dyDescent="0.25">
      <c r="A1542" s="33"/>
      <c r="B1542" s="33"/>
      <c r="C1542" s="33"/>
      <c r="D1542" s="33"/>
      <c r="E1542" s="33"/>
      <c r="F1542" s="33"/>
      <c r="G1542" s="33"/>
      <c r="H1542" s="33"/>
      <c r="I1542" s="33"/>
      <c r="J1542" s="33"/>
      <c r="K1542" s="34"/>
      <c r="L1542" s="12"/>
      <c r="M1542" s="12"/>
      <c r="N1542" s="12"/>
    </row>
    <row r="1543" spans="1:14" x14ac:dyDescent="0.25">
      <c r="A1543" s="33"/>
      <c r="B1543" s="33"/>
      <c r="C1543" s="33"/>
      <c r="D1543" s="33"/>
      <c r="E1543" s="33"/>
      <c r="F1543" s="33"/>
      <c r="G1543" s="33"/>
      <c r="H1543" s="33"/>
      <c r="I1543" s="33"/>
      <c r="J1543" s="33"/>
      <c r="K1543" s="34"/>
      <c r="L1543" s="12"/>
      <c r="M1543" s="12"/>
      <c r="N1543" s="12"/>
    </row>
    <row r="1544" spans="1:14" x14ac:dyDescent="0.25">
      <c r="A1544" s="33"/>
      <c r="B1544" s="33"/>
      <c r="C1544" s="33"/>
      <c r="D1544" s="33"/>
      <c r="E1544" s="33"/>
      <c r="F1544" s="33"/>
      <c r="G1544" s="33"/>
      <c r="H1544" s="33"/>
      <c r="I1544" s="33"/>
      <c r="J1544" s="33"/>
      <c r="K1544" s="34"/>
      <c r="L1544" s="12"/>
      <c r="M1544" s="12"/>
      <c r="N1544" s="12"/>
    </row>
    <row r="1545" spans="1:14" x14ac:dyDescent="0.25">
      <c r="A1545" s="33"/>
      <c r="B1545" s="33"/>
      <c r="C1545" s="33"/>
      <c r="D1545" s="33"/>
      <c r="E1545" s="33"/>
      <c r="F1545" s="33"/>
      <c r="G1545" s="33"/>
      <c r="H1545" s="33"/>
      <c r="I1545" s="33"/>
      <c r="J1545" s="33"/>
      <c r="K1545" s="34"/>
      <c r="L1545" s="12"/>
      <c r="M1545" s="12"/>
      <c r="N1545" s="12"/>
    </row>
    <row r="1546" spans="1:14" x14ac:dyDescent="0.25">
      <c r="A1546" s="33"/>
      <c r="B1546" s="33"/>
      <c r="C1546" s="33"/>
      <c r="D1546" s="33"/>
      <c r="E1546" s="33"/>
      <c r="F1546" s="33"/>
      <c r="G1546" s="33"/>
      <c r="H1546" s="33"/>
      <c r="I1546" s="33"/>
      <c r="J1546" s="33"/>
      <c r="K1546" s="34"/>
      <c r="L1546" s="12"/>
      <c r="M1546" s="12"/>
      <c r="N1546" s="12"/>
    </row>
    <row r="1547" spans="1:14" x14ac:dyDescent="0.25">
      <c r="A1547" s="33"/>
      <c r="B1547" s="33"/>
      <c r="C1547" s="33"/>
      <c r="D1547" s="33"/>
      <c r="E1547" s="33"/>
      <c r="F1547" s="33"/>
      <c r="G1547" s="33"/>
      <c r="H1547" s="33"/>
      <c r="I1547" s="33"/>
      <c r="J1547" s="33"/>
      <c r="K1547" s="34"/>
      <c r="L1547" s="12"/>
      <c r="M1547" s="12"/>
      <c r="N1547" s="12"/>
    </row>
    <row r="1548" spans="1:14" x14ac:dyDescent="0.25">
      <c r="A1548" s="33"/>
      <c r="B1548" s="33"/>
      <c r="C1548" s="33"/>
      <c r="D1548" s="33"/>
      <c r="E1548" s="33"/>
      <c r="F1548" s="33"/>
      <c r="G1548" s="33"/>
      <c r="H1548" s="33"/>
      <c r="I1548" s="33"/>
      <c r="J1548" s="33"/>
      <c r="K1548" s="34"/>
      <c r="L1548" s="12"/>
      <c r="M1548" s="12"/>
      <c r="N1548" s="12"/>
    </row>
    <row r="1549" spans="1:14" x14ac:dyDescent="0.25">
      <c r="A1549" s="33"/>
      <c r="B1549" s="33"/>
      <c r="C1549" s="33"/>
      <c r="D1549" s="33"/>
      <c r="E1549" s="33"/>
      <c r="F1549" s="33"/>
      <c r="G1549" s="33"/>
      <c r="H1549" s="33"/>
      <c r="I1549" s="33"/>
      <c r="J1549" s="33"/>
      <c r="K1549" s="34"/>
      <c r="L1549" s="12"/>
      <c r="M1549" s="12"/>
      <c r="N1549" s="12"/>
    </row>
    <row r="1550" spans="1:14" x14ac:dyDescent="0.25">
      <c r="A1550" s="33"/>
      <c r="B1550" s="33"/>
      <c r="C1550" s="33"/>
      <c r="D1550" s="33"/>
      <c r="E1550" s="33"/>
      <c r="F1550" s="33"/>
      <c r="G1550" s="33"/>
      <c r="H1550" s="33"/>
      <c r="I1550" s="33"/>
      <c r="J1550" s="33"/>
      <c r="K1550" s="34"/>
      <c r="L1550" s="12"/>
      <c r="M1550" s="12"/>
      <c r="N1550" s="12"/>
    </row>
    <row r="1551" spans="1:14" x14ac:dyDescent="0.25">
      <c r="A1551" s="33"/>
      <c r="B1551" s="33"/>
      <c r="C1551" s="33"/>
      <c r="D1551" s="33"/>
      <c r="E1551" s="33"/>
      <c r="F1551" s="33"/>
      <c r="G1551" s="33"/>
      <c r="H1551" s="33"/>
      <c r="I1551" s="33"/>
      <c r="J1551" s="33"/>
      <c r="K1551" s="34"/>
      <c r="L1551" s="12"/>
      <c r="M1551" s="12"/>
      <c r="N1551" s="12"/>
    </row>
    <row r="1552" spans="1:14" x14ac:dyDescent="0.25">
      <c r="A1552" s="33"/>
      <c r="B1552" s="33"/>
      <c r="C1552" s="33"/>
      <c r="D1552" s="33"/>
      <c r="E1552" s="33"/>
      <c r="F1552" s="33"/>
      <c r="G1552" s="33"/>
      <c r="H1552" s="33"/>
      <c r="I1552" s="33"/>
      <c r="J1552" s="33"/>
      <c r="K1552" s="34"/>
      <c r="L1552" s="12"/>
      <c r="M1552" s="12"/>
      <c r="N1552" s="12"/>
    </row>
    <row r="1553" spans="1:14" x14ac:dyDescent="0.25">
      <c r="A1553" s="33"/>
      <c r="B1553" s="33"/>
      <c r="C1553" s="33"/>
      <c r="D1553" s="33"/>
      <c r="E1553" s="33"/>
      <c r="F1553" s="33"/>
      <c r="G1553" s="33"/>
      <c r="H1553" s="33"/>
      <c r="I1553" s="33"/>
      <c r="J1553" s="33"/>
      <c r="K1553" s="34"/>
      <c r="L1553" s="12"/>
      <c r="M1553" s="12"/>
      <c r="N1553" s="12"/>
    </row>
    <row r="1554" spans="1:14" x14ac:dyDescent="0.25">
      <c r="A1554" s="33"/>
      <c r="B1554" s="33"/>
      <c r="C1554" s="33"/>
      <c r="D1554" s="33"/>
      <c r="E1554" s="33"/>
      <c r="F1554" s="33"/>
      <c r="G1554" s="33"/>
      <c r="H1554" s="33"/>
      <c r="I1554" s="33"/>
      <c r="J1554" s="33"/>
      <c r="K1554" s="34"/>
      <c r="L1554" s="12"/>
      <c r="M1554" s="12"/>
      <c r="N1554" s="12"/>
    </row>
    <row r="1555" spans="1:14" x14ac:dyDescent="0.25">
      <c r="A1555" s="33"/>
      <c r="B1555" s="33"/>
      <c r="C1555" s="33"/>
      <c r="D1555" s="33"/>
      <c r="E1555" s="33"/>
      <c r="F1555" s="33"/>
      <c r="G1555" s="33"/>
      <c r="H1555" s="33"/>
      <c r="I1555" s="33"/>
      <c r="J1555" s="33"/>
      <c r="K1555" s="34"/>
      <c r="L1555" s="12"/>
      <c r="M1555" s="12"/>
      <c r="N1555" s="12"/>
    </row>
    <row r="1556" spans="1:14" x14ac:dyDescent="0.25">
      <c r="A1556" s="33"/>
      <c r="B1556" s="33"/>
      <c r="C1556" s="33"/>
      <c r="D1556" s="33"/>
      <c r="E1556" s="33"/>
      <c r="F1556" s="33"/>
      <c r="G1556" s="33"/>
      <c r="H1556" s="33"/>
      <c r="I1556" s="33"/>
      <c r="J1556" s="33"/>
      <c r="K1556" s="34"/>
      <c r="L1556" s="12"/>
      <c r="M1556" s="12"/>
      <c r="N1556" s="12"/>
    </row>
    <row r="1557" spans="1:14" x14ac:dyDescent="0.25">
      <c r="A1557" s="33"/>
      <c r="B1557" s="33"/>
      <c r="C1557" s="33"/>
      <c r="D1557" s="33"/>
      <c r="E1557" s="33"/>
      <c r="F1557" s="33"/>
      <c r="G1557" s="33"/>
      <c r="H1557" s="33"/>
      <c r="I1557" s="33"/>
      <c r="J1557" s="33"/>
      <c r="K1557" s="34"/>
      <c r="L1557" s="12"/>
      <c r="M1557" s="12"/>
      <c r="N1557" s="12"/>
    </row>
    <row r="1558" spans="1:14" x14ac:dyDescent="0.25">
      <c r="A1558" s="33"/>
      <c r="B1558" s="33"/>
      <c r="C1558" s="33"/>
      <c r="D1558" s="33"/>
      <c r="E1558" s="33"/>
      <c r="F1558" s="33"/>
      <c r="G1558" s="33"/>
      <c r="H1558" s="33"/>
      <c r="I1558" s="33"/>
      <c r="J1558" s="33"/>
      <c r="K1558" s="34"/>
      <c r="L1558" s="12"/>
      <c r="M1558" s="12"/>
      <c r="N1558" s="12"/>
    </row>
    <row r="1559" spans="1:14" x14ac:dyDescent="0.25">
      <c r="A1559" s="33"/>
      <c r="B1559" s="33"/>
      <c r="C1559" s="33"/>
      <c r="D1559" s="33"/>
      <c r="E1559" s="33"/>
      <c r="F1559" s="33"/>
      <c r="G1559" s="33"/>
      <c r="H1559" s="33"/>
      <c r="I1559" s="33"/>
      <c r="J1559" s="33"/>
      <c r="K1559" s="34"/>
      <c r="L1559" s="12"/>
      <c r="M1559" s="12"/>
      <c r="N1559" s="12"/>
    </row>
    <row r="1560" spans="1:14" x14ac:dyDescent="0.25">
      <c r="A1560" s="33"/>
      <c r="B1560" s="33"/>
      <c r="C1560" s="33"/>
      <c r="D1560" s="33"/>
      <c r="E1560" s="33"/>
      <c r="F1560" s="33"/>
      <c r="G1560" s="33"/>
      <c r="H1560" s="33"/>
      <c r="I1560" s="33"/>
      <c r="J1560" s="33"/>
      <c r="K1560" s="34"/>
      <c r="L1560" s="12"/>
      <c r="M1560" s="12"/>
      <c r="N1560" s="12"/>
    </row>
    <row r="1561" spans="1:14" x14ac:dyDescent="0.25">
      <c r="A1561" s="33"/>
      <c r="B1561" s="33"/>
      <c r="C1561" s="33"/>
      <c r="D1561" s="33"/>
      <c r="E1561" s="33"/>
      <c r="F1561" s="33"/>
      <c r="G1561" s="33"/>
      <c r="H1561" s="33"/>
      <c r="I1561" s="33"/>
      <c r="J1561" s="33"/>
      <c r="K1561" s="34"/>
      <c r="L1561" s="12"/>
      <c r="M1561" s="12"/>
      <c r="N1561" s="12"/>
    </row>
    <row r="1562" spans="1:14" x14ac:dyDescent="0.25">
      <c r="A1562" s="33"/>
      <c r="B1562" s="33"/>
      <c r="C1562" s="33"/>
      <c r="D1562" s="33"/>
      <c r="E1562" s="33"/>
      <c r="F1562" s="33"/>
      <c r="G1562" s="33"/>
      <c r="H1562" s="33"/>
      <c r="I1562" s="33"/>
      <c r="J1562" s="33"/>
      <c r="K1562" s="34"/>
      <c r="L1562" s="12"/>
      <c r="M1562" s="12"/>
      <c r="N1562" s="12"/>
    </row>
    <row r="1563" spans="1:14" x14ac:dyDescent="0.25">
      <c r="A1563" s="33"/>
      <c r="B1563" s="33"/>
      <c r="C1563" s="33"/>
      <c r="D1563" s="33"/>
      <c r="E1563" s="33"/>
      <c r="F1563" s="33"/>
      <c r="G1563" s="33"/>
      <c r="H1563" s="33"/>
      <c r="I1563" s="33"/>
      <c r="J1563" s="33"/>
      <c r="K1563" s="34"/>
      <c r="L1563" s="12"/>
      <c r="M1563" s="12"/>
      <c r="N1563" s="12"/>
    </row>
    <row r="1564" spans="1:14" x14ac:dyDescent="0.25">
      <c r="A1564" s="33"/>
      <c r="B1564" s="33"/>
      <c r="C1564" s="33"/>
      <c r="D1564" s="33"/>
      <c r="E1564" s="33"/>
      <c r="F1564" s="33"/>
      <c r="G1564" s="33"/>
      <c r="H1564" s="33"/>
      <c r="I1564" s="33"/>
      <c r="J1564" s="33"/>
      <c r="K1564" s="34"/>
      <c r="L1564" s="12"/>
      <c r="M1564" s="12"/>
      <c r="N1564" s="12"/>
    </row>
    <row r="1565" spans="1:14" x14ac:dyDescent="0.25">
      <c r="A1565" s="33"/>
      <c r="B1565" s="33"/>
      <c r="C1565" s="33"/>
      <c r="D1565" s="33"/>
      <c r="E1565" s="33"/>
      <c r="F1565" s="33"/>
      <c r="G1565" s="33"/>
      <c r="H1565" s="33"/>
      <c r="I1565" s="33"/>
      <c r="J1565" s="33"/>
      <c r="K1565" s="34"/>
      <c r="L1565" s="12"/>
      <c r="M1565" s="12"/>
      <c r="N1565" s="12"/>
    </row>
    <row r="1566" spans="1:14" x14ac:dyDescent="0.25">
      <c r="A1566" s="33"/>
      <c r="B1566" s="33"/>
      <c r="C1566" s="33"/>
      <c r="D1566" s="33"/>
      <c r="E1566" s="33"/>
      <c r="F1566" s="33"/>
      <c r="G1566" s="33"/>
      <c r="H1566" s="33"/>
      <c r="I1566" s="33"/>
      <c r="J1566" s="33"/>
      <c r="K1566" s="34"/>
      <c r="L1566" s="12"/>
      <c r="M1566" s="12"/>
      <c r="N1566" s="12"/>
    </row>
    <row r="1567" spans="1:14" x14ac:dyDescent="0.25">
      <c r="A1567" s="33"/>
      <c r="B1567" s="33"/>
      <c r="C1567" s="33"/>
      <c r="D1567" s="33"/>
      <c r="E1567" s="33"/>
      <c r="F1567" s="33"/>
      <c r="G1567" s="33"/>
      <c r="H1567" s="33"/>
      <c r="I1567" s="33"/>
      <c r="J1567" s="33"/>
      <c r="K1567" s="34"/>
      <c r="L1567" s="12"/>
      <c r="M1567" s="12"/>
      <c r="N1567" s="12"/>
    </row>
    <row r="1568" spans="1:14" x14ac:dyDescent="0.25">
      <c r="A1568" s="33"/>
      <c r="B1568" s="33"/>
      <c r="C1568" s="33"/>
      <c r="D1568" s="33"/>
      <c r="E1568" s="33"/>
      <c r="F1568" s="33"/>
      <c r="G1568" s="33"/>
      <c r="H1568" s="33"/>
      <c r="I1568" s="33"/>
      <c r="J1568" s="33"/>
      <c r="K1568" s="34"/>
      <c r="L1568" s="12"/>
      <c r="M1568" s="12"/>
      <c r="N1568" s="12"/>
    </row>
    <row r="1569" spans="1:14" x14ac:dyDescent="0.25">
      <c r="A1569" s="33"/>
      <c r="B1569" s="33"/>
      <c r="C1569" s="33"/>
      <c r="D1569" s="33"/>
      <c r="E1569" s="33"/>
      <c r="F1569" s="33"/>
      <c r="G1569" s="33"/>
      <c r="H1569" s="33"/>
      <c r="I1569" s="33"/>
      <c r="J1569" s="33"/>
      <c r="K1569" s="34"/>
      <c r="L1569" s="12"/>
      <c r="M1569" s="12"/>
      <c r="N1569" s="12"/>
    </row>
    <row r="1570" spans="1:14" x14ac:dyDescent="0.25">
      <c r="A1570" s="33"/>
      <c r="B1570" s="33"/>
      <c r="C1570" s="33"/>
      <c r="D1570" s="33"/>
      <c r="E1570" s="33"/>
      <c r="F1570" s="33"/>
      <c r="G1570" s="33"/>
      <c r="H1570" s="33"/>
      <c r="I1570" s="33"/>
      <c r="J1570" s="33"/>
      <c r="K1570" s="34"/>
      <c r="L1570" s="12"/>
      <c r="M1570" s="12"/>
      <c r="N1570" s="12"/>
    </row>
    <row r="1571" spans="1:14" x14ac:dyDescent="0.25">
      <c r="A1571" s="33"/>
      <c r="B1571" s="33"/>
      <c r="C1571" s="33"/>
      <c r="D1571" s="33"/>
      <c r="E1571" s="33"/>
      <c r="F1571" s="33"/>
      <c r="G1571" s="33"/>
      <c r="H1571" s="33"/>
      <c r="I1571" s="33"/>
      <c r="J1571" s="33"/>
      <c r="K1571" s="34"/>
      <c r="L1571" s="12"/>
      <c r="M1571" s="12"/>
      <c r="N1571" s="12"/>
    </row>
    <row r="1572" spans="1:14" x14ac:dyDescent="0.25">
      <c r="A1572" s="33"/>
      <c r="B1572" s="33"/>
      <c r="C1572" s="33"/>
      <c r="D1572" s="33"/>
      <c r="E1572" s="33"/>
      <c r="F1572" s="33"/>
      <c r="G1572" s="33"/>
      <c r="H1572" s="33"/>
      <c r="I1572" s="33"/>
      <c r="J1572" s="33"/>
      <c r="K1572" s="34"/>
      <c r="L1572" s="12"/>
      <c r="M1572" s="12"/>
      <c r="N1572" s="12"/>
    </row>
    <row r="1573" spans="1:14" x14ac:dyDescent="0.25">
      <c r="A1573" s="33"/>
      <c r="B1573" s="33"/>
      <c r="C1573" s="33"/>
      <c r="D1573" s="33"/>
      <c r="E1573" s="33"/>
      <c r="F1573" s="33"/>
      <c r="G1573" s="33"/>
      <c r="H1573" s="33"/>
      <c r="I1573" s="33"/>
      <c r="J1573" s="33"/>
      <c r="K1573" s="34"/>
      <c r="L1573" s="12"/>
      <c r="M1573" s="12"/>
      <c r="N1573" s="12"/>
    </row>
    <row r="1574" spans="1:14" x14ac:dyDescent="0.25">
      <c r="A1574" s="33"/>
      <c r="B1574" s="33"/>
      <c r="C1574" s="33"/>
      <c r="D1574" s="33"/>
      <c r="E1574" s="33"/>
      <c r="F1574" s="33"/>
      <c r="G1574" s="33"/>
      <c r="H1574" s="33"/>
      <c r="I1574" s="33"/>
      <c r="J1574" s="33"/>
      <c r="K1574" s="34"/>
      <c r="L1574" s="12"/>
      <c r="M1574" s="12"/>
      <c r="N1574" s="12"/>
    </row>
    <row r="1575" spans="1:14" x14ac:dyDescent="0.25">
      <c r="A1575" s="33"/>
      <c r="B1575" s="33"/>
      <c r="C1575" s="33"/>
      <c r="D1575" s="33"/>
      <c r="E1575" s="33"/>
      <c r="F1575" s="33"/>
      <c r="G1575" s="33"/>
      <c r="H1575" s="33"/>
      <c r="I1575" s="33"/>
      <c r="J1575" s="33"/>
      <c r="K1575" s="34"/>
      <c r="L1575" s="12"/>
      <c r="M1575" s="12"/>
      <c r="N1575" s="12"/>
    </row>
    <row r="1576" spans="1:14" x14ac:dyDescent="0.25">
      <c r="A1576" s="33"/>
      <c r="B1576" s="33"/>
      <c r="C1576" s="33"/>
      <c r="D1576" s="33"/>
      <c r="E1576" s="33"/>
      <c r="F1576" s="33"/>
      <c r="G1576" s="33"/>
      <c r="H1576" s="33"/>
      <c r="I1576" s="33"/>
      <c r="J1576" s="33"/>
      <c r="K1576" s="34"/>
      <c r="L1576" s="12"/>
      <c r="M1576" s="12"/>
      <c r="N1576" s="12"/>
    </row>
    <row r="1577" spans="1:14" x14ac:dyDescent="0.25">
      <c r="A1577" s="33"/>
      <c r="B1577" s="33"/>
      <c r="C1577" s="33"/>
      <c r="D1577" s="33"/>
      <c r="E1577" s="33"/>
      <c r="F1577" s="33"/>
      <c r="G1577" s="33"/>
      <c r="H1577" s="33"/>
      <c r="I1577" s="33"/>
      <c r="J1577" s="33"/>
      <c r="K1577" s="34"/>
      <c r="L1577" s="12"/>
      <c r="M1577" s="12"/>
      <c r="N1577" s="12"/>
    </row>
    <row r="1578" spans="1:14" x14ac:dyDescent="0.25">
      <c r="A1578" s="33"/>
      <c r="B1578" s="33"/>
      <c r="C1578" s="33"/>
      <c r="D1578" s="33"/>
      <c r="E1578" s="33"/>
      <c r="F1578" s="33"/>
      <c r="G1578" s="33"/>
      <c r="H1578" s="33"/>
      <c r="I1578" s="33"/>
      <c r="J1578" s="33"/>
      <c r="K1578" s="34"/>
      <c r="L1578" s="12"/>
      <c r="M1578" s="12"/>
      <c r="N1578" s="12"/>
    </row>
    <row r="1579" spans="1:14" x14ac:dyDescent="0.25">
      <c r="A1579" s="33"/>
      <c r="B1579" s="33"/>
      <c r="C1579" s="33"/>
      <c r="D1579" s="33"/>
      <c r="E1579" s="33"/>
      <c r="F1579" s="33"/>
      <c r="G1579" s="33"/>
      <c r="H1579" s="33"/>
      <c r="I1579" s="33"/>
      <c r="J1579" s="33"/>
      <c r="K1579" s="34"/>
      <c r="L1579" s="12"/>
      <c r="M1579" s="12"/>
      <c r="N1579" s="12"/>
    </row>
    <row r="1580" spans="1:14" x14ac:dyDescent="0.25">
      <c r="A1580" s="33"/>
      <c r="B1580" s="33"/>
      <c r="C1580" s="33"/>
      <c r="D1580" s="33"/>
      <c r="E1580" s="33"/>
      <c r="F1580" s="33"/>
      <c r="G1580" s="33"/>
      <c r="H1580" s="33"/>
      <c r="I1580" s="33"/>
      <c r="J1580" s="33"/>
      <c r="K1580" s="34"/>
      <c r="L1580" s="12"/>
      <c r="M1580" s="12"/>
      <c r="N1580" s="12"/>
    </row>
    <row r="1581" spans="1:14" x14ac:dyDescent="0.25">
      <c r="A1581" s="33"/>
      <c r="B1581" s="33"/>
      <c r="C1581" s="33"/>
      <c r="D1581" s="33"/>
      <c r="E1581" s="33"/>
      <c r="F1581" s="33"/>
      <c r="G1581" s="33"/>
      <c r="H1581" s="33"/>
      <c r="I1581" s="33"/>
      <c r="J1581" s="33"/>
      <c r="K1581" s="34"/>
      <c r="L1581" s="12"/>
      <c r="M1581" s="12"/>
      <c r="N1581" s="12"/>
    </row>
    <row r="1582" spans="1:14" x14ac:dyDescent="0.25">
      <c r="A1582" s="33"/>
      <c r="B1582" s="33"/>
      <c r="C1582" s="33"/>
      <c r="D1582" s="33"/>
      <c r="E1582" s="33"/>
      <c r="F1582" s="33"/>
      <c r="G1582" s="33"/>
      <c r="H1582" s="33"/>
      <c r="I1582" s="33"/>
      <c r="J1582" s="33"/>
      <c r="K1582" s="34"/>
      <c r="L1582" s="12"/>
      <c r="M1582" s="12"/>
      <c r="N1582" s="12"/>
    </row>
    <row r="1583" spans="1:14" x14ac:dyDescent="0.25">
      <c r="A1583" s="33"/>
      <c r="B1583" s="33"/>
      <c r="C1583" s="33"/>
      <c r="D1583" s="33"/>
      <c r="E1583" s="33"/>
      <c r="F1583" s="33"/>
      <c r="G1583" s="33"/>
      <c r="H1583" s="33"/>
      <c r="I1583" s="33"/>
      <c r="J1583" s="33"/>
      <c r="K1583" s="34"/>
      <c r="L1583" s="12"/>
      <c r="M1583" s="12"/>
      <c r="N1583" s="12"/>
    </row>
    <row r="1584" spans="1:14" x14ac:dyDescent="0.25">
      <c r="A1584" s="33"/>
      <c r="B1584" s="33"/>
      <c r="C1584" s="33"/>
      <c r="D1584" s="33"/>
      <c r="E1584" s="33"/>
      <c r="F1584" s="33"/>
      <c r="G1584" s="33"/>
      <c r="H1584" s="33"/>
      <c r="I1584" s="33"/>
      <c r="J1584" s="33"/>
      <c r="K1584" s="34"/>
      <c r="L1584" s="12"/>
      <c r="M1584" s="12"/>
      <c r="N1584" s="12"/>
    </row>
    <row r="1585" spans="1:14" x14ac:dyDescent="0.25">
      <c r="A1585" s="33"/>
      <c r="B1585" s="33"/>
      <c r="C1585" s="33"/>
      <c r="D1585" s="33"/>
      <c r="E1585" s="33"/>
      <c r="F1585" s="33"/>
      <c r="G1585" s="33"/>
      <c r="H1585" s="33"/>
      <c r="I1585" s="33"/>
      <c r="J1585" s="33"/>
      <c r="K1585" s="34"/>
      <c r="L1585" s="12"/>
      <c r="M1585" s="12"/>
      <c r="N1585" s="12"/>
    </row>
    <row r="1586" spans="1:14" x14ac:dyDescent="0.25">
      <c r="A1586" s="33"/>
      <c r="B1586" s="33"/>
      <c r="C1586" s="33"/>
      <c r="D1586" s="33"/>
      <c r="E1586" s="33"/>
      <c r="F1586" s="33"/>
      <c r="G1586" s="33"/>
      <c r="H1586" s="33"/>
      <c r="I1586" s="33"/>
      <c r="J1586" s="33"/>
      <c r="K1586" s="34"/>
      <c r="L1586" s="12"/>
      <c r="M1586" s="12"/>
      <c r="N1586" s="12"/>
    </row>
    <row r="1587" spans="1:14" x14ac:dyDescent="0.25">
      <c r="A1587" s="33"/>
      <c r="B1587" s="33"/>
      <c r="C1587" s="33"/>
      <c r="D1587" s="33"/>
      <c r="E1587" s="33"/>
      <c r="F1587" s="33"/>
      <c r="G1587" s="33"/>
      <c r="H1587" s="33"/>
      <c r="I1587" s="33"/>
      <c r="J1587" s="33"/>
      <c r="K1587" s="34"/>
      <c r="L1587" s="12"/>
      <c r="M1587" s="12"/>
      <c r="N1587" s="12"/>
    </row>
    <row r="1588" spans="1:14" x14ac:dyDescent="0.25">
      <c r="A1588" s="33"/>
      <c r="B1588" s="33"/>
      <c r="C1588" s="33"/>
      <c r="D1588" s="33"/>
      <c r="E1588" s="33"/>
      <c r="F1588" s="33"/>
      <c r="G1588" s="33"/>
      <c r="H1588" s="33"/>
      <c r="I1588" s="33"/>
      <c r="J1588" s="33"/>
      <c r="K1588" s="34"/>
      <c r="L1588" s="12"/>
      <c r="M1588" s="12"/>
      <c r="N1588" s="12"/>
    </row>
    <row r="1589" spans="1:14" x14ac:dyDescent="0.25">
      <c r="A1589" s="33"/>
      <c r="B1589" s="33"/>
      <c r="C1589" s="33"/>
      <c r="D1589" s="33"/>
      <c r="E1589" s="33"/>
      <c r="F1589" s="33"/>
      <c r="G1589" s="33"/>
      <c r="H1589" s="33"/>
      <c r="I1589" s="33"/>
      <c r="J1589" s="33"/>
      <c r="K1589" s="34"/>
      <c r="L1589" s="12"/>
      <c r="M1589" s="12"/>
      <c r="N1589" s="12"/>
    </row>
    <row r="1590" spans="1:14" x14ac:dyDescent="0.25">
      <c r="A1590" s="33"/>
      <c r="B1590" s="33"/>
      <c r="C1590" s="33"/>
      <c r="D1590" s="33"/>
      <c r="E1590" s="33"/>
      <c r="F1590" s="33"/>
      <c r="G1590" s="33"/>
      <c r="H1590" s="33"/>
      <c r="I1590" s="33"/>
      <c r="J1590" s="33"/>
      <c r="K1590" s="34"/>
      <c r="L1590" s="12"/>
      <c r="M1590" s="12"/>
      <c r="N1590" s="12"/>
    </row>
    <row r="1591" spans="1:14" x14ac:dyDescent="0.25">
      <c r="A1591" s="33"/>
      <c r="B1591" s="33"/>
      <c r="C1591" s="33"/>
      <c r="D1591" s="33"/>
      <c r="E1591" s="33"/>
      <c r="F1591" s="33"/>
      <c r="G1591" s="33"/>
      <c r="H1591" s="33"/>
      <c r="I1591" s="33"/>
      <c r="J1591" s="33"/>
      <c r="K1591" s="34"/>
      <c r="L1591" s="12"/>
      <c r="M1591" s="12"/>
      <c r="N1591" s="12"/>
    </row>
    <row r="1592" spans="1:14" x14ac:dyDescent="0.25">
      <c r="A1592" s="33"/>
      <c r="B1592" s="33"/>
      <c r="C1592" s="33"/>
      <c r="D1592" s="33"/>
      <c r="E1592" s="33"/>
      <c r="F1592" s="33"/>
      <c r="G1592" s="33"/>
      <c r="H1592" s="33"/>
      <c r="I1592" s="33"/>
      <c r="J1592" s="33"/>
      <c r="K1592" s="34"/>
      <c r="L1592" s="12"/>
      <c r="M1592" s="12"/>
      <c r="N1592" s="12"/>
    </row>
    <row r="1593" spans="1:14" x14ac:dyDescent="0.25">
      <c r="A1593" s="33"/>
      <c r="B1593" s="33"/>
      <c r="C1593" s="33"/>
      <c r="D1593" s="33"/>
      <c r="E1593" s="33"/>
      <c r="F1593" s="33"/>
      <c r="G1593" s="33"/>
      <c r="H1593" s="33"/>
      <c r="I1593" s="33"/>
      <c r="J1593" s="33"/>
      <c r="K1593" s="34"/>
      <c r="L1593" s="12"/>
      <c r="M1593" s="12"/>
      <c r="N1593" s="12"/>
    </row>
    <row r="1594" spans="1:14" x14ac:dyDescent="0.25">
      <c r="A1594" s="33"/>
      <c r="B1594" s="33"/>
      <c r="C1594" s="33"/>
      <c r="D1594" s="33"/>
      <c r="E1594" s="33"/>
      <c r="F1594" s="33"/>
      <c r="G1594" s="33"/>
      <c r="H1594" s="33"/>
      <c r="I1594" s="33"/>
      <c r="J1594" s="33"/>
      <c r="K1594" s="34"/>
      <c r="L1594" s="12"/>
      <c r="M1594" s="12"/>
      <c r="N1594" s="12"/>
    </row>
    <row r="1595" spans="1:14" x14ac:dyDescent="0.25">
      <c r="A1595" s="33"/>
      <c r="B1595" s="33"/>
      <c r="C1595" s="33"/>
      <c r="D1595" s="33"/>
      <c r="E1595" s="33"/>
      <c r="F1595" s="33"/>
      <c r="G1595" s="33"/>
      <c r="H1595" s="33"/>
      <c r="I1595" s="33"/>
      <c r="J1595" s="33"/>
      <c r="K1595" s="34"/>
      <c r="L1595" s="12"/>
      <c r="M1595" s="12"/>
      <c r="N1595" s="12"/>
    </row>
    <row r="1596" spans="1:14" x14ac:dyDescent="0.25">
      <c r="A1596" s="33"/>
      <c r="B1596" s="33"/>
      <c r="C1596" s="33"/>
      <c r="D1596" s="33"/>
      <c r="E1596" s="33"/>
      <c r="F1596" s="33"/>
      <c r="G1596" s="33"/>
      <c r="H1596" s="33"/>
      <c r="I1596" s="33"/>
      <c r="J1596" s="33"/>
      <c r="K1596" s="34"/>
      <c r="L1596" s="12"/>
      <c r="M1596" s="12"/>
      <c r="N1596" s="12"/>
    </row>
    <row r="1597" spans="1:14" x14ac:dyDescent="0.25">
      <c r="A1597" s="33"/>
      <c r="B1597" s="33"/>
      <c r="C1597" s="33"/>
      <c r="D1597" s="33"/>
      <c r="E1597" s="33"/>
      <c r="F1597" s="33"/>
      <c r="G1597" s="33"/>
      <c r="H1597" s="33"/>
      <c r="I1597" s="33"/>
      <c r="J1597" s="33"/>
      <c r="K1597" s="34"/>
      <c r="L1597" s="12"/>
      <c r="M1597" s="12"/>
      <c r="N1597" s="12"/>
    </row>
    <row r="1598" spans="1:14" x14ac:dyDescent="0.25">
      <c r="A1598" s="33"/>
      <c r="B1598" s="33"/>
      <c r="C1598" s="33"/>
      <c r="D1598" s="33"/>
      <c r="E1598" s="33"/>
      <c r="F1598" s="33"/>
      <c r="G1598" s="33"/>
      <c r="H1598" s="33"/>
      <c r="I1598" s="33"/>
      <c r="J1598" s="33"/>
      <c r="K1598" s="34"/>
      <c r="L1598" s="12"/>
      <c r="M1598" s="12"/>
      <c r="N1598" s="12"/>
    </row>
    <row r="1599" spans="1:14" x14ac:dyDescent="0.25">
      <c r="A1599" s="33"/>
      <c r="B1599" s="33"/>
      <c r="C1599" s="33"/>
      <c r="D1599" s="33"/>
      <c r="E1599" s="33"/>
      <c r="F1599" s="33"/>
      <c r="G1599" s="33"/>
      <c r="H1599" s="33"/>
      <c r="I1599" s="33"/>
      <c r="J1599" s="33"/>
      <c r="K1599" s="34"/>
      <c r="L1599" s="12"/>
      <c r="M1599" s="12"/>
      <c r="N1599" s="12"/>
    </row>
    <row r="1600" spans="1:14" x14ac:dyDescent="0.25">
      <c r="A1600" s="33"/>
      <c r="B1600" s="33"/>
      <c r="C1600" s="33"/>
      <c r="D1600" s="33"/>
      <c r="E1600" s="33"/>
      <c r="F1600" s="33"/>
      <c r="G1600" s="33"/>
      <c r="H1600" s="33"/>
      <c r="I1600" s="33"/>
      <c r="J1600" s="33"/>
      <c r="K1600" s="34"/>
      <c r="L1600" s="12"/>
      <c r="M1600" s="12"/>
      <c r="N1600" s="12"/>
    </row>
    <row r="1601" spans="1:14" x14ac:dyDescent="0.25">
      <c r="A1601" s="33"/>
      <c r="B1601" s="33"/>
      <c r="C1601" s="33"/>
      <c r="D1601" s="33"/>
      <c r="E1601" s="33"/>
      <c r="F1601" s="33"/>
      <c r="G1601" s="33"/>
      <c r="H1601" s="33"/>
      <c r="I1601" s="33"/>
      <c r="J1601" s="33"/>
      <c r="K1601" s="34"/>
      <c r="L1601" s="12"/>
      <c r="M1601" s="12"/>
      <c r="N1601" s="12"/>
    </row>
    <row r="1602" spans="1:14" x14ac:dyDescent="0.25">
      <c r="A1602" s="33"/>
      <c r="B1602" s="33"/>
      <c r="C1602" s="33"/>
      <c r="D1602" s="33"/>
      <c r="E1602" s="33"/>
      <c r="F1602" s="33"/>
      <c r="G1602" s="33"/>
      <c r="H1602" s="33"/>
      <c r="I1602" s="33"/>
      <c r="J1602" s="33"/>
      <c r="K1602" s="34"/>
      <c r="L1602" s="12"/>
      <c r="M1602" s="12"/>
      <c r="N1602" s="12"/>
    </row>
    <row r="1603" spans="1:14" x14ac:dyDescent="0.25">
      <c r="A1603" s="33"/>
      <c r="B1603" s="33"/>
      <c r="C1603" s="33"/>
      <c r="D1603" s="33"/>
      <c r="E1603" s="33"/>
      <c r="F1603" s="33"/>
      <c r="G1603" s="33"/>
      <c r="H1603" s="33"/>
      <c r="I1603" s="33"/>
      <c r="J1603" s="33"/>
      <c r="K1603" s="34"/>
      <c r="L1603" s="12"/>
      <c r="M1603" s="12"/>
      <c r="N1603" s="12"/>
    </row>
    <row r="1604" spans="1:14" x14ac:dyDescent="0.25">
      <c r="A1604" s="33"/>
      <c r="B1604" s="33"/>
      <c r="C1604" s="33"/>
      <c r="D1604" s="33"/>
      <c r="E1604" s="33"/>
      <c r="F1604" s="33"/>
      <c r="G1604" s="33"/>
      <c r="H1604" s="33"/>
      <c r="I1604" s="33"/>
      <c r="J1604" s="33"/>
      <c r="K1604" s="34"/>
      <c r="L1604" s="12"/>
      <c r="M1604" s="12"/>
      <c r="N1604" s="12"/>
    </row>
    <row r="1605" spans="1:14" x14ac:dyDescent="0.25">
      <c r="A1605" s="33"/>
      <c r="B1605" s="33"/>
      <c r="C1605" s="33"/>
      <c r="D1605" s="33"/>
      <c r="E1605" s="33"/>
      <c r="F1605" s="33"/>
      <c r="G1605" s="33"/>
      <c r="H1605" s="33"/>
      <c r="I1605" s="33"/>
      <c r="J1605" s="33"/>
      <c r="K1605" s="34"/>
      <c r="L1605" s="12"/>
      <c r="M1605" s="12"/>
      <c r="N1605" s="12"/>
    </row>
    <row r="1606" spans="1:14" x14ac:dyDescent="0.25">
      <c r="A1606" s="33"/>
      <c r="B1606" s="33"/>
      <c r="C1606" s="33"/>
      <c r="D1606" s="33"/>
      <c r="E1606" s="33"/>
      <c r="F1606" s="33"/>
      <c r="G1606" s="33"/>
      <c r="H1606" s="33"/>
      <c r="I1606" s="33"/>
      <c r="J1606" s="33"/>
      <c r="K1606" s="34"/>
      <c r="L1606" s="12"/>
      <c r="M1606" s="12"/>
      <c r="N1606" s="12"/>
    </row>
    <row r="1607" spans="1:14" x14ac:dyDescent="0.25">
      <c r="A1607" s="33"/>
      <c r="B1607" s="33"/>
      <c r="C1607" s="33"/>
      <c r="D1607" s="33"/>
      <c r="E1607" s="33"/>
      <c r="F1607" s="33"/>
      <c r="G1607" s="33"/>
      <c r="H1607" s="33"/>
      <c r="I1607" s="33"/>
      <c r="J1607" s="33"/>
      <c r="K1607" s="34"/>
      <c r="L1607" s="12"/>
      <c r="M1607" s="12"/>
      <c r="N1607" s="12"/>
    </row>
    <row r="1608" spans="1:14" x14ac:dyDescent="0.25">
      <c r="A1608" s="33"/>
      <c r="B1608" s="33"/>
      <c r="C1608" s="33"/>
      <c r="D1608" s="33"/>
      <c r="E1608" s="33"/>
      <c r="F1608" s="33"/>
      <c r="G1608" s="33"/>
      <c r="H1608" s="33"/>
      <c r="I1608" s="33"/>
      <c r="J1608" s="33"/>
      <c r="K1608" s="34"/>
      <c r="L1608" s="12"/>
      <c r="M1608" s="12"/>
      <c r="N1608" s="12"/>
    </row>
    <row r="1609" spans="1:14" x14ac:dyDescent="0.25">
      <c r="A1609" s="33"/>
      <c r="B1609" s="33"/>
      <c r="C1609" s="33"/>
      <c r="D1609" s="33"/>
      <c r="E1609" s="33"/>
      <c r="F1609" s="33"/>
      <c r="G1609" s="33"/>
      <c r="H1609" s="33"/>
      <c r="I1609" s="33"/>
      <c r="J1609" s="33"/>
      <c r="K1609" s="34"/>
      <c r="L1609" s="12"/>
      <c r="M1609" s="12"/>
      <c r="N1609" s="12"/>
    </row>
    <row r="1610" spans="1:14" x14ac:dyDescent="0.25">
      <c r="A1610" s="33"/>
      <c r="B1610" s="33"/>
      <c r="C1610" s="33"/>
      <c r="D1610" s="33"/>
      <c r="E1610" s="33"/>
      <c r="F1610" s="33"/>
      <c r="G1610" s="33"/>
      <c r="H1610" s="33"/>
      <c r="I1610" s="33"/>
      <c r="J1610" s="33"/>
      <c r="K1610" s="34"/>
      <c r="L1610" s="12"/>
      <c r="M1610" s="12"/>
      <c r="N1610" s="12"/>
    </row>
    <row r="1611" spans="1:14" x14ac:dyDescent="0.25">
      <c r="A1611" s="33"/>
      <c r="B1611" s="33"/>
      <c r="C1611" s="33"/>
      <c r="D1611" s="33"/>
      <c r="E1611" s="33"/>
      <c r="F1611" s="33"/>
      <c r="G1611" s="33"/>
      <c r="H1611" s="33"/>
      <c r="I1611" s="33"/>
      <c r="J1611" s="33"/>
      <c r="K1611" s="34"/>
      <c r="L1611" s="12"/>
      <c r="M1611" s="12"/>
      <c r="N1611" s="12"/>
    </row>
    <row r="1612" spans="1:14" x14ac:dyDescent="0.25">
      <c r="A1612" s="33"/>
      <c r="B1612" s="33"/>
      <c r="C1612" s="33"/>
      <c r="D1612" s="33"/>
      <c r="E1612" s="33"/>
      <c r="F1612" s="33"/>
      <c r="G1612" s="33"/>
      <c r="H1612" s="33"/>
      <c r="I1612" s="33"/>
      <c r="J1612" s="33"/>
      <c r="K1612" s="34"/>
      <c r="L1612" s="12"/>
      <c r="M1612" s="12"/>
      <c r="N1612" s="12"/>
    </row>
    <row r="1613" spans="1:14" x14ac:dyDescent="0.25">
      <c r="A1613" s="33"/>
      <c r="B1613" s="33"/>
      <c r="C1613" s="33"/>
      <c r="D1613" s="33"/>
      <c r="E1613" s="33"/>
      <c r="F1613" s="33"/>
      <c r="G1613" s="33"/>
      <c r="H1613" s="33"/>
      <c r="I1613" s="33"/>
      <c r="J1613" s="33"/>
      <c r="K1613" s="34"/>
      <c r="L1613" s="12"/>
      <c r="M1613" s="12"/>
      <c r="N1613" s="12"/>
    </row>
    <row r="1614" spans="1:14" x14ac:dyDescent="0.25">
      <c r="A1614" s="33"/>
      <c r="B1614" s="33"/>
      <c r="C1614" s="33"/>
      <c r="D1614" s="33"/>
      <c r="E1614" s="33"/>
      <c r="F1614" s="33"/>
      <c r="G1614" s="33"/>
      <c r="H1614" s="33"/>
      <c r="I1614" s="33"/>
      <c r="J1614" s="33"/>
      <c r="K1614" s="34"/>
      <c r="L1614" s="12"/>
      <c r="M1614" s="12"/>
      <c r="N1614" s="12"/>
    </row>
    <row r="1615" spans="1:14" x14ac:dyDescent="0.25">
      <c r="A1615" s="33"/>
      <c r="B1615" s="33"/>
      <c r="C1615" s="33"/>
      <c r="D1615" s="33"/>
      <c r="E1615" s="33"/>
      <c r="F1615" s="33"/>
      <c r="G1615" s="33"/>
      <c r="H1615" s="33"/>
      <c r="I1615" s="33"/>
      <c r="J1615" s="33"/>
      <c r="K1615" s="34"/>
      <c r="L1615" s="12"/>
      <c r="M1615" s="12"/>
      <c r="N1615" s="12"/>
    </row>
    <row r="1616" spans="1:14" x14ac:dyDescent="0.25">
      <c r="A1616" s="33"/>
      <c r="B1616" s="33"/>
      <c r="C1616" s="33"/>
      <c r="D1616" s="33"/>
      <c r="E1616" s="33"/>
      <c r="F1616" s="33"/>
      <c r="G1616" s="33"/>
      <c r="H1616" s="33"/>
      <c r="I1616" s="33"/>
      <c r="J1616" s="33"/>
      <c r="K1616" s="34"/>
      <c r="L1616" s="12"/>
      <c r="M1616" s="12"/>
      <c r="N1616" s="12"/>
    </row>
    <row r="1617" spans="1:14" x14ac:dyDescent="0.25">
      <c r="A1617" s="33"/>
      <c r="B1617" s="33"/>
      <c r="C1617" s="33"/>
      <c r="D1617" s="33"/>
      <c r="E1617" s="33"/>
      <c r="F1617" s="33"/>
      <c r="G1617" s="33"/>
      <c r="H1617" s="33"/>
      <c r="I1617" s="33"/>
      <c r="J1617" s="33"/>
      <c r="K1617" s="34"/>
      <c r="L1617" s="12"/>
      <c r="M1617" s="12"/>
      <c r="N1617" s="12"/>
    </row>
    <row r="1618" spans="1:14" x14ac:dyDescent="0.25">
      <c r="A1618" s="33"/>
      <c r="B1618" s="33"/>
      <c r="C1618" s="33"/>
      <c r="D1618" s="33"/>
      <c r="E1618" s="33"/>
      <c r="F1618" s="33"/>
      <c r="G1618" s="33"/>
      <c r="H1618" s="33"/>
      <c r="I1618" s="33"/>
      <c r="J1618" s="33"/>
      <c r="K1618" s="34"/>
      <c r="L1618" s="12"/>
      <c r="M1618" s="12"/>
      <c r="N1618" s="12"/>
    </row>
    <row r="1619" spans="1:14" x14ac:dyDescent="0.25">
      <c r="A1619" s="33"/>
      <c r="B1619" s="33"/>
      <c r="C1619" s="33"/>
      <c r="D1619" s="33"/>
      <c r="E1619" s="33"/>
      <c r="F1619" s="33"/>
      <c r="G1619" s="33"/>
      <c r="H1619" s="33"/>
      <c r="I1619" s="33"/>
      <c r="J1619" s="33"/>
      <c r="K1619" s="34"/>
      <c r="L1619" s="12"/>
      <c r="M1619" s="12"/>
      <c r="N1619" s="12"/>
    </row>
    <row r="1620" spans="1:14" x14ac:dyDescent="0.25">
      <c r="A1620" s="33"/>
      <c r="B1620" s="33"/>
      <c r="C1620" s="33"/>
      <c r="D1620" s="33"/>
      <c r="E1620" s="33"/>
      <c r="F1620" s="33"/>
      <c r="G1620" s="33"/>
      <c r="H1620" s="33"/>
      <c r="I1620" s="33"/>
      <c r="J1620" s="33"/>
      <c r="K1620" s="34"/>
      <c r="L1620" s="12"/>
      <c r="M1620" s="12"/>
      <c r="N1620" s="12"/>
    </row>
    <row r="1621" spans="1:14" x14ac:dyDescent="0.25">
      <c r="A1621" s="33"/>
      <c r="B1621" s="33"/>
      <c r="C1621" s="33"/>
      <c r="D1621" s="33"/>
      <c r="E1621" s="33"/>
      <c r="F1621" s="33"/>
      <c r="G1621" s="33"/>
      <c r="H1621" s="33"/>
      <c r="I1621" s="33"/>
      <c r="J1621" s="33"/>
      <c r="K1621" s="34"/>
      <c r="L1621" s="12"/>
      <c r="M1621" s="12"/>
      <c r="N1621" s="12"/>
    </row>
    <row r="1622" spans="1:14" x14ac:dyDescent="0.25">
      <c r="A1622" s="33"/>
      <c r="B1622" s="33"/>
      <c r="C1622" s="33"/>
      <c r="D1622" s="33"/>
      <c r="E1622" s="33"/>
      <c r="F1622" s="33"/>
      <c r="G1622" s="33"/>
      <c r="H1622" s="33"/>
      <c r="I1622" s="33"/>
      <c r="J1622" s="33"/>
      <c r="K1622" s="34"/>
      <c r="L1622" s="12"/>
      <c r="M1622" s="12"/>
      <c r="N1622" s="12"/>
    </row>
    <row r="1623" spans="1:14" x14ac:dyDescent="0.25">
      <c r="A1623" s="33"/>
      <c r="B1623" s="33"/>
      <c r="C1623" s="33"/>
      <c r="D1623" s="33"/>
      <c r="E1623" s="33"/>
      <c r="F1623" s="33"/>
      <c r="G1623" s="33"/>
      <c r="H1623" s="33"/>
      <c r="I1623" s="33"/>
      <c r="J1623" s="33"/>
      <c r="K1623" s="34"/>
      <c r="L1623" s="12"/>
      <c r="M1623" s="12"/>
      <c r="N1623" s="12"/>
    </row>
    <row r="1624" spans="1:14" x14ac:dyDescent="0.25">
      <c r="A1624" s="33"/>
      <c r="B1624" s="33"/>
      <c r="C1624" s="33"/>
      <c r="D1624" s="33"/>
      <c r="E1624" s="33"/>
      <c r="F1624" s="33"/>
      <c r="G1624" s="33"/>
      <c r="H1624" s="33"/>
      <c r="I1624" s="33"/>
      <c r="J1624" s="33"/>
      <c r="K1624" s="34"/>
      <c r="L1624" s="12"/>
      <c r="M1624" s="12"/>
      <c r="N1624" s="12"/>
    </row>
    <row r="1625" spans="1:14" x14ac:dyDescent="0.25">
      <c r="A1625" s="33"/>
      <c r="B1625" s="33"/>
      <c r="C1625" s="33"/>
      <c r="D1625" s="33"/>
      <c r="E1625" s="33"/>
      <c r="F1625" s="33"/>
      <c r="G1625" s="33"/>
      <c r="H1625" s="33"/>
      <c r="I1625" s="33"/>
      <c r="J1625" s="33"/>
      <c r="K1625" s="34"/>
      <c r="L1625" s="12"/>
      <c r="M1625" s="12"/>
      <c r="N1625" s="12"/>
    </row>
    <row r="1626" spans="1:14" x14ac:dyDescent="0.25">
      <c r="A1626" s="33"/>
      <c r="B1626" s="33"/>
      <c r="C1626" s="33"/>
      <c r="D1626" s="33"/>
      <c r="E1626" s="33"/>
      <c r="F1626" s="33"/>
      <c r="G1626" s="33"/>
      <c r="H1626" s="33"/>
      <c r="I1626" s="33"/>
      <c r="J1626" s="33"/>
      <c r="K1626" s="34"/>
      <c r="L1626" s="12"/>
      <c r="M1626" s="12"/>
      <c r="N1626" s="12"/>
    </row>
    <row r="1627" spans="1:14" x14ac:dyDescent="0.25">
      <c r="A1627" s="33"/>
      <c r="B1627" s="33"/>
      <c r="C1627" s="33"/>
      <c r="D1627" s="33"/>
      <c r="E1627" s="33"/>
      <c r="F1627" s="33"/>
      <c r="G1627" s="33"/>
      <c r="H1627" s="33"/>
      <c r="I1627" s="33"/>
      <c r="J1627" s="33"/>
      <c r="K1627" s="34"/>
      <c r="L1627" s="12"/>
      <c r="M1627" s="12"/>
      <c r="N1627" s="12"/>
    </row>
    <row r="1628" spans="1:14" x14ac:dyDescent="0.25">
      <c r="A1628" s="33"/>
      <c r="B1628" s="33"/>
      <c r="C1628" s="33"/>
      <c r="D1628" s="33"/>
      <c r="E1628" s="33"/>
      <c r="F1628" s="33"/>
      <c r="G1628" s="33"/>
      <c r="H1628" s="33"/>
      <c r="I1628" s="33"/>
      <c r="J1628" s="33"/>
      <c r="K1628" s="34"/>
      <c r="L1628" s="12"/>
      <c r="M1628" s="12"/>
      <c r="N1628" s="12"/>
    </row>
    <row r="1629" spans="1:14" x14ac:dyDescent="0.25">
      <c r="A1629" s="33"/>
      <c r="B1629" s="33"/>
      <c r="C1629" s="33"/>
      <c r="D1629" s="33"/>
      <c r="E1629" s="33"/>
      <c r="F1629" s="33"/>
      <c r="G1629" s="33"/>
      <c r="H1629" s="33"/>
      <c r="I1629" s="33"/>
      <c r="J1629" s="33"/>
      <c r="K1629" s="34"/>
      <c r="L1629" s="12"/>
      <c r="M1629" s="12"/>
      <c r="N1629" s="12"/>
    </row>
    <row r="1630" spans="1:14" x14ac:dyDescent="0.25">
      <c r="A1630" s="33"/>
      <c r="B1630" s="33"/>
      <c r="C1630" s="33"/>
      <c r="D1630" s="33"/>
      <c r="E1630" s="33"/>
      <c r="F1630" s="33"/>
      <c r="G1630" s="33"/>
      <c r="H1630" s="33"/>
      <c r="I1630" s="33"/>
      <c r="J1630" s="33"/>
      <c r="K1630" s="34"/>
      <c r="L1630" s="12"/>
      <c r="M1630" s="12"/>
      <c r="N1630" s="12"/>
    </row>
    <row r="1631" spans="1:14" x14ac:dyDescent="0.25">
      <c r="A1631" s="33"/>
      <c r="B1631" s="33"/>
      <c r="C1631" s="33"/>
      <c r="D1631" s="33"/>
      <c r="E1631" s="33"/>
      <c r="F1631" s="33"/>
      <c r="G1631" s="33"/>
      <c r="H1631" s="33"/>
      <c r="I1631" s="33"/>
      <c r="J1631" s="33"/>
      <c r="K1631" s="34"/>
      <c r="L1631" s="12"/>
      <c r="M1631" s="12"/>
      <c r="N1631" s="12"/>
    </row>
    <row r="1632" spans="1:14" x14ac:dyDescent="0.25">
      <c r="A1632" s="33"/>
      <c r="B1632" s="33"/>
      <c r="C1632" s="33"/>
      <c r="D1632" s="33"/>
      <c r="E1632" s="33"/>
      <c r="F1632" s="33"/>
      <c r="G1632" s="33"/>
      <c r="H1632" s="33"/>
      <c r="I1632" s="33"/>
      <c r="J1632" s="33"/>
      <c r="K1632" s="34"/>
      <c r="L1632" s="12"/>
      <c r="M1632" s="12"/>
      <c r="N1632" s="12"/>
    </row>
    <row r="1633" spans="1:14" x14ac:dyDescent="0.25">
      <c r="A1633" s="33"/>
      <c r="B1633" s="33"/>
      <c r="C1633" s="33"/>
      <c r="D1633" s="33"/>
      <c r="E1633" s="33"/>
      <c r="F1633" s="33"/>
      <c r="G1633" s="33"/>
      <c r="H1633" s="33"/>
      <c r="I1633" s="33"/>
      <c r="J1633" s="33"/>
      <c r="K1633" s="34"/>
      <c r="L1633" s="12"/>
      <c r="M1633" s="12"/>
      <c r="N1633" s="12"/>
    </row>
    <row r="1634" spans="1:14" x14ac:dyDescent="0.25">
      <c r="A1634" s="33"/>
      <c r="B1634" s="33"/>
      <c r="C1634" s="33"/>
      <c r="D1634" s="33"/>
      <c r="E1634" s="33"/>
      <c r="F1634" s="33"/>
      <c r="G1634" s="33"/>
      <c r="H1634" s="33"/>
      <c r="I1634" s="33"/>
      <c r="J1634" s="33"/>
      <c r="K1634" s="34"/>
      <c r="L1634" s="12"/>
      <c r="M1634" s="12"/>
      <c r="N1634" s="12"/>
    </row>
    <row r="1635" spans="1:14" x14ac:dyDescent="0.25">
      <c r="A1635" s="33"/>
      <c r="B1635" s="33"/>
      <c r="C1635" s="33"/>
      <c r="D1635" s="33"/>
      <c r="E1635" s="33"/>
      <c r="F1635" s="33"/>
      <c r="G1635" s="33"/>
      <c r="H1635" s="33"/>
      <c r="I1635" s="33"/>
      <c r="J1635" s="33"/>
      <c r="K1635" s="34"/>
      <c r="L1635" s="12"/>
      <c r="M1635" s="12"/>
      <c r="N1635" s="12"/>
    </row>
    <row r="1636" spans="1:14" x14ac:dyDescent="0.25">
      <c r="A1636" s="33"/>
      <c r="B1636" s="33"/>
      <c r="C1636" s="33"/>
      <c r="D1636" s="33"/>
      <c r="E1636" s="33"/>
      <c r="F1636" s="33"/>
      <c r="G1636" s="33"/>
      <c r="H1636" s="33"/>
      <c r="I1636" s="33"/>
      <c r="J1636" s="33"/>
      <c r="K1636" s="34"/>
      <c r="L1636" s="12"/>
      <c r="M1636" s="12"/>
      <c r="N1636" s="12"/>
    </row>
    <row r="1637" spans="1:14" x14ac:dyDescent="0.25">
      <c r="A1637" s="33"/>
      <c r="B1637" s="33"/>
      <c r="C1637" s="33"/>
      <c r="D1637" s="33"/>
      <c r="E1637" s="33"/>
      <c r="F1637" s="33"/>
      <c r="G1637" s="33"/>
      <c r="H1637" s="33"/>
      <c r="I1637" s="33"/>
      <c r="J1637" s="33"/>
      <c r="K1637" s="34"/>
      <c r="L1637" s="12"/>
      <c r="M1637" s="12"/>
      <c r="N1637" s="12"/>
    </row>
    <row r="1638" spans="1:14" x14ac:dyDescent="0.25">
      <c r="A1638" s="33"/>
      <c r="B1638" s="33"/>
      <c r="C1638" s="33"/>
      <c r="D1638" s="33"/>
      <c r="E1638" s="33"/>
      <c r="F1638" s="33"/>
      <c r="G1638" s="33"/>
      <c r="H1638" s="33"/>
      <c r="I1638" s="33"/>
      <c r="J1638" s="33"/>
      <c r="K1638" s="34"/>
      <c r="L1638" s="12"/>
      <c r="M1638" s="12"/>
      <c r="N1638" s="12"/>
    </row>
    <row r="1639" spans="1:14" x14ac:dyDescent="0.25">
      <c r="A1639" s="33"/>
      <c r="B1639" s="33"/>
      <c r="C1639" s="33"/>
      <c r="D1639" s="33"/>
      <c r="E1639" s="33"/>
      <c r="F1639" s="33"/>
      <c r="G1639" s="33"/>
      <c r="H1639" s="33"/>
      <c r="I1639" s="33"/>
      <c r="J1639" s="33"/>
      <c r="K1639" s="34"/>
      <c r="L1639" s="12"/>
      <c r="M1639" s="12"/>
      <c r="N1639" s="12"/>
    </row>
    <row r="1640" spans="1:14" x14ac:dyDescent="0.25">
      <c r="A1640" s="33"/>
      <c r="B1640" s="33"/>
      <c r="C1640" s="33"/>
      <c r="D1640" s="33"/>
      <c r="E1640" s="33"/>
      <c r="F1640" s="33"/>
      <c r="G1640" s="33"/>
      <c r="H1640" s="33"/>
      <c r="I1640" s="33"/>
      <c r="J1640" s="33"/>
      <c r="K1640" s="34"/>
      <c r="L1640" s="12"/>
      <c r="M1640" s="12"/>
      <c r="N1640" s="12"/>
    </row>
    <row r="1641" spans="1:14" x14ac:dyDescent="0.25">
      <c r="A1641" s="33"/>
      <c r="B1641" s="33"/>
      <c r="C1641" s="33"/>
      <c r="D1641" s="33"/>
      <c r="E1641" s="33"/>
      <c r="F1641" s="33"/>
      <c r="G1641" s="33"/>
      <c r="H1641" s="33"/>
      <c r="I1641" s="33"/>
      <c r="J1641" s="33"/>
      <c r="K1641" s="34"/>
      <c r="L1641" s="12"/>
      <c r="M1641" s="12"/>
      <c r="N1641" s="12"/>
    </row>
    <row r="1642" spans="1:14" x14ac:dyDescent="0.25">
      <c r="A1642" s="33"/>
      <c r="B1642" s="33"/>
      <c r="C1642" s="33"/>
      <c r="D1642" s="33"/>
      <c r="E1642" s="33"/>
      <c r="F1642" s="33"/>
      <c r="G1642" s="33"/>
      <c r="H1642" s="33"/>
      <c r="I1642" s="33"/>
      <c r="J1642" s="33"/>
      <c r="K1642" s="34"/>
      <c r="L1642" s="12"/>
      <c r="M1642" s="12"/>
      <c r="N1642" s="12"/>
    </row>
    <row r="1643" spans="1:14" x14ac:dyDescent="0.25">
      <c r="A1643" s="33"/>
      <c r="B1643" s="33"/>
      <c r="C1643" s="33"/>
      <c r="D1643" s="33"/>
      <c r="E1643" s="33"/>
      <c r="F1643" s="33"/>
      <c r="G1643" s="33"/>
      <c r="H1643" s="33"/>
      <c r="I1643" s="33"/>
      <c r="J1643" s="33"/>
      <c r="K1643" s="34"/>
      <c r="L1643" s="12"/>
      <c r="M1643" s="12"/>
      <c r="N1643" s="12"/>
    </row>
    <row r="1644" spans="1:14" x14ac:dyDescent="0.25">
      <c r="A1644" s="33"/>
      <c r="B1644" s="33"/>
      <c r="C1644" s="33"/>
      <c r="D1644" s="33"/>
      <c r="E1644" s="33"/>
      <c r="F1644" s="33"/>
      <c r="G1644" s="33"/>
      <c r="H1644" s="33"/>
      <c r="I1644" s="33"/>
      <c r="J1644" s="33"/>
      <c r="K1644" s="34"/>
      <c r="L1644" s="12"/>
      <c r="M1644" s="12"/>
      <c r="N1644" s="12"/>
    </row>
    <row r="1645" spans="1:14" x14ac:dyDescent="0.25">
      <c r="A1645" s="33"/>
      <c r="B1645" s="33"/>
      <c r="C1645" s="33"/>
      <c r="D1645" s="33"/>
      <c r="E1645" s="33"/>
      <c r="F1645" s="33"/>
      <c r="G1645" s="33"/>
      <c r="H1645" s="33"/>
      <c r="I1645" s="33"/>
      <c r="J1645" s="33"/>
      <c r="K1645" s="34"/>
      <c r="L1645" s="12"/>
      <c r="M1645" s="12"/>
      <c r="N1645" s="12"/>
    </row>
    <row r="1646" spans="1:14" x14ac:dyDescent="0.25">
      <c r="A1646" s="33"/>
      <c r="B1646" s="33"/>
      <c r="C1646" s="33"/>
      <c r="D1646" s="33"/>
      <c r="E1646" s="33"/>
      <c r="F1646" s="33"/>
      <c r="G1646" s="33"/>
      <c r="H1646" s="33"/>
      <c r="I1646" s="33"/>
      <c r="J1646" s="33"/>
      <c r="K1646" s="34"/>
      <c r="L1646" s="12"/>
      <c r="M1646" s="12"/>
      <c r="N1646" s="12"/>
    </row>
    <row r="1647" spans="1:14" x14ac:dyDescent="0.25">
      <c r="A1647" s="33"/>
      <c r="B1647" s="33"/>
      <c r="C1647" s="33"/>
      <c r="D1647" s="33"/>
      <c r="E1647" s="33"/>
      <c r="F1647" s="33"/>
      <c r="G1647" s="33"/>
      <c r="H1647" s="33"/>
      <c r="I1647" s="33"/>
      <c r="J1647" s="33"/>
      <c r="K1647" s="34"/>
      <c r="L1647" s="12"/>
      <c r="M1647" s="12"/>
      <c r="N1647" s="12"/>
    </row>
    <row r="1648" spans="1:14" x14ac:dyDescent="0.25">
      <c r="A1648" s="33"/>
      <c r="B1648" s="33"/>
      <c r="C1648" s="33"/>
      <c r="D1648" s="33"/>
      <c r="E1648" s="33"/>
      <c r="F1648" s="33"/>
      <c r="G1648" s="33"/>
      <c r="H1648" s="33"/>
      <c r="I1648" s="33"/>
      <c r="J1648" s="33"/>
      <c r="K1648" s="34"/>
      <c r="L1648" s="12"/>
      <c r="M1648" s="12"/>
      <c r="N1648" s="12"/>
    </row>
    <row r="1649" spans="1:14" x14ac:dyDescent="0.25">
      <c r="A1649" s="33"/>
      <c r="B1649" s="33"/>
      <c r="C1649" s="33"/>
      <c r="D1649" s="33"/>
      <c r="E1649" s="33"/>
      <c r="F1649" s="33"/>
      <c r="G1649" s="33"/>
      <c r="H1649" s="33"/>
      <c r="I1649" s="33"/>
      <c r="J1649" s="33"/>
      <c r="K1649" s="34"/>
      <c r="L1649" s="12"/>
      <c r="M1649" s="12"/>
      <c r="N1649" s="12"/>
    </row>
    <row r="1650" spans="1:14" x14ac:dyDescent="0.25">
      <c r="A1650" s="33"/>
      <c r="B1650" s="33"/>
      <c r="C1650" s="33"/>
      <c r="D1650" s="33"/>
      <c r="E1650" s="33"/>
      <c r="F1650" s="33"/>
      <c r="G1650" s="33"/>
      <c r="H1650" s="33"/>
      <c r="I1650" s="33"/>
      <c r="J1650" s="33"/>
      <c r="K1650" s="34"/>
      <c r="L1650" s="12"/>
      <c r="M1650" s="12"/>
      <c r="N1650" s="12"/>
    </row>
    <row r="1651" spans="1:14" x14ac:dyDescent="0.25">
      <c r="A1651" s="33"/>
      <c r="B1651" s="33"/>
      <c r="C1651" s="33"/>
      <c r="D1651" s="33"/>
      <c r="E1651" s="33"/>
      <c r="F1651" s="33"/>
      <c r="G1651" s="33"/>
      <c r="H1651" s="33"/>
      <c r="I1651" s="33"/>
      <c r="J1651" s="33"/>
      <c r="K1651" s="34"/>
      <c r="L1651" s="12"/>
      <c r="M1651" s="12"/>
      <c r="N1651" s="12"/>
    </row>
    <row r="1652" spans="1:14" x14ac:dyDescent="0.25">
      <c r="A1652" s="33"/>
      <c r="B1652" s="33"/>
      <c r="C1652" s="33"/>
      <c r="D1652" s="33"/>
      <c r="E1652" s="33"/>
      <c r="F1652" s="33"/>
      <c r="G1652" s="33"/>
      <c r="H1652" s="33"/>
      <c r="I1652" s="33"/>
      <c r="J1652" s="33"/>
      <c r="K1652" s="34"/>
      <c r="L1652" s="12"/>
      <c r="M1652" s="12"/>
      <c r="N1652" s="12"/>
    </row>
    <row r="1653" spans="1:14" x14ac:dyDescent="0.25">
      <c r="A1653" s="33"/>
      <c r="B1653" s="33"/>
      <c r="C1653" s="33"/>
      <c r="D1653" s="33"/>
      <c r="E1653" s="33"/>
      <c r="F1653" s="33"/>
      <c r="G1653" s="33"/>
      <c r="H1653" s="33"/>
      <c r="I1653" s="33"/>
      <c r="J1653" s="33"/>
      <c r="K1653" s="34"/>
      <c r="L1653" s="12"/>
      <c r="M1653" s="12"/>
      <c r="N1653" s="12"/>
    </row>
    <row r="1654" spans="1:14" x14ac:dyDescent="0.25">
      <c r="A1654" s="33"/>
      <c r="B1654" s="33"/>
      <c r="C1654" s="33"/>
      <c r="D1654" s="33"/>
      <c r="E1654" s="33"/>
      <c r="F1654" s="33"/>
      <c r="G1654" s="33"/>
      <c r="H1654" s="33"/>
      <c r="I1654" s="33"/>
      <c r="J1654" s="33"/>
      <c r="K1654" s="34"/>
      <c r="L1654" s="12"/>
      <c r="M1654" s="12"/>
      <c r="N1654" s="12"/>
    </row>
    <row r="1655" spans="1:14" x14ac:dyDescent="0.25">
      <c r="A1655" s="33"/>
      <c r="B1655" s="33"/>
      <c r="C1655" s="33"/>
      <c r="D1655" s="33"/>
      <c r="E1655" s="33"/>
      <c r="F1655" s="33"/>
      <c r="G1655" s="33"/>
      <c r="H1655" s="33"/>
      <c r="I1655" s="33"/>
      <c r="J1655" s="33"/>
      <c r="K1655" s="34"/>
      <c r="L1655" s="12"/>
      <c r="M1655" s="12"/>
      <c r="N1655" s="12"/>
    </row>
    <row r="1656" spans="1:14" x14ac:dyDescent="0.25">
      <c r="A1656" s="33"/>
      <c r="B1656" s="33"/>
      <c r="C1656" s="33"/>
      <c r="D1656" s="33"/>
      <c r="E1656" s="33"/>
      <c r="F1656" s="33"/>
      <c r="G1656" s="33"/>
      <c r="H1656" s="33"/>
      <c r="I1656" s="33"/>
      <c r="J1656" s="33"/>
      <c r="K1656" s="34"/>
      <c r="L1656" s="12"/>
      <c r="M1656" s="12"/>
      <c r="N1656" s="12"/>
    </row>
    <row r="1657" spans="1:14" x14ac:dyDescent="0.25">
      <c r="A1657" s="33"/>
      <c r="B1657" s="33"/>
      <c r="C1657" s="33"/>
      <c r="D1657" s="33"/>
      <c r="E1657" s="33"/>
      <c r="F1657" s="33"/>
      <c r="G1657" s="33"/>
      <c r="H1657" s="33"/>
      <c r="I1657" s="33"/>
      <c r="J1657" s="33"/>
      <c r="K1657" s="34"/>
      <c r="L1657" s="12"/>
      <c r="M1657" s="12"/>
      <c r="N1657" s="12"/>
    </row>
    <row r="1658" spans="1:14" x14ac:dyDescent="0.25">
      <c r="A1658" s="33"/>
      <c r="B1658" s="33"/>
      <c r="C1658" s="33"/>
      <c r="D1658" s="33"/>
      <c r="E1658" s="33"/>
      <c r="F1658" s="33"/>
      <c r="G1658" s="33"/>
      <c r="H1658" s="33"/>
      <c r="I1658" s="33"/>
      <c r="J1658" s="33"/>
      <c r="K1658" s="34"/>
      <c r="L1658" s="12"/>
      <c r="M1658" s="12"/>
      <c r="N1658" s="12"/>
    </row>
    <row r="1659" spans="1:14" x14ac:dyDescent="0.25">
      <c r="A1659" s="33"/>
      <c r="B1659" s="33"/>
      <c r="C1659" s="33"/>
      <c r="D1659" s="33"/>
      <c r="E1659" s="33"/>
      <c r="F1659" s="33"/>
      <c r="G1659" s="33"/>
      <c r="H1659" s="33"/>
      <c r="I1659" s="33"/>
      <c r="J1659" s="33"/>
      <c r="K1659" s="34"/>
      <c r="L1659" s="12"/>
      <c r="M1659" s="12"/>
      <c r="N1659" s="12"/>
    </row>
    <row r="1660" spans="1:14" x14ac:dyDescent="0.25">
      <c r="A1660" s="33"/>
      <c r="B1660" s="33"/>
      <c r="C1660" s="33"/>
      <c r="D1660" s="33"/>
      <c r="E1660" s="33"/>
      <c r="F1660" s="33"/>
      <c r="G1660" s="33"/>
      <c r="H1660" s="33"/>
      <c r="I1660" s="33"/>
      <c r="J1660" s="33"/>
      <c r="K1660" s="34"/>
      <c r="L1660" s="12"/>
      <c r="M1660" s="12"/>
      <c r="N1660" s="12"/>
    </row>
    <row r="1661" spans="1:14" x14ac:dyDescent="0.25">
      <c r="A1661" s="33"/>
      <c r="B1661" s="33"/>
      <c r="C1661" s="33"/>
      <c r="D1661" s="33"/>
      <c r="E1661" s="33"/>
      <c r="F1661" s="33"/>
      <c r="G1661" s="33"/>
      <c r="H1661" s="33"/>
      <c r="I1661" s="33"/>
      <c r="J1661" s="33"/>
      <c r="K1661" s="34"/>
      <c r="L1661" s="12"/>
      <c r="M1661" s="12"/>
      <c r="N1661" s="12"/>
    </row>
    <row r="1662" spans="1:14" x14ac:dyDescent="0.25">
      <c r="A1662" s="33"/>
      <c r="B1662" s="33"/>
      <c r="C1662" s="33"/>
      <c r="D1662" s="33"/>
      <c r="E1662" s="33"/>
      <c r="F1662" s="33"/>
      <c r="G1662" s="33"/>
      <c r="H1662" s="33"/>
      <c r="I1662" s="33"/>
      <c r="J1662" s="33"/>
      <c r="K1662" s="34"/>
      <c r="L1662" s="12"/>
      <c r="M1662" s="12"/>
      <c r="N1662" s="12"/>
    </row>
    <row r="1663" spans="1:14" x14ac:dyDescent="0.25">
      <c r="A1663" s="33"/>
      <c r="B1663" s="33"/>
      <c r="C1663" s="33"/>
      <c r="D1663" s="33"/>
      <c r="E1663" s="33"/>
      <c r="F1663" s="33"/>
      <c r="G1663" s="33"/>
      <c r="H1663" s="33"/>
      <c r="I1663" s="33"/>
      <c r="J1663" s="33"/>
      <c r="K1663" s="34"/>
      <c r="L1663" s="12"/>
      <c r="M1663" s="12"/>
      <c r="N1663" s="12"/>
    </row>
    <row r="1664" spans="1:14" x14ac:dyDescent="0.25">
      <c r="A1664" s="33"/>
      <c r="B1664" s="33"/>
      <c r="C1664" s="33"/>
      <c r="D1664" s="33"/>
      <c r="E1664" s="33"/>
      <c r="F1664" s="33"/>
      <c r="G1664" s="33"/>
      <c r="H1664" s="33"/>
      <c r="I1664" s="33"/>
      <c r="J1664" s="33"/>
      <c r="K1664" s="34"/>
      <c r="L1664" s="12"/>
      <c r="M1664" s="12"/>
      <c r="N1664" s="12"/>
    </row>
    <row r="1665" spans="1:14" x14ac:dyDescent="0.25">
      <c r="A1665" s="33"/>
      <c r="B1665" s="33"/>
      <c r="C1665" s="33"/>
      <c r="D1665" s="33"/>
      <c r="E1665" s="33"/>
      <c r="F1665" s="33"/>
      <c r="G1665" s="33"/>
      <c r="H1665" s="33"/>
      <c r="I1665" s="33"/>
      <c r="J1665" s="33"/>
      <c r="K1665" s="34"/>
      <c r="L1665" s="12"/>
      <c r="M1665" s="12"/>
      <c r="N1665" s="12"/>
    </row>
    <row r="1666" spans="1:14" x14ac:dyDescent="0.25">
      <c r="A1666" s="33"/>
      <c r="B1666" s="33"/>
      <c r="C1666" s="33"/>
      <c r="D1666" s="33"/>
      <c r="E1666" s="33"/>
      <c r="F1666" s="33"/>
      <c r="G1666" s="33"/>
      <c r="H1666" s="33"/>
      <c r="I1666" s="33"/>
      <c r="J1666" s="33"/>
      <c r="K1666" s="34"/>
      <c r="L1666" s="12"/>
      <c r="M1666" s="12"/>
      <c r="N1666" s="12"/>
    </row>
    <row r="1667" spans="1:14" x14ac:dyDescent="0.25">
      <c r="A1667" s="33"/>
      <c r="B1667" s="33"/>
      <c r="C1667" s="33"/>
      <c r="D1667" s="33"/>
      <c r="E1667" s="33"/>
      <c r="F1667" s="33"/>
      <c r="G1667" s="33"/>
      <c r="H1667" s="33"/>
      <c r="I1667" s="33"/>
      <c r="J1667" s="33"/>
      <c r="K1667" s="34"/>
      <c r="L1667" s="12"/>
      <c r="M1667" s="12"/>
      <c r="N1667" s="12"/>
    </row>
    <row r="1668" spans="1:14" x14ac:dyDescent="0.25">
      <c r="A1668" s="33"/>
      <c r="B1668" s="33"/>
      <c r="C1668" s="33"/>
      <c r="D1668" s="33"/>
      <c r="E1668" s="33"/>
      <c r="F1668" s="33"/>
      <c r="G1668" s="33"/>
      <c r="H1668" s="33"/>
      <c r="I1668" s="33"/>
      <c r="J1668" s="33"/>
      <c r="K1668" s="34"/>
      <c r="L1668" s="12"/>
      <c r="M1668" s="12"/>
      <c r="N1668" s="12"/>
    </row>
    <row r="1669" spans="1:14" x14ac:dyDescent="0.25">
      <c r="A1669" s="33"/>
      <c r="B1669" s="33"/>
      <c r="C1669" s="33"/>
      <c r="D1669" s="33"/>
      <c r="E1669" s="33"/>
      <c r="F1669" s="33"/>
      <c r="G1669" s="33"/>
      <c r="H1669" s="33"/>
      <c r="I1669" s="33"/>
      <c r="J1669" s="33"/>
      <c r="K1669" s="34"/>
      <c r="L1669" s="12"/>
      <c r="M1669" s="12"/>
      <c r="N1669" s="12"/>
    </row>
    <row r="1670" spans="1:14" x14ac:dyDescent="0.25">
      <c r="A1670" s="33"/>
      <c r="B1670" s="33"/>
      <c r="C1670" s="33"/>
      <c r="D1670" s="33"/>
      <c r="E1670" s="33"/>
      <c r="F1670" s="33"/>
      <c r="G1670" s="33"/>
      <c r="H1670" s="33"/>
      <c r="I1670" s="33"/>
      <c r="J1670" s="33"/>
      <c r="K1670" s="34"/>
      <c r="L1670" s="12"/>
      <c r="M1670" s="12"/>
      <c r="N1670" s="12"/>
    </row>
    <row r="1671" spans="1:14" x14ac:dyDescent="0.25">
      <c r="A1671" s="33"/>
      <c r="B1671" s="33"/>
      <c r="C1671" s="33"/>
      <c r="D1671" s="33"/>
      <c r="E1671" s="33"/>
      <c r="F1671" s="33"/>
      <c r="G1671" s="33"/>
      <c r="H1671" s="33"/>
      <c r="I1671" s="33"/>
      <c r="J1671" s="33"/>
      <c r="K1671" s="34"/>
      <c r="L1671" s="12"/>
      <c r="M1671" s="12"/>
      <c r="N1671" s="12"/>
    </row>
    <row r="1672" spans="1:14" x14ac:dyDescent="0.25">
      <c r="A1672" s="33"/>
      <c r="B1672" s="33"/>
      <c r="C1672" s="33"/>
      <c r="D1672" s="33"/>
      <c r="E1672" s="33"/>
      <c r="F1672" s="33"/>
      <c r="G1672" s="33"/>
      <c r="H1672" s="33"/>
      <c r="I1672" s="33"/>
      <c r="J1672" s="33"/>
      <c r="K1672" s="34"/>
      <c r="L1672" s="12"/>
      <c r="M1672" s="12"/>
      <c r="N1672" s="12"/>
    </row>
    <row r="1673" spans="1:14" x14ac:dyDescent="0.25">
      <c r="A1673" s="33"/>
      <c r="B1673" s="33"/>
      <c r="C1673" s="33"/>
      <c r="D1673" s="33"/>
      <c r="E1673" s="33"/>
      <c r="F1673" s="33"/>
      <c r="G1673" s="33"/>
      <c r="H1673" s="33"/>
      <c r="I1673" s="33"/>
      <c r="J1673" s="33"/>
      <c r="K1673" s="34"/>
      <c r="L1673" s="12"/>
      <c r="M1673" s="12"/>
      <c r="N1673" s="12"/>
    </row>
    <row r="1674" spans="1:14" x14ac:dyDescent="0.25">
      <c r="A1674" s="33"/>
      <c r="B1674" s="33"/>
      <c r="C1674" s="33"/>
      <c r="D1674" s="33"/>
      <c r="E1674" s="33"/>
      <c r="F1674" s="33"/>
      <c r="G1674" s="33"/>
      <c r="H1674" s="33"/>
      <c r="I1674" s="33"/>
      <c r="J1674" s="33"/>
      <c r="K1674" s="34"/>
      <c r="L1674" s="12"/>
      <c r="M1674" s="12"/>
      <c r="N1674" s="12"/>
    </row>
    <row r="1675" spans="1:14" x14ac:dyDescent="0.25">
      <c r="A1675" s="33"/>
      <c r="B1675" s="33"/>
      <c r="C1675" s="33"/>
      <c r="D1675" s="33"/>
      <c r="E1675" s="33"/>
      <c r="F1675" s="33"/>
      <c r="G1675" s="33"/>
      <c r="H1675" s="33"/>
      <c r="I1675" s="33"/>
      <c r="J1675" s="33"/>
      <c r="K1675" s="34"/>
      <c r="L1675" s="12"/>
      <c r="M1675" s="12"/>
      <c r="N1675" s="12"/>
    </row>
    <row r="1676" spans="1:14" x14ac:dyDescent="0.25">
      <c r="A1676" s="33"/>
      <c r="B1676" s="33"/>
      <c r="C1676" s="33"/>
      <c r="D1676" s="33"/>
      <c r="E1676" s="33"/>
      <c r="F1676" s="33"/>
      <c r="G1676" s="33"/>
      <c r="H1676" s="33"/>
      <c r="I1676" s="33"/>
      <c r="J1676" s="33"/>
      <c r="K1676" s="34"/>
      <c r="L1676" s="12"/>
      <c r="M1676" s="12"/>
      <c r="N1676" s="12"/>
    </row>
    <row r="1677" spans="1:14" x14ac:dyDescent="0.25">
      <c r="A1677" s="33"/>
      <c r="B1677" s="33"/>
      <c r="C1677" s="33"/>
      <c r="D1677" s="33"/>
      <c r="E1677" s="33"/>
      <c r="F1677" s="33"/>
      <c r="G1677" s="33"/>
      <c r="H1677" s="33"/>
      <c r="I1677" s="33"/>
      <c r="J1677" s="33"/>
      <c r="K1677" s="34"/>
      <c r="L1677" s="12"/>
      <c r="M1677" s="12"/>
      <c r="N1677" s="12"/>
    </row>
    <row r="1678" spans="1:14" x14ac:dyDescent="0.25">
      <c r="A1678" s="33"/>
      <c r="B1678" s="33"/>
      <c r="C1678" s="33"/>
      <c r="D1678" s="33"/>
      <c r="E1678" s="33"/>
      <c r="F1678" s="33"/>
      <c r="G1678" s="33"/>
      <c r="H1678" s="33"/>
      <c r="I1678" s="33"/>
      <c r="J1678" s="33"/>
      <c r="K1678" s="34"/>
      <c r="L1678" s="12"/>
      <c r="M1678" s="12"/>
      <c r="N1678" s="12"/>
    </row>
    <row r="1679" spans="1:14" x14ac:dyDescent="0.25">
      <c r="A1679" s="33"/>
      <c r="B1679" s="33"/>
      <c r="C1679" s="33"/>
      <c r="D1679" s="33"/>
      <c r="E1679" s="33"/>
      <c r="F1679" s="33"/>
      <c r="G1679" s="33"/>
      <c r="H1679" s="33"/>
      <c r="I1679" s="33"/>
      <c r="J1679" s="33"/>
      <c r="K1679" s="34"/>
      <c r="L1679" s="12"/>
      <c r="M1679" s="12"/>
      <c r="N1679" s="12"/>
    </row>
    <row r="1680" spans="1:14" x14ac:dyDescent="0.25">
      <c r="A1680" s="33"/>
      <c r="B1680" s="33"/>
      <c r="C1680" s="33"/>
      <c r="D1680" s="33"/>
      <c r="E1680" s="33"/>
      <c r="F1680" s="33"/>
      <c r="G1680" s="33"/>
      <c r="H1680" s="33"/>
      <c r="I1680" s="33"/>
      <c r="J1680" s="33"/>
      <c r="K1680" s="34"/>
      <c r="L1680" s="12"/>
      <c r="M1680" s="12"/>
      <c r="N1680" s="12"/>
    </row>
    <row r="1681" spans="1:14" x14ac:dyDescent="0.25">
      <c r="A1681" s="33"/>
      <c r="B1681" s="33"/>
      <c r="C1681" s="33"/>
      <c r="D1681" s="33"/>
      <c r="E1681" s="33"/>
      <c r="F1681" s="33"/>
      <c r="G1681" s="33"/>
      <c r="H1681" s="33"/>
      <c r="I1681" s="33"/>
      <c r="J1681" s="33"/>
      <c r="K1681" s="34"/>
      <c r="L1681" s="12"/>
      <c r="M1681" s="12"/>
      <c r="N1681" s="12"/>
    </row>
    <row r="1682" spans="1:14" x14ac:dyDescent="0.25">
      <c r="A1682" s="33"/>
      <c r="B1682" s="33"/>
      <c r="C1682" s="33"/>
      <c r="D1682" s="33"/>
      <c r="E1682" s="33"/>
      <c r="F1682" s="33"/>
      <c r="G1682" s="33"/>
      <c r="H1682" s="33"/>
      <c r="I1682" s="33"/>
      <c r="J1682" s="33"/>
      <c r="K1682" s="34"/>
      <c r="L1682" s="12"/>
      <c r="M1682" s="12"/>
      <c r="N1682" s="12"/>
    </row>
    <row r="1683" spans="1:14" x14ac:dyDescent="0.25">
      <c r="A1683" s="33"/>
      <c r="B1683" s="33"/>
      <c r="C1683" s="33"/>
      <c r="D1683" s="33"/>
      <c r="E1683" s="33"/>
      <c r="F1683" s="33"/>
      <c r="G1683" s="33"/>
      <c r="H1683" s="33"/>
      <c r="I1683" s="33"/>
      <c r="J1683" s="33"/>
      <c r="K1683" s="34"/>
      <c r="L1683" s="12"/>
      <c r="M1683" s="12"/>
      <c r="N1683" s="12"/>
    </row>
    <row r="1684" spans="1:14" x14ac:dyDescent="0.25">
      <c r="A1684" s="33"/>
      <c r="B1684" s="33"/>
      <c r="C1684" s="33"/>
      <c r="D1684" s="33"/>
      <c r="E1684" s="33"/>
      <c r="F1684" s="33"/>
      <c r="G1684" s="33"/>
      <c r="H1684" s="33"/>
      <c r="I1684" s="33"/>
      <c r="J1684" s="33"/>
      <c r="K1684" s="34"/>
      <c r="L1684" s="12"/>
      <c r="M1684" s="12"/>
      <c r="N1684" s="12"/>
    </row>
    <row r="1685" spans="1:14" x14ac:dyDescent="0.25">
      <c r="A1685" s="33"/>
      <c r="B1685" s="33"/>
      <c r="C1685" s="33"/>
      <c r="D1685" s="33"/>
      <c r="E1685" s="33"/>
      <c r="F1685" s="33"/>
      <c r="G1685" s="33"/>
      <c r="H1685" s="33"/>
      <c r="I1685" s="33"/>
      <c r="J1685" s="33"/>
      <c r="K1685" s="34"/>
      <c r="L1685" s="12"/>
      <c r="M1685" s="12"/>
      <c r="N1685" s="12"/>
    </row>
    <row r="1686" spans="1:14" x14ac:dyDescent="0.25">
      <c r="A1686" s="33"/>
      <c r="B1686" s="33"/>
      <c r="C1686" s="33"/>
      <c r="D1686" s="33"/>
      <c r="E1686" s="33"/>
      <c r="F1686" s="33"/>
      <c r="G1686" s="33"/>
      <c r="H1686" s="33"/>
      <c r="I1686" s="33"/>
      <c r="J1686" s="33"/>
      <c r="K1686" s="34"/>
      <c r="L1686" s="12"/>
      <c r="M1686" s="12"/>
      <c r="N1686" s="12"/>
    </row>
    <row r="1687" spans="1:14" x14ac:dyDescent="0.25">
      <c r="A1687" s="33"/>
      <c r="B1687" s="33"/>
      <c r="C1687" s="33"/>
      <c r="D1687" s="33"/>
      <c r="E1687" s="33"/>
      <c r="F1687" s="33"/>
      <c r="G1687" s="33"/>
      <c r="H1687" s="33"/>
      <c r="I1687" s="33"/>
      <c r="J1687" s="33"/>
      <c r="K1687" s="34"/>
      <c r="L1687" s="12"/>
      <c r="M1687" s="12"/>
      <c r="N1687" s="12"/>
    </row>
    <row r="1688" spans="1:14" x14ac:dyDescent="0.25">
      <c r="A1688" s="33"/>
      <c r="B1688" s="33"/>
      <c r="C1688" s="33"/>
      <c r="D1688" s="33"/>
      <c r="E1688" s="33"/>
      <c r="F1688" s="33"/>
      <c r="G1688" s="33"/>
      <c r="H1688" s="33"/>
      <c r="I1688" s="33"/>
      <c r="J1688" s="33"/>
      <c r="K1688" s="34"/>
      <c r="L1688" s="12"/>
      <c r="M1688" s="12"/>
      <c r="N1688" s="12"/>
    </row>
    <row r="1689" spans="1:14" x14ac:dyDescent="0.25">
      <c r="A1689" s="33"/>
      <c r="B1689" s="33"/>
      <c r="C1689" s="33"/>
      <c r="D1689" s="33"/>
      <c r="E1689" s="33"/>
      <c r="F1689" s="33"/>
      <c r="G1689" s="33"/>
      <c r="H1689" s="33"/>
      <c r="I1689" s="33"/>
      <c r="J1689" s="33"/>
      <c r="K1689" s="34"/>
      <c r="L1689" s="12"/>
      <c r="M1689" s="12"/>
      <c r="N1689" s="12"/>
    </row>
    <row r="1690" spans="1:14" x14ac:dyDescent="0.25">
      <c r="A1690" s="33"/>
      <c r="B1690" s="33"/>
      <c r="C1690" s="33"/>
      <c r="D1690" s="33"/>
      <c r="E1690" s="33"/>
      <c r="F1690" s="33"/>
      <c r="G1690" s="33"/>
      <c r="H1690" s="33"/>
      <c r="I1690" s="33"/>
      <c r="J1690" s="33"/>
      <c r="K1690" s="34"/>
      <c r="L1690" s="12"/>
      <c r="M1690" s="12"/>
      <c r="N1690" s="12"/>
    </row>
    <row r="1691" spans="1:14" x14ac:dyDescent="0.25">
      <c r="A1691" s="33"/>
      <c r="B1691" s="33"/>
      <c r="C1691" s="33"/>
      <c r="D1691" s="33"/>
      <c r="E1691" s="33"/>
      <c r="F1691" s="33"/>
      <c r="G1691" s="33"/>
      <c r="H1691" s="33"/>
      <c r="I1691" s="33"/>
      <c r="J1691" s="33"/>
      <c r="K1691" s="34"/>
      <c r="L1691" s="12"/>
      <c r="M1691" s="12"/>
      <c r="N1691" s="12"/>
    </row>
    <row r="1692" spans="1:14" x14ac:dyDescent="0.25">
      <c r="A1692" s="33"/>
      <c r="B1692" s="33"/>
      <c r="C1692" s="33"/>
      <c r="D1692" s="33"/>
      <c r="E1692" s="33"/>
      <c r="F1692" s="33"/>
      <c r="G1692" s="33"/>
      <c r="H1692" s="33"/>
      <c r="I1692" s="33"/>
      <c r="J1692" s="33"/>
      <c r="K1692" s="34"/>
      <c r="L1692" s="12"/>
      <c r="M1692" s="12"/>
      <c r="N1692" s="12"/>
    </row>
    <row r="1693" spans="1:14" x14ac:dyDescent="0.25">
      <c r="A1693" s="33"/>
      <c r="B1693" s="33"/>
      <c r="C1693" s="33"/>
      <c r="D1693" s="33"/>
      <c r="E1693" s="33"/>
      <c r="F1693" s="33"/>
      <c r="G1693" s="33"/>
      <c r="H1693" s="33"/>
      <c r="I1693" s="33"/>
      <c r="J1693" s="33"/>
      <c r="K1693" s="34"/>
      <c r="L1693" s="12"/>
      <c r="M1693" s="12"/>
      <c r="N1693" s="12"/>
    </row>
    <row r="1694" spans="1:14" x14ac:dyDescent="0.25">
      <c r="A1694" s="33"/>
      <c r="B1694" s="33"/>
      <c r="C1694" s="33"/>
      <c r="D1694" s="33"/>
      <c r="E1694" s="33"/>
      <c r="F1694" s="33"/>
      <c r="G1694" s="33"/>
      <c r="H1694" s="33"/>
      <c r="I1694" s="33"/>
      <c r="J1694" s="33"/>
      <c r="K1694" s="34"/>
      <c r="L1694" s="12"/>
      <c r="M1694" s="12"/>
      <c r="N1694" s="12"/>
    </row>
    <row r="1695" spans="1:14" x14ac:dyDescent="0.25">
      <c r="A1695" s="33"/>
      <c r="B1695" s="33"/>
      <c r="C1695" s="33"/>
      <c r="D1695" s="33"/>
      <c r="E1695" s="33"/>
      <c r="F1695" s="33"/>
      <c r="G1695" s="33"/>
      <c r="H1695" s="33"/>
      <c r="I1695" s="33"/>
      <c r="J1695" s="33"/>
      <c r="K1695" s="34"/>
      <c r="L1695" s="12"/>
      <c r="M1695" s="12"/>
      <c r="N1695" s="12"/>
    </row>
    <row r="1696" spans="1:14" x14ac:dyDescent="0.25">
      <c r="A1696" s="33"/>
      <c r="B1696" s="33"/>
      <c r="C1696" s="33"/>
      <c r="D1696" s="33"/>
      <c r="E1696" s="33"/>
      <c r="F1696" s="33"/>
      <c r="G1696" s="33"/>
      <c r="H1696" s="33"/>
      <c r="I1696" s="33"/>
      <c r="J1696" s="33"/>
      <c r="K1696" s="34"/>
      <c r="L1696" s="12"/>
      <c r="M1696" s="12"/>
      <c r="N1696" s="12"/>
    </row>
    <row r="1697" spans="1:14" x14ac:dyDescent="0.25">
      <c r="A1697" s="33"/>
      <c r="B1697" s="33"/>
      <c r="C1697" s="33"/>
      <c r="D1697" s="33"/>
      <c r="E1697" s="33"/>
      <c r="F1697" s="33"/>
      <c r="G1697" s="33"/>
      <c r="H1697" s="33"/>
      <c r="I1697" s="33"/>
      <c r="J1697" s="33"/>
      <c r="K1697" s="34"/>
      <c r="L1697" s="12"/>
      <c r="M1697" s="12"/>
      <c r="N1697" s="12"/>
    </row>
    <row r="1698" spans="1:14" x14ac:dyDescent="0.25">
      <c r="A1698" s="33"/>
      <c r="B1698" s="33"/>
      <c r="C1698" s="33"/>
      <c r="D1698" s="33"/>
      <c r="E1698" s="33"/>
      <c r="F1698" s="33"/>
      <c r="G1698" s="33"/>
      <c r="H1698" s="33"/>
      <c r="I1698" s="33"/>
      <c r="J1698" s="33"/>
      <c r="K1698" s="34"/>
      <c r="L1698" s="12"/>
      <c r="M1698" s="12"/>
      <c r="N1698" s="12"/>
    </row>
    <row r="1699" spans="1:14" x14ac:dyDescent="0.25">
      <c r="A1699" s="33"/>
      <c r="B1699" s="33"/>
      <c r="C1699" s="33"/>
      <c r="D1699" s="33"/>
      <c r="E1699" s="33"/>
      <c r="F1699" s="33"/>
      <c r="G1699" s="33"/>
      <c r="H1699" s="33"/>
      <c r="I1699" s="33"/>
      <c r="J1699" s="33"/>
      <c r="K1699" s="34"/>
      <c r="L1699" s="12"/>
      <c r="M1699" s="12"/>
      <c r="N1699" s="12"/>
    </row>
    <row r="1700" spans="1:14" x14ac:dyDescent="0.25">
      <c r="A1700" s="33"/>
      <c r="B1700" s="33"/>
      <c r="C1700" s="33"/>
      <c r="D1700" s="33"/>
      <c r="E1700" s="33"/>
      <c r="F1700" s="33"/>
      <c r="G1700" s="33"/>
      <c r="H1700" s="33"/>
      <c r="I1700" s="33"/>
      <c r="J1700" s="33"/>
      <c r="K1700" s="34"/>
      <c r="L1700" s="12"/>
      <c r="M1700" s="12"/>
      <c r="N1700" s="12"/>
    </row>
    <row r="1701" spans="1:14" x14ac:dyDescent="0.25">
      <c r="A1701" s="33"/>
      <c r="B1701" s="33"/>
      <c r="C1701" s="33"/>
      <c r="D1701" s="33"/>
      <c r="E1701" s="33"/>
      <c r="F1701" s="33"/>
      <c r="G1701" s="33"/>
      <c r="H1701" s="33"/>
      <c r="I1701" s="33"/>
      <c r="J1701" s="33"/>
      <c r="K1701" s="34"/>
      <c r="L1701" s="12"/>
      <c r="M1701" s="12"/>
      <c r="N1701" s="12"/>
    </row>
    <row r="1702" spans="1:14" x14ac:dyDescent="0.25">
      <c r="A1702" s="33"/>
      <c r="B1702" s="33"/>
      <c r="C1702" s="33"/>
      <c r="D1702" s="33"/>
      <c r="E1702" s="33"/>
      <c r="F1702" s="33"/>
      <c r="G1702" s="33"/>
      <c r="H1702" s="33"/>
      <c r="I1702" s="33"/>
      <c r="J1702" s="33"/>
      <c r="K1702" s="34"/>
      <c r="L1702" s="12"/>
      <c r="M1702" s="12"/>
      <c r="N1702" s="12"/>
    </row>
    <row r="1703" spans="1:14" x14ac:dyDescent="0.25">
      <c r="A1703" s="33"/>
      <c r="B1703" s="33"/>
      <c r="C1703" s="33"/>
      <c r="D1703" s="33"/>
      <c r="E1703" s="33"/>
      <c r="F1703" s="33"/>
      <c r="G1703" s="33"/>
      <c r="H1703" s="33"/>
      <c r="I1703" s="33"/>
      <c r="J1703" s="33"/>
      <c r="K1703" s="34"/>
      <c r="L1703" s="12"/>
      <c r="M1703" s="12"/>
      <c r="N1703" s="12"/>
    </row>
    <row r="1704" spans="1:14" x14ac:dyDescent="0.25">
      <c r="A1704" s="33"/>
      <c r="B1704" s="33"/>
      <c r="C1704" s="33"/>
      <c r="D1704" s="33"/>
      <c r="E1704" s="33"/>
      <c r="F1704" s="33"/>
      <c r="G1704" s="33"/>
      <c r="H1704" s="33"/>
      <c r="I1704" s="33"/>
      <c r="J1704" s="33"/>
      <c r="K1704" s="34"/>
      <c r="L1704" s="12"/>
      <c r="M1704" s="12"/>
      <c r="N1704" s="12"/>
    </row>
    <row r="1705" spans="1:14" x14ac:dyDescent="0.25">
      <c r="A1705" s="33"/>
      <c r="B1705" s="33"/>
      <c r="C1705" s="33"/>
      <c r="D1705" s="33"/>
      <c r="E1705" s="33"/>
      <c r="F1705" s="33"/>
      <c r="G1705" s="33"/>
      <c r="H1705" s="33"/>
      <c r="I1705" s="33"/>
      <c r="J1705" s="33"/>
      <c r="K1705" s="34"/>
      <c r="L1705" s="12"/>
      <c r="M1705" s="12"/>
      <c r="N1705" s="12"/>
    </row>
    <row r="1706" spans="1:14" x14ac:dyDescent="0.25">
      <c r="A1706" s="33"/>
      <c r="B1706" s="33"/>
      <c r="C1706" s="33"/>
      <c r="D1706" s="33"/>
      <c r="E1706" s="33"/>
      <c r="F1706" s="33"/>
      <c r="G1706" s="33"/>
      <c r="H1706" s="33"/>
      <c r="I1706" s="33"/>
      <c r="J1706" s="33"/>
      <c r="K1706" s="34"/>
      <c r="L1706" s="12"/>
      <c r="M1706" s="12"/>
      <c r="N1706" s="12"/>
    </row>
    <row r="1707" spans="1:14" x14ac:dyDescent="0.25">
      <c r="A1707" s="33"/>
      <c r="B1707" s="33"/>
      <c r="C1707" s="33"/>
      <c r="D1707" s="33"/>
      <c r="E1707" s="33"/>
      <c r="F1707" s="33"/>
      <c r="G1707" s="33"/>
      <c r="H1707" s="33"/>
      <c r="I1707" s="33"/>
      <c r="J1707" s="33"/>
      <c r="K1707" s="34"/>
      <c r="L1707" s="12"/>
      <c r="M1707" s="12"/>
      <c r="N1707" s="12"/>
    </row>
    <row r="1708" spans="1:14" x14ac:dyDescent="0.25">
      <c r="A1708" s="33"/>
      <c r="B1708" s="33"/>
      <c r="C1708" s="33"/>
      <c r="D1708" s="33"/>
      <c r="E1708" s="33"/>
      <c r="F1708" s="33"/>
      <c r="G1708" s="33"/>
      <c r="H1708" s="33"/>
      <c r="I1708" s="33"/>
      <c r="J1708" s="33"/>
      <c r="K1708" s="34"/>
      <c r="L1708" s="12"/>
      <c r="M1708" s="12"/>
      <c r="N1708" s="12"/>
    </row>
    <row r="1709" spans="1:14" x14ac:dyDescent="0.25">
      <c r="A1709" s="33"/>
      <c r="B1709" s="33"/>
      <c r="C1709" s="33"/>
      <c r="D1709" s="33"/>
      <c r="E1709" s="33"/>
      <c r="F1709" s="33"/>
      <c r="G1709" s="33"/>
      <c r="H1709" s="33"/>
      <c r="I1709" s="33"/>
      <c r="J1709" s="33"/>
      <c r="K1709" s="34"/>
      <c r="L1709" s="12"/>
      <c r="M1709" s="12"/>
      <c r="N1709" s="12"/>
    </row>
    <row r="1710" spans="1:14" x14ac:dyDescent="0.25">
      <c r="A1710" s="33"/>
      <c r="B1710" s="33"/>
      <c r="C1710" s="33"/>
      <c r="D1710" s="33"/>
      <c r="E1710" s="33"/>
      <c r="F1710" s="33"/>
      <c r="G1710" s="33"/>
      <c r="H1710" s="33"/>
      <c r="I1710" s="33"/>
      <c r="J1710" s="33"/>
      <c r="K1710" s="34"/>
      <c r="L1710" s="12"/>
      <c r="M1710" s="12"/>
      <c r="N1710" s="12"/>
    </row>
    <row r="1711" spans="1:14" x14ac:dyDescent="0.25">
      <c r="A1711" s="33"/>
      <c r="B1711" s="33"/>
      <c r="C1711" s="33"/>
      <c r="D1711" s="33"/>
      <c r="E1711" s="33"/>
      <c r="F1711" s="33"/>
      <c r="G1711" s="33"/>
      <c r="H1711" s="33"/>
      <c r="I1711" s="33"/>
      <c r="J1711" s="33"/>
      <c r="K1711" s="34"/>
      <c r="L1711" s="12"/>
      <c r="M1711" s="12"/>
      <c r="N1711" s="12"/>
    </row>
    <row r="1712" spans="1:14" x14ac:dyDescent="0.25">
      <c r="A1712" s="33"/>
      <c r="B1712" s="33"/>
      <c r="C1712" s="33"/>
      <c r="D1712" s="33"/>
      <c r="E1712" s="33"/>
      <c r="F1712" s="33"/>
      <c r="G1712" s="33"/>
      <c r="H1712" s="33"/>
      <c r="I1712" s="33"/>
      <c r="J1712" s="33"/>
      <c r="K1712" s="34"/>
      <c r="L1712" s="12"/>
      <c r="M1712" s="12"/>
      <c r="N1712" s="12"/>
    </row>
    <row r="1713" spans="1:14" x14ac:dyDescent="0.25">
      <c r="A1713" s="33"/>
      <c r="B1713" s="33"/>
      <c r="C1713" s="33"/>
      <c r="D1713" s="33"/>
      <c r="E1713" s="33"/>
      <c r="F1713" s="33"/>
      <c r="G1713" s="33"/>
      <c r="H1713" s="33"/>
      <c r="I1713" s="33"/>
      <c r="J1713" s="33"/>
      <c r="K1713" s="34"/>
      <c r="L1713" s="12"/>
      <c r="M1713" s="12"/>
      <c r="N1713" s="12"/>
    </row>
    <row r="1714" spans="1:14" x14ac:dyDescent="0.25">
      <c r="A1714" s="33"/>
      <c r="B1714" s="33"/>
      <c r="C1714" s="33"/>
      <c r="D1714" s="33"/>
      <c r="E1714" s="33"/>
      <c r="F1714" s="33"/>
      <c r="G1714" s="33"/>
      <c r="H1714" s="33"/>
      <c r="I1714" s="33"/>
      <c r="J1714" s="33"/>
      <c r="K1714" s="34"/>
      <c r="L1714" s="12"/>
      <c r="M1714" s="12"/>
      <c r="N1714" s="12"/>
    </row>
    <row r="1715" spans="1:14" x14ac:dyDescent="0.25">
      <c r="A1715" s="33"/>
      <c r="B1715" s="33"/>
      <c r="C1715" s="33"/>
      <c r="D1715" s="33"/>
      <c r="E1715" s="33"/>
      <c r="F1715" s="33"/>
      <c r="G1715" s="33"/>
      <c r="H1715" s="33"/>
      <c r="I1715" s="33"/>
      <c r="J1715" s="33"/>
      <c r="K1715" s="34"/>
      <c r="L1715" s="12"/>
      <c r="M1715" s="12"/>
      <c r="N1715" s="12"/>
    </row>
    <row r="1716" spans="1:14" x14ac:dyDescent="0.25">
      <c r="A1716" s="33"/>
      <c r="B1716" s="33"/>
      <c r="C1716" s="33"/>
      <c r="D1716" s="33"/>
      <c r="E1716" s="33"/>
      <c r="F1716" s="33"/>
      <c r="G1716" s="33"/>
      <c r="H1716" s="33"/>
      <c r="I1716" s="33"/>
      <c r="J1716" s="33"/>
      <c r="K1716" s="34"/>
      <c r="L1716" s="12"/>
      <c r="M1716" s="12"/>
      <c r="N1716" s="12"/>
    </row>
    <row r="1717" spans="1:14" x14ac:dyDescent="0.25">
      <c r="A1717" s="33"/>
      <c r="B1717" s="33"/>
      <c r="C1717" s="33"/>
      <c r="D1717" s="33"/>
      <c r="E1717" s="33"/>
      <c r="F1717" s="33"/>
      <c r="G1717" s="33"/>
      <c r="H1717" s="33"/>
      <c r="I1717" s="33"/>
      <c r="J1717" s="33"/>
      <c r="K1717" s="34"/>
      <c r="L1717" s="12"/>
      <c r="M1717" s="12"/>
      <c r="N1717" s="12"/>
    </row>
    <row r="1718" spans="1:14" x14ac:dyDescent="0.25">
      <c r="A1718" s="33"/>
      <c r="B1718" s="33"/>
      <c r="C1718" s="33"/>
      <c r="D1718" s="33"/>
      <c r="E1718" s="33"/>
      <c r="F1718" s="33"/>
      <c r="G1718" s="33"/>
      <c r="H1718" s="33"/>
      <c r="I1718" s="33"/>
      <c r="J1718" s="33"/>
      <c r="K1718" s="34"/>
      <c r="L1718" s="12"/>
      <c r="M1718" s="12"/>
      <c r="N1718" s="12"/>
    </row>
    <row r="1719" spans="1:14" x14ac:dyDescent="0.25">
      <c r="A1719" s="33"/>
      <c r="B1719" s="33"/>
      <c r="C1719" s="33"/>
      <c r="D1719" s="33"/>
      <c r="E1719" s="33"/>
      <c r="F1719" s="33"/>
      <c r="G1719" s="33"/>
      <c r="H1719" s="33"/>
      <c r="I1719" s="33"/>
      <c r="J1719" s="33"/>
      <c r="K1719" s="34"/>
      <c r="L1719" s="12"/>
      <c r="M1719" s="12"/>
      <c r="N1719" s="12"/>
    </row>
    <row r="1720" spans="1:14" x14ac:dyDescent="0.25">
      <c r="A1720" s="33"/>
      <c r="B1720" s="33"/>
      <c r="C1720" s="33"/>
      <c r="D1720" s="33"/>
      <c r="E1720" s="33"/>
      <c r="F1720" s="33"/>
      <c r="G1720" s="33"/>
      <c r="H1720" s="33"/>
      <c r="I1720" s="33"/>
      <c r="J1720" s="33"/>
      <c r="K1720" s="34"/>
      <c r="L1720" s="12"/>
      <c r="M1720" s="12"/>
      <c r="N1720" s="12"/>
    </row>
    <row r="1721" spans="1:14" x14ac:dyDescent="0.25">
      <c r="A1721" s="33"/>
      <c r="B1721" s="33"/>
      <c r="C1721" s="33"/>
      <c r="D1721" s="33"/>
      <c r="E1721" s="33"/>
      <c r="F1721" s="33"/>
      <c r="G1721" s="33"/>
      <c r="H1721" s="33"/>
      <c r="I1721" s="33"/>
      <c r="J1721" s="33"/>
      <c r="K1721" s="34"/>
      <c r="L1721" s="12"/>
      <c r="M1721" s="12"/>
      <c r="N1721" s="12"/>
    </row>
    <row r="1722" spans="1:14" x14ac:dyDescent="0.25">
      <c r="A1722" s="33"/>
      <c r="B1722" s="33"/>
      <c r="C1722" s="33"/>
      <c r="D1722" s="33"/>
      <c r="E1722" s="33"/>
      <c r="F1722" s="33"/>
      <c r="G1722" s="33"/>
      <c r="H1722" s="33"/>
      <c r="I1722" s="33"/>
      <c r="J1722" s="33"/>
      <c r="K1722" s="34"/>
      <c r="L1722" s="12"/>
      <c r="M1722" s="12"/>
      <c r="N1722" s="12"/>
    </row>
    <row r="1723" spans="1:14" x14ac:dyDescent="0.25">
      <c r="A1723" s="33"/>
      <c r="B1723" s="33"/>
      <c r="C1723" s="33"/>
      <c r="D1723" s="33"/>
      <c r="E1723" s="33"/>
      <c r="F1723" s="33"/>
      <c r="G1723" s="33"/>
      <c r="H1723" s="33"/>
      <c r="I1723" s="33"/>
      <c r="J1723" s="33"/>
      <c r="K1723" s="34"/>
      <c r="L1723" s="12"/>
      <c r="M1723" s="12"/>
      <c r="N1723" s="12"/>
    </row>
    <row r="1724" spans="1:14" x14ac:dyDescent="0.25">
      <c r="A1724" s="33"/>
      <c r="B1724" s="33"/>
      <c r="C1724" s="33"/>
      <c r="D1724" s="33"/>
      <c r="E1724" s="33"/>
      <c r="F1724" s="33"/>
      <c r="G1724" s="33"/>
      <c r="H1724" s="33"/>
      <c r="I1724" s="33"/>
      <c r="J1724" s="33"/>
      <c r="K1724" s="34"/>
      <c r="L1724" s="12"/>
      <c r="M1724" s="12"/>
      <c r="N1724" s="12"/>
    </row>
    <row r="1725" spans="1:14" x14ac:dyDescent="0.25">
      <c r="A1725" s="33"/>
      <c r="B1725" s="33"/>
      <c r="C1725" s="33"/>
      <c r="D1725" s="33"/>
      <c r="E1725" s="33"/>
      <c r="F1725" s="33"/>
      <c r="G1725" s="33"/>
      <c r="H1725" s="33"/>
      <c r="I1725" s="33"/>
      <c r="J1725" s="33"/>
      <c r="K1725" s="34"/>
      <c r="L1725" s="12"/>
      <c r="M1725" s="12"/>
      <c r="N1725" s="12"/>
    </row>
    <row r="1726" spans="1:14" x14ac:dyDescent="0.25">
      <c r="A1726" s="33"/>
      <c r="B1726" s="33"/>
      <c r="C1726" s="33"/>
      <c r="D1726" s="33"/>
      <c r="E1726" s="33"/>
      <c r="F1726" s="33"/>
      <c r="G1726" s="33"/>
      <c r="H1726" s="33"/>
      <c r="I1726" s="33"/>
      <c r="J1726" s="33"/>
      <c r="K1726" s="34"/>
      <c r="L1726" s="12"/>
      <c r="M1726" s="12"/>
      <c r="N1726" s="12"/>
    </row>
    <row r="1727" spans="1:14" x14ac:dyDescent="0.25">
      <c r="A1727" s="33"/>
      <c r="B1727" s="33"/>
      <c r="C1727" s="33"/>
      <c r="D1727" s="33"/>
      <c r="E1727" s="33"/>
      <c r="F1727" s="33"/>
      <c r="G1727" s="33"/>
      <c r="H1727" s="33"/>
      <c r="I1727" s="33"/>
      <c r="J1727" s="33"/>
      <c r="K1727" s="34"/>
      <c r="L1727" s="12"/>
      <c r="M1727" s="12"/>
      <c r="N1727" s="12"/>
    </row>
    <row r="1728" spans="1:14" x14ac:dyDescent="0.25">
      <c r="A1728" s="33"/>
      <c r="B1728" s="33"/>
      <c r="C1728" s="33"/>
      <c r="D1728" s="33"/>
      <c r="E1728" s="33"/>
      <c r="F1728" s="33"/>
      <c r="G1728" s="33"/>
      <c r="H1728" s="33"/>
      <c r="I1728" s="33"/>
      <c r="J1728" s="33"/>
      <c r="K1728" s="34"/>
      <c r="L1728" s="12"/>
      <c r="M1728" s="12"/>
      <c r="N1728" s="12"/>
    </row>
    <row r="1729" spans="1:14" x14ac:dyDescent="0.25">
      <c r="A1729" s="33"/>
      <c r="B1729" s="33"/>
      <c r="C1729" s="33"/>
      <c r="D1729" s="33"/>
      <c r="E1729" s="33"/>
      <c r="F1729" s="33"/>
      <c r="G1729" s="33"/>
      <c r="H1729" s="33"/>
      <c r="I1729" s="33"/>
      <c r="J1729" s="33"/>
      <c r="K1729" s="34"/>
      <c r="L1729" s="12"/>
      <c r="M1729" s="12"/>
      <c r="N1729" s="12"/>
    </row>
    <row r="1730" spans="1:14" x14ac:dyDescent="0.25">
      <c r="A1730" s="33"/>
      <c r="B1730" s="33"/>
      <c r="C1730" s="33"/>
      <c r="D1730" s="33"/>
      <c r="E1730" s="33"/>
      <c r="F1730" s="33"/>
      <c r="G1730" s="33"/>
      <c r="H1730" s="33"/>
      <c r="I1730" s="33"/>
      <c r="J1730" s="33"/>
      <c r="K1730" s="34"/>
      <c r="L1730" s="12"/>
      <c r="M1730" s="12"/>
      <c r="N1730" s="12"/>
    </row>
    <row r="1731" spans="1:14" x14ac:dyDescent="0.25">
      <c r="A1731" s="33"/>
      <c r="B1731" s="33"/>
      <c r="C1731" s="33"/>
      <c r="D1731" s="33"/>
      <c r="E1731" s="33"/>
      <c r="F1731" s="33"/>
      <c r="G1731" s="33"/>
      <c r="H1731" s="33"/>
      <c r="I1731" s="33"/>
      <c r="J1731" s="33"/>
      <c r="K1731" s="34"/>
      <c r="L1731" s="12"/>
      <c r="M1731" s="12"/>
      <c r="N1731" s="12"/>
    </row>
    <row r="1732" spans="1:14" x14ac:dyDescent="0.25">
      <c r="A1732" s="33"/>
      <c r="B1732" s="33"/>
      <c r="C1732" s="33"/>
      <c r="D1732" s="33"/>
      <c r="E1732" s="33"/>
      <c r="F1732" s="33"/>
      <c r="G1732" s="33"/>
      <c r="H1732" s="33"/>
      <c r="I1732" s="33"/>
      <c r="J1732" s="33"/>
      <c r="K1732" s="34"/>
      <c r="L1732" s="12"/>
      <c r="M1732" s="12"/>
      <c r="N1732" s="12"/>
    </row>
    <row r="1733" spans="1:14" x14ac:dyDescent="0.25">
      <c r="A1733" s="33"/>
      <c r="B1733" s="33"/>
      <c r="C1733" s="33"/>
      <c r="D1733" s="33"/>
      <c r="E1733" s="33"/>
      <c r="F1733" s="33"/>
      <c r="G1733" s="33"/>
      <c r="H1733" s="33"/>
      <c r="I1733" s="33"/>
      <c r="J1733" s="33"/>
      <c r="K1733" s="34"/>
      <c r="L1733" s="12"/>
      <c r="M1733" s="12"/>
      <c r="N1733" s="12"/>
    </row>
    <row r="1734" spans="1:14" x14ac:dyDescent="0.25">
      <c r="A1734" s="33"/>
      <c r="B1734" s="33"/>
      <c r="C1734" s="33"/>
      <c r="D1734" s="33"/>
      <c r="E1734" s="33"/>
      <c r="F1734" s="33"/>
      <c r="G1734" s="33"/>
      <c r="H1734" s="33"/>
      <c r="I1734" s="33"/>
      <c r="J1734" s="33"/>
      <c r="K1734" s="34"/>
      <c r="L1734" s="12"/>
      <c r="M1734" s="12"/>
      <c r="N1734" s="12"/>
    </row>
    <row r="1735" spans="1:14" x14ac:dyDescent="0.25">
      <c r="A1735" s="33"/>
      <c r="B1735" s="33"/>
      <c r="C1735" s="33"/>
      <c r="D1735" s="33"/>
      <c r="E1735" s="33"/>
      <c r="F1735" s="33"/>
      <c r="G1735" s="33"/>
      <c r="H1735" s="33"/>
      <c r="I1735" s="33"/>
      <c r="J1735" s="33"/>
      <c r="K1735" s="34"/>
      <c r="L1735" s="12"/>
      <c r="M1735" s="12"/>
      <c r="N1735" s="12"/>
    </row>
    <row r="1736" spans="1:14" x14ac:dyDescent="0.25">
      <c r="A1736" s="33"/>
      <c r="B1736" s="33"/>
      <c r="C1736" s="33"/>
      <c r="D1736" s="33"/>
      <c r="E1736" s="33"/>
      <c r="F1736" s="33"/>
      <c r="G1736" s="33"/>
      <c r="H1736" s="33"/>
      <c r="I1736" s="33"/>
      <c r="J1736" s="33"/>
      <c r="K1736" s="34"/>
      <c r="L1736" s="12"/>
      <c r="M1736" s="12"/>
      <c r="N1736" s="12"/>
    </row>
    <row r="1737" spans="1:14" x14ac:dyDescent="0.25">
      <c r="A1737" s="33"/>
      <c r="B1737" s="33"/>
      <c r="C1737" s="33"/>
      <c r="D1737" s="33"/>
      <c r="E1737" s="33"/>
      <c r="F1737" s="33"/>
      <c r="G1737" s="33"/>
      <c r="H1737" s="33"/>
      <c r="I1737" s="33"/>
      <c r="J1737" s="33"/>
      <c r="K1737" s="34"/>
      <c r="L1737" s="12"/>
      <c r="M1737" s="12"/>
      <c r="N1737" s="12"/>
    </row>
    <row r="1738" spans="1:14" x14ac:dyDescent="0.25">
      <c r="A1738" s="33"/>
      <c r="B1738" s="33"/>
      <c r="C1738" s="33"/>
      <c r="D1738" s="33"/>
      <c r="E1738" s="33"/>
      <c r="F1738" s="33"/>
      <c r="G1738" s="33"/>
      <c r="H1738" s="33"/>
      <c r="I1738" s="33"/>
      <c r="J1738" s="33"/>
      <c r="K1738" s="34"/>
      <c r="L1738" s="12"/>
      <c r="M1738" s="12"/>
      <c r="N1738" s="12"/>
    </row>
    <row r="1739" spans="1:14" x14ac:dyDescent="0.25">
      <c r="A1739" s="33"/>
      <c r="B1739" s="33"/>
      <c r="C1739" s="33"/>
      <c r="D1739" s="33"/>
      <c r="E1739" s="33"/>
      <c r="F1739" s="33"/>
      <c r="G1739" s="33"/>
      <c r="H1739" s="33"/>
      <c r="I1739" s="33"/>
      <c r="J1739" s="33"/>
      <c r="K1739" s="34"/>
      <c r="L1739" s="12"/>
      <c r="M1739" s="12"/>
      <c r="N1739" s="12"/>
    </row>
    <row r="1740" spans="1:14" x14ac:dyDescent="0.25">
      <c r="A1740" s="33"/>
      <c r="B1740" s="33"/>
      <c r="C1740" s="33"/>
      <c r="D1740" s="33"/>
      <c r="E1740" s="33"/>
      <c r="F1740" s="33"/>
      <c r="G1740" s="33"/>
      <c r="H1740" s="33"/>
      <c r="I1740" s="33"/>
      <c r="J1740" s="33"/>
      <c r="K1740" s="34"/>
      <c r="L1740" s="12"/>
      <c r="M1740" s="12"/>
      <c r="N1740" s="12"/>
    </row>
    <row r="1741" spans="1:14" x14ac:dyDescent="0.25">
      <c r="A1741" s="33"/>
      <c r="B1741" s="33"/>
      <c r="C1741" s="33"/>
      <c r="D1741" s="33"/>
      <c r="E1741" s="33"/>
      <c r="F1741" s="33"/>
      <c r="G1741" s="33"/>
      <c r="H1741" s="33"/>
      <c r="I1741" s="33"/>
      <c r="J1741" s="33"/>
      <c r="K1741" s="34"/>
      <c r="L1741" s="12"/>
      <c r="M1741" s="12"/>
      <c r="N1741" s="12"/>
    </row>
    <row r="1742" spans="1:14" x14ac:dyDescent="0.25">
      <c r="A1742" s="33"/>
      <c r="B1742" s="33"/>
      <c r="C1742" s="33"/>
      <c r="D1742" s="33"/>
      <c r="E1742" s="33"/>
      <c r="F1742" s="33"/>
      <c r="G1742" s="33"/>
      <c r="H1742" s="33"/>
      <c r="I1742" s="33"/>
      <c r="J1742" s="33"/>
      <c r="K1742" s="34"/>
      <c r="L1742" s="12"/>
      <c r="M1742" s="12"/>
      <c r="N1742" s="12"/>
    </row>
    <row r="1743" spans="1:14" x14ac:dyDescent="0.25">
      <c r="A1743" s="33"/>
      <c r="B1743" s="33"/>
      <c r="C1743" s="33"/>
      <c r="D1743" s="33"/>
      <c r="E1743" s="33"/>
      <c r="F1743" s="33"/>
      <c r="G1743" s="33"/>
      <c r="H1743" s="33"/>
      <c r="I1743" s="33"/>
      <c r="J1743" s="33"/>
      <c r="K1743" s="34"/>
      <c r="L1743" s="12"/>
      <c r="M1743" s="12"/>
      <c r="N1743" s="12"/>
    </row>
    <row r="1744" spans="1:14" x14ac:dyDescent="0.25">
      <c r="A1744" s="33"/>
      <c r="B1744" s="33"/>
      <c r="C1744" s="33"/>
      <c r="D1744" s="33"/>
      <c r="E1744" s="33"/>
      <c r="F1744" s="33"/>
      <c r="G1744" s="33"/>
      <c r="H1744" s="33"/>
      <c r="I1744" s="33"/>
      <c r="J1744" s="33"/>
      <c r="K1744" s="34"/>
      <c r="L1744" s="12"/>
      <c r="M1744" s="12"/>
      <c r="N1744" s="12"/>
    </row>
    <row r="1745" spans="1:14" x14ac:dyDescent="0.25">
      <c r="A1745" s="33"/>
      <c r="B1745" s="33"/>
      <c r="C1745" s="33"/>
      <c r="D1745" s="33"/>
      <c r="E1745" s="33"/>
      <c r="F1745" s="33"/>
      <c r="G1745" s="33"/>
      <c r="H1745" s="33"/>
      <c r="I1745" s="33"/>
      <c r="J1745" s="33"/>
      <c r="K1745" s="34"/>
      <c r="L1745" s="12"/>
      <c r="M1745" s="12"/>
      <c r="N1745" s="12"/>
    </row>
    <row r="1746" spans="1:14" x14ac:dyDescent="0.25">
      <c r="A1746" s="33"/>
      <c r="B1746" s="33"/>
      <c r="C1746" s="33"/>
      <c r="D1746" s="33"/>
      <c r="E1746" s="33"/>
      <c r="F1746" s="33"/>
      <c r="G1746" s="33"/>
      <c r="H1746" s="33"/>
      <c r="I1746" s="33"/>
      <c r="J1746" s="33"/>
      <c r="K1746" s="34"/>
      <c r="L1746" s="12"/>
      <c r="M1746" s="12"/>
      <c r="N1746" s="12"/>
    </row>
    <row r="1747" spans="1:14" x14ac:dyDescent="0.25">
      <c r="A1747" s="33"/>
      <c r="B1747" s="33"/>
      <c r="C1747" s="33"/>
      <c r="D1747" s="33"/>
      <c r="E1747" s="33"/>
      <c r="F1747" s="33"/>
      <c r="G1747" s="33"/>
      <c r="H1747" s="33"/>
      <c r="I1747" s="33"/>
      <c r="J1747" s="33"/>
      <c r="K1747" s="34"/>
      <c r="L1747" s="12"/>
      <c r="M1747" s="12"/>
      <c r="N1747" s="12"/>
    </row>
    <row r="1748" spans="1:14" x14ac:dyDescent="0.25">
      <c r="A1748" s="33"/>
      <c r="B1748" s="33"/>
      <c r="C1748" s="33"/>
      <c r="D1748" s="33"/>
      <c r="E1748" s="33"/>
      <c r="F1748" s="33"/>
      <c r="G1748" s="33"/>
      <c r="H1748" s="33"/>
      <c r="I1748" s="33"/>
      <c r="J1748" s="33"/>
      <c r="K1748" s="34"/>
      <c r="L1748" s="12"/>
      <c r="M1748" s="12"/>
      <c r="N1748" s="12"/>
    </row>
    <row r="1749" spans="1:14" x14ac:dyDescent="0.25">
      <c r="A1749" s="33"/>
      <c r="B1749" s="33"/>
      <c r="C1749" s="33"/>
      <c r="D1749" s="33"/>
      <c r="E1749" s="33"/>
      <c r="F1749" s="33"/>
      <c r="G1749" s="33"/>
      <c r="H1749" s="33"/>
      <c r="I1749" s="33"/>
      <c r="J1749" s="33"/>
      <c r="K1749" s="34"/>
      <c r="L1749" s="12"/>
      <c r="M1749" s="12"/>
      <c r="N1749" s="12"/>
    </row>
    <row r="1750" spans="1:14" x14ac:dyDescent="0.25">
      <c r="A1750" s="33"/>
      <c r="B1750" s="33"/>
      <c r="C1750" s="33"/>
      <c r="D1750" s="33"/>
      <c r="E1750" s="33"/>
      <c r="F1750" s="33"/>
      <c r="G1750" s="33"/>
      <c r="H1750" s="33"/>
      <c r="I1750" s="33"/>
      <c r="J1750" s="33"/>
      <c r="K1750" s="34"/>
      <c r="L1750" s="12"/>
      <c r="M1750" s="12"/>
      <c r="N1750" s="12"/>
    </row>
    <row r="1751" spans="1:14" x14ac:dyDescent="0.25">
      <c r="A1751" s="33"/>
      <c r="B1751" s="33"/>
      <c r="C1751" s="33"/>
      <c r="D1751" s="33"/>
      <c r="E1751" s="33"/>
      <c r="F1751" s="33"/>
      <c r="G1751" s="33"/>
      <c r="H1751" s="33"/>
      <c r="I1751" s="33"/>
      <c r="J1751" s="33"/>
      <c r="K1751" s="34"/>
      <c r="L1751" s="12"/>
      <c r="M1751" s="12"/>
      <c r="N1751" s="12"/>
    </row>
    <row r="1752" spans="1:14" x14ac:dyDescent="0.25">
      <c r="A1752" s="33"/>
      <c r="B1752" s="33"/>
      <c r="C1752" s="33"/>
      <c r="D1752" s="33"/>
      <c r="E1752" s="33"/>
      <c r="F1752" s="33"/>
      <c r="G1752" s="33"/>
      <c r="H1752" s="33"/>
      <c r="I1752" s="33"/>
      <c r="J1752" s="33"/>
      <c r="K1752" s="34"/>
      <c r="L1752" s="12"/>
      <c r="M1752" s="12"/>
      <c r="N1752" s="12"/>
    </row>
    <row r="1753" spans="1:14" x14ac:dyDescent="0.25">
      <c r="A1753" s="33"/>
      <c r="B1753" s="33"/>
      <c r="C1753" s="33"/>
      <c r="D1753" s="33"/>
      <c r="E1753" s="33"/>
      <c r="F1753" s="33"/>
      <c r="G1753" s="33"/>
      <c r="H1753" s="33"/>
      <c r="I1753" s="33"/>
      <c r="J1753" s="33"/>
      <c r="K1753" s="34"/>
      <c r="L1753" s="12"/>
      <c r="M1753" s="12"/>
      <c r="N1753" s="12"/>
    </row>
    <row r="1754" spans="1:14" x14ac:dyDescent="0.25">
      <c r="A1754" s="33"/>
      <c r="B1754" s="33"/>
      <c r="C1754" s="33"/>
      <c r="D1754" s="33"/>
      <c r="E1754" s="33"/>
      <c r="F1754" s="33"/>
      <c r="G1754" s="33"/>
      <c r="H1754" s="33"/>
      <c r="I1754" s="33"/>
      <c r="J1754" s="33"/>
      <c r="K1754" s="34"/>
      <c r="L1754" s="12"/>
      <c r="M1754" s="12"/>
      <c r="N1754" s="12"/>
    </row>
    <row r="1755" spans="1:14" x14ac:dyDescent="0.25">
      <c r="A1755" s="33"/>
      <c r="B1755" s="33"/>
      <c r="C1755" s="33"/>
      <c r="D1755" s="33"/>
      <c r="E1755" s="33"/>
      <c r="F1755" s="33"/>
      <c r="G1755" s="33"/>
      <c r="H1755" s="33"/>
      <c r="I1755" s="33"/>
      <c r="J1755" s="33"/>
      <c r="K1755" s="34"/>
      <c r="L1755" s="12"/>
      <c r="M1755" s="12"/>
      <c r="N1755" s="12"/>
    </row>
    <row r="1756" spans="1:14" x14ac:dyDescent="0.25">
      <c r="A1756" s="33"/>
      <c r="B1756" s="33"/>
      <c r="C1756" s="33"/>
      <c r="D1756" s="33"/>
      <c r="E1756" s="33"/>
      <c r="F1756" s="33"/>
      <c r="G1756" s="33"/>
      <c r="H1756" s="33"/>
      <c r="I1756" s="33"/>
      <c r="J1756" s="33"/>
      <c r="K1756" s="34"/>
      <c r="L1756" s="12"/>
      <c r="M1756" s="12"/>
      <c r="N1756" s="12"/>
    </row>
    <row r="1757" spans="1:14" x14ac:dyDescent="0.25">
      <c r="A1757" s="33"/>
      <c r="B1757" s="33"/>
      <c r="C1757" s="33"/>
      <c r="D1757" s="33"/>
      <c r="E1757" s="33"/>
      <c r="F1757" s="33"/>
      <c r="G1757" s="33"/>
      <c r="H1757" s="33"/>
      <c r="I1757" s="33"/>
      <c r="J1757" s="33"/>
      <c r="K1757" s="34"/>
      <c r="L1757" s="12"/>
      <c r="M1757" s="12"/>
      <c r="N1757" s="12"/>
    </row>
    <row r="1758" spans="1:14" x14ac:dyDescent="0.25">
      <c r="A1758" s="33"/>
      <c r="B1758" s="33"/>
      <c r="C1758" s="33"/>
      <c r="D1758" s="33"/>
      <c r="E1758" s="33"/>
      <c r="F1758" s="33"/>
      <c r="G1758" s="33"/>
      <c r="H1758" s="33"/>
      <c r="I1758" s="33"/>
      <c r="J1758" s="33"/>
      <c r="K1758" s="34"/>
      <c r="L1758" s="12"/>
      <c r="M1758" s="12"/>
      <c r="N1758" s="12"/>
    </row>
    <row r="1759" spans="1:14" x14ac:dyDescent="0.25">
      <c r="A1759" s="33"/>
      <c r="B1759" s="33"/>
      <c r="C1759" s="33"/>
      <c r="D1759" s="33"/>
      <c r="E1759" s="33"/>
      <c r="F1759" s="33"/>
      <c r="G1759" s="33"/>
      <c r="H1759" s="33"/>
      <c r="I1759" s="33"/>
      <c r="J1759" s="33"/>
      <c r="K1759" s="34"/>
      <c r="L1759" s="12"/>
      <c r="M1759" s="12"/>
      <c r="N1759" s="12"/>
    </row>
    <row r="1760" spans="1:14" x14ac:dyDescent="0.25">
      <c r="A1760" s="33"/>
      <c r="B1760" s="33"/>
      <c r="C1760" s="33"/>
      <c r="D1760" s="33"/>
      <c r="E1760" s="33"/>
      <c r="F1760" s="33"/>
      <c r="G1760" s="33"/>
      <c r="H1760" s="33"/>
      <c r="I1760" s="33"/>
      <c r="J1760" s="33"/>
      <c r="K1760" s="34"/>
      <c r="L1760" s="12"/>
      <c r="M1760" s="12"/>
      <c r="N1760" s="12"/>
    </row>
    <row r="1761" spans="1:14" x14ac:dyDescent="0.25">
      <c r="A1761" s="33"/>
      <c r="B1761" s="33"/>
      <c r="C1761" s="33"/>
      <c r="D1761" s="33"/>
      <c r="E1761" s="33"/>
      <c r="F1761" s="33"/>
      <c r="G1761" s="33"/>
      <c r="H1761" s="33"/>
      <c r="I1761" s="33"/>
      <c r="J1761" s="33"/>
      <c r="K1761" s="34"/>
      <c r="L1761" s="12"/>
      <c r="M1761" s="12"/>
      <c r="N1761" s="12"/>
    </row>
    <row r="1762" spans="1:14" x14ac:dyDescent="0.25">
      <c r="A1762" s="33"/>
      <c r="B1762" s="33"/>
      <c r="C1762" s="33"/>
      <c r="D1762" s="33"/>
      <c r="E1762" s="33"/>
      <c r="F1762" s="33"/>
      <c r="G1762" s="33"/>
      <c r="H1762" s="33"/>
      <c r="I1762" s="33"/>
      <c r="J1762" s="33"/>
      <c r="K1762" s="34"/>
      <c r="L1762" s="12"/>
      <c r="M1762" s="12"/>
      <c r="N1762" s="12"/>
    </row>
    <row r="1763" spans="1:14" x14ac:dyDescent="0.25">
      <c r="A1763" s="33"/>
      <c r="B1763" s="33"/>
      <c r="C1763" s="33"/>
      <c r="D1763" s="33"/>
      <c r="E1763" s="33"/>
      <c r="F1763" s="33"/>
      <c r="G1763" s="33"/>
      <c r="H1763" s="33"/>
      <c r="I1763" s="33"/>
      <c r="J1763" s="33"/>
      <c r="K1763" s="34"/>
      <c r="L1763" s="12"/>
      <c r="M1763" s="12"/>
      <c r="N1763" s="12"/>
    </row>
    <row r="1764" spans="1:14" x14ac:dyDescent="0.25">
      <c r="A1764" s="33"/>
      <c r="B1764" s="33"/>
      <c r="C1764" s="33"/>
      <c r="D1764" s="33"/>
      <c r="E1764" s="33"/>
      <c r="F1764" s="33"/>
      <c r="G1764" s="33"/>
      <c r="H1764" s="33"/>
      <c r="I1764" s="33"/>
      <c r="J1764" s="33"/>
      <c r="K1764" s="34"/>
      <c r="L1764" s="12"/>
      <c r="M1764" s="12"/>
      <c r="N1764" s="12"/>
    </row>
    <row r="1765" spans="1:14" x14ac:dyDescent="0.25">
      <c r="A1765" s="33"/>
      <c r="B1765" s="33"/>
      <c r="C1765" s="33"/>
      <c r="D1765" s="33"/>
      <c r="E1765" s="33"/>
      <c r="F1765" s="33"/>
      <c r="G1765" s="33"/>
      <c r="H1765" s="33"/>
      <c r="I1765" s="33"/>
      <c r="J1765" s="33"/>
      <c r="K1765" s="34"/>
      <c r="L1765" s="12"/>
      <c r="M1765" s="12"/>
      <c r="N1765" s="12"/>
    </row>
    <row r="1766" spans="1:14" x14ac:dyDescent="0.25">
      <c r="A1766" s="33"/>
      <c r="B1766" s="33"/>
      <c r="C1766" s="33"/>
      <c r="D1766" s="33"/>
      <c r="E1766" s="33"/>
      <c r="F1766" s="33"/>
      <c r="G1766" s="33"/>
      <c r="H1766" s="33"/>
      <c r="I1766" s="33"/>
      <c r="J1766" s="33"/>
      <c r="K1766" s="34"/>
      <c r="L1766" s="12"/>
      <c r="M1766" s="12"/>
      <c r="N1766" s="12"/>
    </row>
    <row r="1767" spans="1:14" x14ac:dyDescent="0.25">
      <c r="A1767" s="33"/>
      <c r="B1767" s="33"/>
      <c r="C1767" s="33"/>
      <c r="D1767" s="33"/>
      <c r="E1767" s="33"/>
      <c r="F1767" s="33"/>
      <c r="G1767" s="33"/>
      <c r="H1767" s="33"/>
      <c r="I1767" s="33"/>
      <c r="J1767" s="33"/>
      <c r="K1767" s="34"/>
      <c r="L1767" s="12"/>
      <c r="M1767" s="12"/>
      <c r="N1767" s="12"/>
    </row>
    <row r="1768" spans="1:14" x14ac:dyDescent="0.25">
      <c r="A1768" s="33"/>
      <c r="B1768" s="33"/>
      <c r="C1768" s="33"/>
      <c r="D1768" s="33"/>
      <c r="E1768" s="33"/>
      <c r="F1768" s="33"/>
      <c r="G1768" s="33"/>
      <c r="H1768" s="33"/>
      <c r="I1768" s="33"/>
      <c r="J1768" s="33"/>
      <c r="K1768" s="34"/>
      <c r="L1768" s="12"/>
      <c r="M1768" s="12"/>
      <c r="N1768" s="12"/>
    </row>
    <row r="1769" spans="1:14" x14ac:dyDescent="0.25">
      <c r="A1769" s="33"/>
      <c r="B1769" s="33"/>
      <c r="C1769" s="33"/>
      <c r="D1769" s="33"/>
      <c r="E1769" s="33"/>
      <c r="F1769" s="33"/>
      <c r="G1769" s="33"/>
      <c r="H1769" s="33"/>
      <c r="I1769" s="33"/>
      <c r="J1769" s="33"/>
      <c r="K1769" s="34"/>
      <c r="L1769" s="12"/>
      <c r="M1769" s="12"/>
      <c r="N1769" s="12"/>
    </row>
    <row r="1770" spans="1:14" x14ac:dyDescent="0.25">
      <c r="A1770" s="33"/>
      <c r="B1770" s="33"/>
      <c r="C1770" s="33"/>
      <c r="D1770" s="33"/>
      <c r="E1770" s="33"/>
      <c r="F1770" s="33"/>
      <c r="G1770" s="33"/>
      <c r="H1770" s="33"/>
      <c r="I1770" s="33"/>
      <c r="J1770" s="33"/>
      <c r="K1770" s="34"/>
      <c r="L1770" s="12"/>
      <c r="M1770" s="12"/>
      <c r="N1770" s="12"/>
    </row>
    <row r="1771" spans="1:14" x14ac:dyDescent="0.25">
      <c r="A1771" s="33"/>
      <c r="B1771" s="33"/>
      <c r="C1771" s="33"/>
      <c r="D1771" s="33"/>
      <c r="E1771" s="33"/>
      <c r="F1771" s="33"/>
      <c r="G1771" s="33"/>
      <c r="H1771" s="33"/>
      <c r="I1771" s="33"/>
      <c r="J1771" s="33"/>
      <c r="K1771" s="34"/>
      <c r="L1771" s="12"/>
      <c r="M1771" s="12"/>
      <c r="N1771" s="12"/>
    </row>
    <row r="1772" spans="1:14" x14ac:dyDescent="0.25">
      <c r="A1772" s="33"/>
      <c r="B1772" s="33"/>
      <c r="C1772" s="33"/>
      <c r="D1772" s="33"/>
      <c r="E1772" s="33"/>
      <c r="F1772" s="33"/>
      <c r="G1772" s="33"/>
      <c r="H1772" s="33"/>
      <c r="I1772" s="33"/>
      <c r="J1772" s="33"/>
      <c r="K1772" s="34"/>
      <c r="L1772" s="12"/>
      <c r="M1772" s="12"/>
      <c r="N1772" s="12"/>
    </row>
    <row r="1773" spans="1:14" x14ac:dyDescent="0.25">
      <c r="A1773" s="33"/>
      <c r="B1773" s="33"/>
      <c r="C1773" s="33"/>
      <c r="D1773" s="33"/>
      <c r="E1773" s="33"/>
      <c r="F1773" s="33"/>
      <c r="G1773" s="33"/>
      <c r="H1773" s="33"/>
      <c r="I1773" s="33"/>
      <c r="J1773" s="33"/>
      <c r="K1773" s="34"/>
      <c r="L1773" s="12"/>
      <c r="M1773" s="12"/>
      <c r="N1773" s="12"/>
    </row>
    <row r="1774" spans="1:14" x14ac:dyDescent="0.25">
      <c r="A1774" s="33"/>
      <c r="B1774" s="33"/>
      <c r="C1774" s="33"/>
      <c r="D1774" s="33"/>
      <c r="E1774" s="33"/>
      <c r="F1774" s="33"/>
      <c r="G1774" s="33"/>
      <c r="H1774" s="33"/>
      <c r="I1774" s="33"/>
      <c r="J1774" s="33"/>
      <c r="K1774" s="34"/>
      <c r="L1774" s="12"/>
      <c r="M1774" s="12"/>
      <c r="N1774" s="12"/>
    </row>
    <row r="1775" spans="1:14" x14ac:dyDescent="0.25">
      <c r="A1775" s="33"/>
      <c r="B1775" s="33"/>
      <c r="C1775" s="33"/>
      <c r="D1775" s="33"/>
      <c r="E1775" s="33"/>
      <c r="F1775" s="33"/>
      <c r="G1775" s="33"/>
      <c r="H1775" s="33"/>
      <c r="I1775" s="33"/>
      <c r="J1775" s="33"/>
      <c r="K1775" s="34"/>
      <c r="L1775" s="12"/>
      <c r="M1775" s="12"/>
      <c r="N1775" s="12"/>
    </row>
    <row r="1776" spans="1:14" x14ac:dyDescent="0.25">
      <c r="A1776" s="33"/>
      <c r="B1776" s="33"/>
      <c r="C1776" s="33"/>
      <c r="D1776" s="33"/>
      <c r="E1776" s="33"/>
      <c r="F1776" s="33"/>
      <c r="G1776" s="33"/>
      <c r="H1776" s="33"/>
      <c r="I1776" s="33"/>
      <c r="J1776" s="33"/>
      <c r="K1776" s="34"/>
      <c r="L1776" s="12"/>
      <c r="M1776" s="12"/>
      <c r="N1776" s="12"/>
    </row>
    <row r="1777" spans="1:14" x14ac:dyDescent="0.25">
      <c r="A1777" s="33"/>
      <c r="B1777" s="33"/>
      <c r="C1777" s="33"/>
      <c r="D1777" s="33"/>
      <c r="E1777" s="33"/>
      <c r="F1777" s="33"/>
      <c r="G1777" s="33"/>
      <c r="H1777" s="33"/>
      <c r="I1777" s="33"/>
      <c r="J1777" s="33"/>
      <c r="K1777" s="34"/>
      <c r="L1777" s="12"/>
      <c r="M1777" s="12"/>
      <c r="N1777" s="12"/>
    </row>
    <row r="1778" spans="1:14" x14ac:dyDescent="0.25">
      <c r="A1778" s="33"/>
      <c r="B1778" s="33"/>
      <c r="C1778" s="33"/>
      <c r="D1778" s="33"/>
      <c r="E1778" s="33"/>
      <c r="F1778" s="33"/>
      <c r="G1778" s="33"/>
      <c r="H1778" s="33"/>
      <c r="I1778" s="33"/>
      <c r="J1778" s="33"/>
      <c r="K1778" s="34"/>
      <c r="L1778" s="12"/>
      <c r="M1778" s="12"/>
      <c r="N1778" s="12"/>
    </row>
    <row r="1779" spans="1:14" x14ac:dyDescent="0.25">
      <c r="A1779" s="33"/>
      <c r="B1779" s="33"/>
      <c r="C1779" s="33"/>
      <c r="D1779" s="33"/>
      <c r="E1779" s="33"/>
      <c r="F1779" s="33"/>
      <c r="G1779" s="33"/>
      <c r="H1779" s="33"/>
      <c r="I1779" s="33"/>
      <c r="J1779" s="33"/>
      <c r="K1779" s="34"/>
      <c r="L1779" s="12"/>
      <c r="M1779" s="12"/>
      <c r="N1779" s="12"/>
    </row>
    <row r="1780" spans="1:14" x14ac:dyDescent="0.25">
      <c r="A1780" s="33"/>
      <c r="B1780" s="33"/>
      <c r="C1780" s="33"/>
      <c r="D1780" s="33"/>
      <c r="E1780" s="33"/>
      <c r="F1780" s="33"/>
      <c r="G1780" s="33"/>
      <c r="H1780" s="33"/>
      <c r="I1780" s="33"/>
      <c r="J1780" s="33"/>
      <c r="K1780" s="34"/>
      <c r="L1780" s="12"/>
      <c r="M1780" s="12"/>
      <c r="N1780" s="12"/>
    </row>
    <row r="1781" spans="1:14" x14ac:dyDescent="0.25">
      <c r="A1781" s="33"/>
      <c r="B1781" s="33"/>
      <c r="C1781" s="33"/>
      <c r="D1781" s="33"/>
      <c r="E1781" s="33"/>
      <c r="F1781" s="33"/>
      <c r="G1781" s="33"/>
      <c r="H1781" s="33"/>
      <c r="I1781" s="33"/>
      <c r="J1781" s="33"/>
      <c r="K1781" s="34"/>
      <c r="L1781" s="12"/>
      <c r="M1781" s="12"/>
      <c r="N1781" s="12"/>
    </row>
    <row r="1782" spans="1:14" x14ac:dyDescent="0.25">
      <c r="A1782" s="33"/>
      <c r="B1782" s="33"/>
      <c r="C1782" s="33"/>
      <c r="D1782" s="33"/>
      <c r="E1782" s="33"/>
      <c r="F1782" s="33"/>
      <c r="G1782" s="33"/>
      <c r="H1782" s="33"/>
      <c r="I1782" s="33"/>
      <c r="J1782" s="33"/>
      <c r="K1782" s="34"/>
      <c r="L1782" s="12"/>
      <c r="M1782" s="12"/>
      <c r="N1782" s="12"/>
    </row>
    <row r="1783" spans="1:14" x14ac:dyDescent="0.25">
      <c r="A1783" s="33"/>
      <c r="B1783" s="33"/>
      <c r="C1783" s="33"/>
      <c r="D1783" s="33"/>
      <c r="E1783" s="33"/>
      <c r="F1783" s="33"/>
      <c r="G1783" s="33"/>
      <c r="H1783" s="33"/>
      <c r="I1783" s="33"/>
      <c r="J1783" s="33"/>
      <c r="K1783" s="34"/>
      <c r="L1783" s="12"/>
      <c r="M1783" s="12"/>
      <c r="N1783" s="12"/>
    </row>
    <row r="1784" spans="1:14" x14ac:dyDescent="0.25">
      <c r="A1784" s="33"/>
      <c r="B1784" s="33"/>
      <c r="C1784" s="33"/>
      <c r="D1784" s="33"/>
      <c r="E1784" s="33"/>
      <c r="F1784" s="33"/>
      <c r="G1784" s="33"/>
      <c r="H1784" s="33"/>
      <c r="I1784" s="33"/>
      <c r="J1784" s="33"/>
      <c r="K1784" s="34"/>
      <c r="L1784" s="12"/>
      <c r="M1784" s="12"/>
      <c r="N1784" s="12"/>
    </row>
    <row r="1785" spans="1:14" x14ac:dyDescent="0.25">
      <c r="A1785" s="33"/>
      <c r="B1785" s="33"/>
      <c r="C1785" s="33"/>
      <c r="D1785" s="33"/>
      <c r="E1785" s="33"/>
      <c r="F1785" s="33"/>
      <c r="G1785" s="33"/>
      <c r="H1785" s="33"/>
      <c r="I1785" s="33"/>
      <c r="J1785" s="33"/>
      <c r="K1785" s="34"/>
      <c r="L1785" s="12"/>
      <c r="M1785" s="12"/>
      <c r="N1785" s="12"/>
    </row>
    <row r="1786" spans="1:14" x14ac:dyDescent="0.25">
      <c r="A1786" s="33"/>
      <c r="B1786" s="33"/>
      <c r="C1786" s="33"/>
      <c r="D1786" s="33"/>
      <c r="E1786" s="33"/>
      <c r="F1786" s="33"/>
      <c r="G1786" s="33"/>
      <c r="H1786" s="33"/>
      <c r="I1786" s="33"/>
      <c r="J1786" s="33"/>
      <c r="K1786" s="34"/>
      <c r="L1786" s="12"/>
      <c r="M1786" s="12"/>
      <c r="N1786" s="12"/>
    </row>
    <row r="1787" spans="1:14" x14ac:dyDescent="0.25">
      <c r="A1787" s="33"/>
      <c r="B1787" s="33"/>
      <c r="C1787" s="33"/>
      <c r="D1787" s="33"/>
      <c r="E1787" s="33"/>
      <c r="F1787" s="33"/>
      <c r="G1787" s="33"/>
      <c r="H1787" s="33"/>
      <c r="I1787" s="33"/>
      <c r="J1787" s="33"/>
      <c r="K1787" s="34"/>
      <c r="L1787" s="12"/>
      <c r="M1787" s="12"/>
      <c r="N1787" s="12"/>
    </row>
    <row r="1788" spans="1:14" x14ac:dyDescent="0.25">
      <c r="A1788" s="33"/>
      <c r="B1788" s="33"/>
      <c r="C1788" s="33"/>
      <c r="D1788" s="33"/>
      <c r="E1788" s="33"/>
      <c r="F1788" s="33"/>
      <c r="G1788" s="33"/>
      <c r="H1788" s="33"/>
      <c r="I1788" s="33"/>
      <c r="J1788" s="33"/>
      <c r="K1788" s="34"/>
      <c r="L1788" s="12"/>
      <c r="M1788" s="12"/>
      <c r="N1788" s="12"/>
    </row>
    <row r="1789" spans="1:14" x14ac:dyDescent="0.25">
      <c r="A1789" s="33"/>
      <c r="B1789" s="33"/>
      <c r="C1789" s="33"/>
      <c r="D1789" s="33"/>
      <c r="E1789" s="33"/>
      <c r="F1789" s="33"/>
      <c r="G1789" s="33"/>
      <c r="H1789" s="33"/>
      <c r="I1789" s="33"/>
      <c r="J1789" s="33"/>
      <c r="K1789" s="34"/>
      <c r="L1789" s="12"/>
      <c r="M1789" s="12"/>
      <c r="N1789" s="12"/>
    </row>
    <row r="1790" spans="1:14" x14ac:dyDescent="0.25">
      <c r="A1790" s="33"/>
      <c r="B1790" s="33"/>
      <c r="C1790" s="33"/>
      <c r="D1790" s="33"/>
      <c r="E1790" s="33"/>
      <c r="F1790" s="33"/>
      <c r="G1790" s="33"/>
      <c r="H1790" s="33"/>
      <c r="I1790" s="33"/>
      <c r="J1790" s="33"/>
      <c r="K1790" s="34"/>
      <c r="L1790" s="12"/>
      <c r="M1790" s="12"/>
      <c r="N1790" s="12"/>
    </row>
    <row r="1791" spans="1:14" x14ac:dyDescent="0.25">
      <c r="A1791" s="33"/>
      <c r="B1791" s="33"/>
      <c r="C1791" s="33"/>
      <c r="D1791" s="33"/>
      <c r="E1791" s="33"/>
      <c r="F1791" s="33"/>
      <c r="G1791" s="33"/>
      <c r="H1791" s="33"/>
      <c r="I1791" s="33"/>
      <c r="J1791" s="33"/>
      <c r="K1791" s="34"/>
      <c r="L1791" s="12"/>
      <c r="M1791" s="12"/>
      <c r="N1791" s="12"/>
    </row>
    <row r="1792" spans="1:14" x14ac:dyDescent="0.25">
      <c r="A1792" s="33"/>
      <c r="B1792" s="33"/>
      <c r="C1792" s="33"/>
      <c r="D1792" s="33"/>
      <c r="E1792" s="33"/>
      <c r="F1792" s="33"/>
      <c r="G1792" s="33"/>
      <c r="H1792" s="33"/>
      <c r="I1792" s="33"/>
      <c r="J1792" s="33"/>
      <c r="K1792" s="34"/>
      <c r="L1792" s="12"/>
      <c r="M1792" s="12"/>
      <c r="N1792" s="12"/>
    </row>
    <row r="1793" spans="1:14" x14ac:dyDescent="0.25">
      <c r="A1793" s="33"/>
      <c r="B1793" s="33"/>
      <c r="C1793" s="33"/>
      <c r="D1793" s="33"/>
      <c r="E1793" s="33"/>
      <c r="F1793" s="33"/>
      <c r="G1793" s="33"/>
      <c r="H1793" s="33"/>
      <c r="I1793" s="33"/>
      <c r="J1793" s="33"/>
      <c r="K1793" s="34"/>
      <c r="L1793" s="12"/>
      <c r="M1793" s="12"/>
      <c r="N1793" s="12"/>
    </row>
    <row r="1794" spans="1:14" x14ac:dyDescent="0.25">
      <c r="A1794" s="33"/>
      <c r="B1794" s="33"/>
      <c r="C1794" s="33"/>
      <c r="D1794" s="33"/>
      <c r="E1794" s="33"/>
      <c r="F1794" s="33"/>
      <c r="G1794" s="33"/>
      <c r="H1794" s="33"/>
      <c r="I1794" s="33"/>
      <c r="J1794" s="33"/>
      <c r="K1794" s="34"/>
      <c r="L1794" s="12"/>
      <c r="M1794" s="12"/>
      <c r="N1794" s="12"/>
    </row>
    <row r="1795" spans="1:14" x14ac:dyDescent="0.25">
      <c r="A1795" s="33"/>
      <c r="B1795" s="33"/>
      <c r="C1795" s="33"/>
      <c r="D1795" s="33"/>
      <c r="E1795" s="33"/>
      <c r="F1795" s="33"/>
      <c r="G1795" s="33"/>
      <c r="H1795" s="33"/>
      <c r="I1795" s="33"/>
      <c r="J1795" s="33"/>
      <c r="K1795" s="34"/>
      <c r="L1795" s="12"/>
      <c r="M1795" s="12"/>
      <c r="N1795" s="12"/>
    </row>
    <row r="1796" spans="1:14" x14ac:dyDescent="0.25">
      <c r="A1796" s="33"/>
      <c r="B1796" s="33"/>
      <c r="C1796" s="33"/>
      <c r="D1796" s="33"/>
      <c r="E1796" s="33"/>
      <c r="F1796" s="33"/>
      <c r="G1796" s="33"/>
      <c r="H1796" s="33"/>
      <c r="I1796" s="33"/>
      <c r="J1796" s="33"/>
      <c r="K1796" s="34"/>
      <c r="L1796" s="12"/>
      <c r="M1796" s="12"/>
      <c r="N1796" s="12"/>
    </row>
    <row r="1797" spans="1:14" x14ac:dyDescent="0.25">
      <c r="A1797" s="33"/>
      <c r="B1797" s="33"/>
      <c r="C1797" s="33"/>
      <c r="D1797" s="33"/>
      <c r="E1797" s="33"/>
      <c r="F1797" s="33"/>
      <c r="G1797" s="33"/>
      <c r="H1797" s="33"/>
      <c r="I1797" s="33"/>
      <c r="J1797" s="33"/>
      <c r="K1797" s="34"/>
      <c r="L1797" s="12"/>
      <c r="M1797" s="12"/>
      <c r="N1797" s="12"/>
    </row>
    <row r="1798" spans="1:14" x14ac:dyDescent="0.25">
      <c r="A1798" s="33"/>
      <c r="B1798" s="33"/>
      <c r="C1798" s="33"/>
      <c r="D1798" s="33"/>
      <c r="E1798" s="33"/>
      <c r="F1798" s="33"/>
      <c r="G1798" s="33"/>
      <c r="H1798" s="33"/>
      <c r="I1798" s="33"/>
      <c r="J1798" s="33"/>
      <c r="K1798" s="34"/>
      <c r="L1798" s="12"/>
      <c r="M1798" s="12"/>
      <c r="N1798" s="12"/>
    </row>
    <row r="1799" spans="1:14" x14ac:dyDescent="0.25">
      <c r="A1799" s="33"/>
      <c r="B1799" s="33"/>
      <c r="C1799" s="33"/>
      <c r="D1799" s="33"/>
      <c r="E1799" s="33"/>
      <c r="F1799" s="33"/>
      <c r="G1799" s="33"/>
      <c r="H1799" s="33"/>
      <c r="I1799" s="33"/>
      <c r="J1799" s="33"/>
      <c r="K1799" s="34"/>
      <c r="L1799" s="12"/>
      <c r="M1799" s="12"/>
      <c r="N1799" s="12"/>
    </row>
    <row r="1800" spans="1:14" x14ac:dyDescent="0.25">
      <c r="A1800" s="33"/>
      <c r="B1800" s="33"/>
      <c r="C1800" s="33"/>
      <c r="D1800" s="33"/>
      <c r="E1800" s="33"/>
      <c r="F1800" s="33"/>
      <c r="G1800" s="33"/>
      <c r="H1800" s="33"/>
      <c r="I1800" s="33"/>
      <c r="J1800" s="33"/>
      <c r="K1800" s="34"/>
      <c r="L1800" s="12"/>
      <c r="M1800" s="12"/>
      <c r="N1800" s="12"/>
    </row>
    <row r="1801" spans="1:14" x14ac:dyDescent="0.25">
      <c r="A1801" s="33"/>
      <c r="B1801" s="33"/>
      <c r="C1801" s="33"/>
      <c r="D1801" s="33"/>
      <c r="E1801" s="33"/>
      <c r="F1801" s="33"/>
      <c r="G1801" s="33"/>
      <c r="H1801" s="33"/>
      <c r="I1801" s="33"/>
      <c r="J1801" s="33"/>
      <c r="K1801" s="34"/>
      <c r="L1801" s="12"/>
      <c r="M1801" s="12"/>
      <c r="N1801" s="12"/>
    </row>
    <row r="1802" spans="1:14" x14ac:dyDescent="0.25">
      <c r="A1802" s="33"/>
      <c r="B1802" s="33"/>
      <c r="C1802" s="33"/>
      <c r="D1802" s="33"/>
      <c r="E1802" s="33"/>
      <c r="F1802" s="33"/>
      <c r="G1802" s="33"/>
      <c r="H1802" s="33"/>
      <c r="I1802" s="33"/>
      <c r="J1802" s="33"/>
      <c r="K1802" s="34"/>
      <c r="L1802" s="12"/>
      <c r="M1802" s="12"/>
      <c r="N1802" s="12"/>
    </row>
    <row r="1803" spans="1:14" x14ac:dyDescent="0.25">
      <c r="A1803" s="33"/>
      <c r="B1803" s="33"/>
      <c r="C1803" s="33"/>
      <c r="D1803" s="33"/>
      <c r="E1803" s="33"/>
      <c r="F1803" s="33"/>
      <c r="G1803" s="33"/>
      <c r="H1803" s="33"/>
      <c r="I1803" s="33"/>
      <c r="J1803" s="33"/>
      <c r="K1803" s="34"/>
      <c r="L1803" s="12"/>
      <c r="M1803" s="12"/>
      <c r="N1803" s="12"/>
    </row>
    <row r="1804" spans="1:14" x14ac:dyDescent="0.25">
      <c r="A1804" s="33"/>
      <c r="B1804" s="33"/>
      <c r="C1804" s="33"/>
      <c r="D1804" s="33"/>
      <c r="E1804" s="33"/>
      <c r="F1804" s="33"/>
      <c r="G1804" s="33"/>
      <c r="H1804" s="33"/>
      <c r="I1804" s="33"/>
      <c r="J1804" s="33"/>
      <c r="K1804" s="34"/>
      <c r="L1804" s="12"/>
      <c r="M1804" s="12"/>
      <c r="N1804" s="12"/>
    </row>
    <row r="1805" spans="1:14" x14ac:dyDescent="0.25">
      <c r="A1805" s="33"/>
      <c r="B1805" s="33"/>
      <c r="C1805" s="33"/>
      <c r="D1805" s="33"/>
      <c r="E1805" s="33"/>
      <c r="F1805" s="33"/>
      <c r="G1805" s="33"/>
      <c r="H1805" s="33"/>
      <c r="I1805" s="33"/>
      <c r="J1805" s="33"/>
      <c r="K1805" s="34"/>
      <c r="L1805" s="12"/>
      <c r="M1805" s="12"/>
      <c r="N1805" s="12"/>
    </row>
    <row r="1806" spans="1:14" x14ac:dyDescent="0.25">
      <c r="A1806" s="33"/>
      <c r="B1806" s="33"/>
      <c r="C1806" s="33"/>
      <c r="D1806" s="33"/>
      <c r="E1806" s="33"/>
      <c r="F1806" s="33"/>
      <c r="G1806" s="33"/>
      <c r="H1806" s="33"/>
      <c r="I1806" s="33"/>
      <c r="J1806" s="33"/>
      <c r="K1806" s="34"/>
      <c r="L1806" s="12"/>
      <c r="M1806" s="12"/>
      <c r="N1806" s="12"/>
    </row>
    <row r="1807" spans="1:14" x14ac:dyDescent="0.25">
      <c r="A1807" s="33"/>
      <c r="B1807" s="33"/>
      <c r="C1807" s="33"/>
      <c r="D1807" s="33"/>
      <c r="E1807" s="33"/>
      <c r="F1807" s="33"/>
      <c r="G1807" s="33"/>
      <c r="H1807" s="33"/>
      <c r="I1807" s="33"/>
      <c r="J1807" s="33"/>
      <c r="K1807" s="34"/>
      <c r="L1807" s="12"/>
      <c r="M1807" s="12"/>
      <c r="N1807" s="12"/>
    </row>
    <row r="1808" spans="1:14" x14ac:dyDescent="0.25">
      <c r="A1808" s="33"/>
      <c r="B1808" s="33"/>
      <c r="C1808" s="33"/>
      <c r="D1808" s="33"/>
      <c r="E1808" s="33"/>
      <c r="F1808" s="33"/>
      <c r="G1808" s="33"/>
      <c r="H1808" s="33"/>
      <c r="I1808" s="33"/>
      <c r="J1808" s="33"/>
      <c r="K1808" s="34"/>
      <c r="L1808" s="12"/>
      <c r="M1808" s="12"/>
      <c r="N1808" s="12"/>
    </row>
    <row r="1809" spans="1:14" x14ac:dyDescent="0.25">
      <c r="A1809" s="33"/>
      <c r="B1809" s="33"/>
      <c r="C1809" s="33"/>
      <c r="D1809" s="33"/>
      <c r="E1809" s="33"/>
      <c r="F1809" s="33"/>
      <c r="G1809" s="33"/>
      <c r="H1809" s="33"/>
      <c r="I1809" s="33"/>
      <c r="J1809" s="33"/>
      <c r="K1809" s="34"/>
      <c r="L1809" s="12"/>
      <c r="M1809" s="12"/>
      <c r="N1809" s="12"/>
    </row>
    <row r="1810" spans="1:14" x14ac:dyDescent="0.25">
      <c r="A1810" s="33"/>
      <c r="B1810" s="33"/>
      <c r="C1810" s="33"/>
      <c r="D1810" s="33"/>
      <c r="E1810" s="33"/>
      <c r="F1810" s="33"/>
      <c r="G1810" s="33"/>
      <c r="H1810" s="33"/>
      <c r="I1810" s="33"/>
      <c r="J1810" s="33"/>
      <c r="K1810" s="34"/>
      <c r="L1810" s="12"/>
      <c r="M1810" s="12"/>
      <c r="N1810" s="12"/>
    </row>
    <row r="1811" spans="1:14" x14ac:dyDescent="0.25">
      <c r="A1811" s="33"/>
      <c r="B1811" s="33"/>
      <c r="C1811" s="33"/>
      <c r="D1811" s="33"/>
      <c r="E1811" s="33"/>
      <c r="F1811" s="33"/>
      <c r="G1811" s="33"/>
      <c r="H1811" s="33"/>
      <c r="I1811" s="33"/>
      <c r="J1811" s="33"/>
      <c r="K1811" s="34"/>
      <c r="L1811" s="12"/>
      <c r="M1811" s="12"/>
      <c r="N1811" s="12"/>
    </row>
    <row r="1812" spans="1:14" x14ac:dyDescent="0.25">
      <c r="A1812" s="33"/>
      <c r="B1812" s="33"/>
      <c r="C1812" s="33"/>
      <c r="D1812" s="33"/>
      <c r="E1812" s="33"/>
      <c r="F1812" s="33"/>
      <c r="G1812" s="33"/>
      <c r="H1812" s="33"/>
      <c r="I1812" s="33"/>
      <c r="J1812" s="33"/>
      <c r="K1812" s="34"/>
      <c r="L1812" s="12"/>
      <c r="M1812" s="12"/>
      <c r="N1812" s="12"/>
    </row>
    <row r="1813" spans="1:14" x14ac:dyDescent="0.25">
      <c r="A1813" s="33"/>
      <c r="B1813" s="33"/>
      <c r="C1813" s="33"/>
      <c r="D1813" s="33"/>
      <c r="E1813" s="33"/>
      <c r="F1813" s="33"/>
      <c r="G1813" s="33"/>
      <c r="H1813" s="33"/>
      <c r="I1813" s="33"/>
      <c r="J1813" s="33"/>
      <c r="K1813" s="34"/>
      <c r="L1813" s="12"/>
      <c r="M1813" s="12"/>
      <c r="N1813" s="12"/>
    </row>
    <row r="1814" spans="1:14" x14ac:dyDescent="0.25">
      <c r="A1814" s="33"/>
      <c r="B1814" s="33"/>
      <c r="C1814" s="33"/>
      <c r="D1814" s="33"/>
      <c r="E1814" s="33"/>
      <c r="F1814" s="33"/>
      <c r="G1814" s="33"/>
      <c r="H1814" s="33"/>
      <c r="I1814" s="33"/>
      <c r="J1814" s="33"/>
      <c r="K1814" s="34"/>
      <c r="L1814" s="12"/>
      <c r="M1814" s="12"/>
      <c r="N1814" s="12"/>
    </row>
    <row r="1815" spans="1:14" x14ac:dyDescent="0.25">
      <c r="A1815" s="33"/>
      <c r="B1815" s="33"/>
      <c r="C1815" s="33"/>
      <c r="D1815" s="33"/>
      <c r="E1815" s="33"/>
      <c r="F1815" s="33"/>
      <c r="G1815" s="33"/>
      <c r="H1815" s="33"/>
      <c r="I1815" s="33"/>
      <c r="J1815" s="33"/>
      <c r="K1815" s="34"/>
      <c r="L1815" s="12"/>
      <c r="M1815" s="12"/>
      <c r="N1815" s="12"/>
    </row>
    <row r="1816" spans="1:14" x14ac:dyDescent="0.25">
      <c r="A1816" s="33"/>
      <c r="B1816" s="33"/>
      <c r="C1816" s="33"/>
      <c r="D1816" s="33"/>
      <c r="E1816" s="33"/>
      <c r="F1816" s="33"/>
      <c r="G1816" s="33"/>
      <c r="H1816" s="33"/>
      <c r="I1816" s="33"/>
      <c r="J1816" s="33"/>
      <c r="K1816" s="34"/>
      <c r="L1816" s="12"/>
      <c r="M1816" s="12"/>
      <c r="N1816" s="12"/>
    </row>
    <row r="1817" spans="1:14" x14ac:dyDescent="0.25">
      <c r="A1817" s="33"/>
      <c r="B1817" s="33"/>
      <c r="C1817" s="33"/>
      <c r="D1817" s="33"/>
      <c r="E1817" s="33"/>
      <c r="F1817" s="33"/>
      <c r="G1817" s="33"/>
      <c r="H1817" s="33"/>
      <c r="I1817" s="33"/>
      <c r="J1817" s="33"/>
      <c r="K1817" s="34"/>
      <c r="L1817" s="12"/>
      <c r="M1817" s="12"/>
      <c r="N1817" s="12"/>
    </row>
    <row r="1818" spans="1:14" x14ac:dyDescent="0.25">
      <c r="A1818" s="33"/>
      <c r="B1818" s="33"/>
      <c r="C1818" s="33"/>
      <c r="D1818" s="33"/>
      <c r="E1818" s="33"/>
      <c r="F1818" s="33"/>
      <c r="G1818" s="33"/>
      <c r="H1818" s="33"/>
      <c r="I1818" s="33"/>
      <c r="J1818" s="33"/>
      <c r="K1818" s="34"/>
      <c r="L1818" s="12"/>
      <c r="M1818" s="12"/>
      <c r="N1818" s="12"/>
    </row>
    <row r="1819" spans="1:14" x14ac:dyDescent="0.25">
      <c r="A1819" s="33"/>
      <c r="B1819" s="33"/>
      <c r="C1819" s="33"/>
      <c r="D1819" s="33"/>
      <c r="E1819" s="33"/>
      <c r="F1819" s="33"/>
      <c r="G1819" s="33"/>
      <c r="H1819" s="33"/>
      <c r="I1819" s="33"/>
      <c r="J1819" s="33"/>
      <c r="K1819" s="34"/>
      <c r="L1819" s="12"/>
      <c r="M1819" s="12"/>
      <c r="N1819" s="12"/>
    </row>
    <row r="1820" spans="1:14" x14ac:dyDescent="0.25">
      <c r="A1820" s="33"/>
      <c r="B1820" s="33"/>
      <c r="C1820" s="33"/>
      <c r="D1820" s="33"/>
      <c r="E1820" s="33"/>
      <c r="F1820" s="33"/>
      <c r="G1820" s="33"/>
      <c r="H1820" s="33"/>
      <c r="I1820" s="33"/>
      <c r="J1820" s="33"/>
      <c r="K1820" s="34"/>
      <c r="L1820" s="12"/>
      <c r="M1820" s="12"/>
      <c r="N1820" s="12"/>
    </row>
    <row r="1821" spans="1:14" x14ac:dyDescent="0.25">
      <c r="A1821" s="33"/>
      <c r="B1821" s="33"/>
      <c r="C1821" s="33"/>
      <c r="D1821" s="33"/>
      <c r="E1821" s="33"/>
      <c r="F1821" s="33"/>
      <c r="G1821" s="33"/>
      <c r="H1821" s="33"/>
      <c r="I1821" s="33"/>
      <c r="J1821" s="33"/>
      <c r="K1821" s="34"/>
      <c r="L1821" s="12"/>
      <c r="M1821" s="12"/>
      <c r="N1821" s="12"/>
    </row>
    <row r="1822" spans="1:14" x14ac:dyDescent="0.25">
      <c r="A1822" s="33"/>
      <c r="B1822" s="33"/>
      <c r="C1822" s="33"/>
      <c r="D1822" s="33"/>
      <c r="E1822" s="33"/>
      <c r="F1822" s="33"/>
      <c r="G1822" s="33"/>
      <c r="H1822" s="33"/>
      <c r="I1822" s="33"/>
      <c r="J1822" s="33"/>
      <c r="K1822" s="34"/>
      <c r="L1822" s="12"/>
      <c r="M1822" s="12"/>
      <c r="N1822" s="12"/>
    </row>
    <row r="1823" spans="1:14" x14ac:dyDescent="0.25">
      <c r="A1823" s="33"/>
      <c r="B1823" s="33"/>
      <c r="C1823" s="33"/>
      <c r="D1823" s="33"/>
      <c r="E1823" s="33"/>
      <c r="F1823" s="33"/>
      <c r="G1823" s="33"/>
      <c r="H1823" s="33"/>
      <c r="I1823" s="33"/>
      <c r="J1823" s="33"/>
      <c r="K1823" s="34"/>
      <c r="L1823" s="12"/>
      <c r="M1823" s="12"/>
      <c r="N1823" s="12"/>
    </row>
    <row r="1824" spans="1:14" x14ac:dyDescent="0.25">
      <c r="A1824" s="33"/>
      <c r="B1824" s="33"/>
      <c r="C1824" s="33"/>
      <c r="D1824" s="33"/>
      <c r="E1824" s="33"/>
      <c r="F1824" s="33"/>
      <c r="G1824" s="33"/>
      <c r="H1824" s="33"/>
      <c r="I1824" s="33"/>
      <c r="J1824" s="33"/>
      <c r="K1824" s="34"/>
      <c r="L1824" s="12"/>
      <c r="M1824" s="12"/>
      <c r="N1824" s="12"/>
    </row>
    <row r="1825" spans="1:14" x14ac:dyDescent="0.25">
      <c r="A1825" s="33"/>
      <c r="B1825" s="33"/>
      <c r="C1825" s="33"/>
      <c r="D1825" s="33"/>
      <c r="E1825" s="33"/>
      <c r="F1825" s="33"/>
      <c r="G1825" s="33"/>
      <c r="H1825" s="33"/>
      <c r="I1825" s="33"/>
      <c r="J1825" s="33"/>
      <c r="K1825" s="34"/>
      <c r="L1825" s="12"/>
      <c r="M1825" s="12"/>
      <c r="N1825" s="12"/>
    </row>
    <row r="1826" spans="1:14" x14ac:dyDescent="0.25">
      <c r="A1826" s="33"/>
      <c r="B1826" s="33"/>
      <c r="C1826" s="33"/>
      <c r="D1826" s="33"/>
      <c r="E1826" s="33"/>
      <c r="F1826" s="33"/>
      <c r="G1826" s="33"/>
      <c r="H1826" s="33"/>
      <c r="I1826" s="33"/>
      <c r="J1826" s="33"/>
      <c r="K1826" s="34"/>
      <c r="L1826" s="12"/>
      <c r="M1826" s="12"/>
      <c r="N1826" s="12"/>
    </row>
    <row r="1827" spans="1:14" x14ac:dyDescent="0.25">
      <c r="A1827" s="33"/>
      <c r="B1827" s="33"/>
      <c r="C1827" s="33"/>
      <c r="D1827" s="33"/>
      <c r="E1827" s="33"/>
      <c r="F1827" s="33"/>
      <c r="G1827" s="33"/>
      <c r="H1827" s="33"/>
      <c r="I1827" s="33"/>
      <c r="J1827" s="33"/>
      <c r="K1827" s="34"/>
      <c r="L1827" s="12"/>
      <c r="M1827" s="12"/>
      <c r="N1827" s="12"/>
    </row>
    <row r="1828" spans="1:14" x14ac:dyDescent="0.25">
      <c r="A1828" s="33"/>
      <c r="B1828" s="33"/>
      <c r="C1828" s="33"/>
      <c r="D1828" s="33"/>
      <c r="E1828" s="33"/>
      <c r="F1828" s="33"/>
      <c r="G1828" s="33"/>
      <c r="H1828" s="33"/>
      <c r="I1828" s="33"/>
      <c r="J1828" s="33"/>
      <c r="K1828" s="34"/>
      <c r="L1828" s="12"/>
      <c r="M1828" s="12"/>
      <c r="N1828" s="12"/>
    </row>
    <row r="1829" spans="1:14" x14ac:dyDescent="0.25">
      <c r="A1829" s="33"/>
      <c r="B1829" s="33"/>
      <c r="C1829" s="33"/>
      <c r="D1829" s="33"/>
      <c r="E1829" s="33"/>
      <c r="F1829" s="33"/>
      <c r="G1829" s="33"/>
      <c r="H1829" s="33"/>
      <c r="I1829" s="33"/>
      <c r="J1829" s="33"/>
      <c r="K1829" s="34"/>
      <c r="L1829" s="12"/>
      <c r="M1829" s="12"/>
      <c r="N1829" s="12"/>
    </row>
    <row r="1830" spans="1:14" x14ac:dyDescent="0.25">
      <c r="A1830" s="33"/>
      <c r="B1830" s="33"/>
      <c r="C1830" s="33"/>
      <c r="D1830" s="33"/>
      <c r="E1830" s="33"/>
      <c r="F1830" s="33"/>
      <c r="G1830" s="33"/>
      <c r="H1830" s="33"/>
      <c r="I1830" s="33"/>
      <c r="J1830" s="33"/>
      <c r="K1830" s="34"/>
      <c r="L1830" s="12"/>
      <c r="M1830" s="12"/>
      <c r="N1830" s="12"/>
    </row>
    <row r="1831" spans="1:14" x14ac:dyDescent="0.25">
      <c r="A1831" s="33"/>
      <c r="B1831" s="33"/>
      <c r="C1831" s="33"/>
      <c r="D1831" s="33"/>
      <c r="E1831" s="33"/>
      <c r="F1831" s="33"/>
      <c r="G1831" s="33"/>
      <c r="H1831" s="33"/>
      <c r="I1831" s="33"/>
      <c r="J1831" s="33"/>
      <c r="K1831" s="34"/>
      <c r="L1831" s="12"/>
      <c r="M1831" s="12"/>
      <c r="N1831" s="12"/>
    </row>
    <row r="1832" spans="1:14" x14ac:dyDescent="0.25">
      <c r="A1832" s="33"/>
      <c r="B1832" s="33"/>
      <c r="C1832" s="33"/>
      <c r="D1832" s="33"/>
      <c r="E1832" s="33"/>
      <c r="F1832" s="33"/>
      <c r="G1832" s="33"/>
      <c r="H1832" s="33"/>
      <c r="I1832" s="33"/>
      <c r="J1832" s="33"/>
      <c r="K1832" s="34"/>
      <c r="L1832" s="12"/>
      <c r="M1832" s="12"/>
      <c r="N1832" s="12"/>
    </row>
    <row r="1833" spans="1:14" x14ac:dyDescent="0.25">
      <c r="A1833" s="33"/>
      <c r="B1833" s="33"/>
      <c r="C1833" s="33"/>
      <c r="D1833" s="33"/>
      <c r="E1833" s="33"/>
      <c r="F1833" s="33"/>
      <c r="G1833" s="33"/>
      <c r="H1833" s="33"/>
      <c r="I1833" s="33"/>
      <c r="J1833" s="33"/>
      <c r="K1833" s="34"/>
      <c r="L1833" s="12"/>
      <c r="M1833" s="12"/>
      <c r="N1833" s="12"/>
    </row>
    <row r="1834" spans="1:14" x14ac:dyDescent="0.25">
      <c r="A1834" s="33"/>
      <c r="B1834" s="33"/>
      <c r="C1834" s="33"/>
      <c r="D1834" s="33"/>
      <c r="E1834" s="33"/>
      <c r="F1834" s="33"/>
      <c r="G1834" s="33"/>
      <c r="H1834" s="33"/>
      <c r="I1834" s="33"/>
      <c r="J1834" s="33"/>
      <c r="K1834" s="34"/>
      <c r="L1834" s="12"/>
      <c r="M1834" s="12"/>
      <c r="N1834" s="12"/>
    </row>
    <row r="1835" spans="1:14" x14ac:dyDescent="0.25">
      <c r="A1835" s="33"/>
      <c r="B1835" s="33"/>
      <c r="C1835" s="33"/>
      <c r="D1835" s="33"/>
      <c r="E1835" s="33"/>
      <c r="F1835" s="33"/>
      <c r="G1835" s="33"/>
      <c r="H1835" s="33"/>
      <c r="I1835" s="33"/>
      <c r="J1835" s="33"/>
      <c r="K1835" s="34"/>
      <c r="L1835" s="12"/>
      <c r="M1835" s="12"/>
      <c r="N1835" s="12"/>
    </row>
    <row r="1836" spans="1:14" x14ac:dyDescent="0.25">
      <c r="A1836" s="33"/>
      <c r="B1836" s="33"/>
      <c r="C1836" s="33"/>
      <c r="D1836" s="33"/>
      <c r="E1836" s="33"/>
      <c r="F1836" s="33"/>
      <c r="G1836" s="33"/>
      <c r="H1836" s="33"/>
      <c r="I1836" s="33"/>
      <c r="J1836" s="33"/>
      <c r="K1836" s="34"/>
      <c r="L1836" s="12"/>
      <c r="M1836" s="12"/>
      <c r="N1836" s="12"/>
    </row>
    <row r="1837" spans="1:14" x14ac:dyDescent="0.25">
      <c r="A1837" s="33"/>
      <c r="B1837" s="33"/>
      <c r="C1837" s="33"/>
      <c r="D1837" s="33"/>
      <c r="E1837" s="33"/>
      <c r="F1837" s="33"/>
      <c r="G1837" s="33"/>
      <c r="H1837" s="33"/>
      <c r="I1837" s="33"/>
      <c r="J1837" s="33"/>
      <c r="K1837" s="34"/>
      <c r="L1837" s="12"/>
      <c r="M1837" s="12"/>
      <c r="N1837" s="12"/>
    </row>
    <row r="1838" spans="1:14" x14ac:dyDescent="0.25">
      <c r="A1838" s="33"/>
      <c r="B1838" s="33"/>
      <c r="C1838" s="33"/>
      <c r="D1838" s="33"/>
      <c r="E1838" s="33"/>
      <c r="F1838" s="33"/>
      <c r="G1838" s="33"/>
      <c r="H1838" s="33"/>
      <c r="I1838" s="33"/>
      <c r="J1838" s="33"/>
      <c r="K1838" s="34"/>
      <c r="L1838" s="12"/>
      <c r="M1838" s="12"/>
      <c r="N1838" s="12"/>
    </row>
    <row r="1839" spans="1:14" x14ac:dyDescent="0.25">
      <c r="A1839" s="33"/>
      <c r="B1839" s="33"/>
      <c r="C1839" s="33"/>
      <c r="D1839" s="33"/>
      <c r="E1839" s="33"/>
      <c r="F1839" s="33"/>
      <c r="G1839" s="33"/>
      <c r="H1839" s="33"/>
      <c r="I1839" s="33"/>
      <c r="J1839" s="33"/>
      <c r="K1839" s="34"/>
      <c r="L1839" s="12"/>
      <c r="M1839" s="12"/>
      <c r="N1839" s="12"/>
    </row>
    <row r="1840" spans="1:14" x14ac:dyDescent="0.25">
      <c r="A1840" s="33"/>
      <c r="B1840" s="33"/>
      <c r="C1840" s="33"/>
      <c r="D1840" s="33"/>
      <c r="E1840" s="33"/>
      <c r="F1840" s="33"/>
      <c r="G1840" s="33"/>
      <c r="H1840" s="33"/>
      <c r="I1840" s="33"/>
      <c r="J1840" s="33"/>
      <c r="K1840" s="34"/>
      <c r="L1840" s="12"/>
      <c r="M1840" s="12"/>
      <c r="N1840" s="12"/>
    </row>
    <row r="1841" spans="1:14" x14ac:dyDescent="0.25">
      <c r="A1841" s="33"/>
      <c r="B1841" s="33"/>
      <c r="C1841" s="33"/>
      <c r="D1841" s="33"/>
      <c r="E1841" s="33"/>
      <c r="F1841" s="33"/>
      <c r="G1841" s="33"/>
      <c r="H1841" s="33"/>
      <c r="I1841" s="33"/>
      <c r="J1841" s="33"/>
      <c r="K1841" s="34"/>
      <c r="L1841" s="12"/>
      <c r="M1841" s="12"/>
      <c r="N1841" s="12"/>
    </row>
    <row r="1842" spans="1:14" x14ac:dyDescent="0.25">
      <c r="A1842" s="33"/>
      <c r="B1842" s="33"/>
      <c r="C1842" s="33"/>
      <c r="D1842" s="33"/>
      <c r="E1842" s="33"/>
      <c r="F1842" s="33"/>
      <c r="G1842" s="33"/>
      <c r="H1842" s="33"/>
      <c r="I1842" s="33"/>
      <c r="J1842" s="33"/>
      <c r="K1842" s="34"/>
      <c r="L1842" s="12"/>
      <c r="M1842" s="12"/>
      <c r="N1842" s="12"/>
    </row>
    <row r="1843" spans="1:14" x14ac:dyDescent="0.25">
      <c r="A1843" s="33"/>
      <c r="B1843" s="33"/>
      <c r="C1843" s="33"/>
      <c r="D1843" s="33"/>
      <c r="E1843" s="33"/>
      <c r="F1843" s="33"/>
      <c r="G1843" s="33"/>
      <c r="H1843" s="33"/>
      <c r="I1843" s="33"/>
      <c r="J1843" s="33"/>
      <c r="K1843" s="34"/>
      <c r="L1843" s="12"/>
      <c r="M1843" s="12"/>
      <c r="N1843" s="12"/>
    </row>
    <row r="1844" spans="1:14" x14ac:dyDescent="0.25">
      <c r="A1844" s="33"/>
      <c r="B1844" s="33"/>
      <c r="C1844" s="33"/>
      <c r="D1844" s="33"/>
      <c r="E1844" s="33"/>
      <c r="F1844" s="33"/>
      <c r="G1844" s="33"/>
      <c r="H1844" s="33"/>
      <c r="I1844" s="33"/>
      <c r="J1844" s="33"/>
      <c r="K1844" s="34"/>
      <c r="L1844" s="12"/>
      <c r="M1844" s="12"/>
      <c r="N1844" s="12"/>
    </row>
    <row r="1845" spans="1:14" x14ac:dyDescent="0.25">
      <c r="A1845" s="33"/>
      <c r="B1845" s="33"/>
      <c r="C1845" s="33"/>
      <c r="D1845" s="33"/>
      <c r="E1845" s="33"/>
      <c r="F1845" s="33"/>
      <c r="G1845" s="33"/>
      <c r="H1845" s="33"/>
      <c r="I1845" s="33"/>
      <c r="J1845" s="33"/>
      <c r="K1845" s="34"/>
      <c r="L1845" s="12"/>
      <c r="M1845" s="12"/>
      <c r="N1845" s="12"/>
    </row>
    <row r="1846" spans="1:14" x14ac:dyDescent="0.25">
      <c r="A1846" s="33"/>
      <c r="B1846" s="33"/>
      <c r="C1846" s="33"/>
      <c r="D1846" s="33"/>
      <c r="E1846" s="33"/>
      <c r="F1846" s="33"/>
      <c r="G1846" s="33"/>
      <c r="H1846" s="33"/>
      <c r="I1846" s="33"/>
      <c r="J1846" s="33"/>
      <c r="K1846" s="34"/>
      <c r="L1846" s="12"/>
      <c r="M1846" s="12"/>
      <c r="N1846" s="12"/>
    </row>
    <row r="1847" spans="1:14" x14ac:dyDescent="0.25">
      <c r="A1847" s="33"/>
      <c r="B1847" s="33"/>
      <c r="C1847" s="33"/>
      <c r="D1847" s="33"/>
      <c r="E1847" s="33"/>
      <c r="F1847" s="33"/>
      <c r="G1847" s="33"/>
      <c r="H1847" s="33"/>
      <c r="I1847" s="33"/>
      <c r="J1847" s="33"/>
      <c r="K1847" s="34"/>
      <c r="L1847" s="12"/>
      <c r="M1847" s="12"/>
      <c r="N1847" s="12"/>
    </row>
    <row r="1848" spans="1:14" x14ac:dyDescent="0.25">
      <c r="A1848" s="33"/>
      <c r="B1848" s="33"/>
      <c r="C1848" s="33"/>
      <c r="D1848" s="33"/>
      <c r="E1848" s="33"/>
      <c r="F1848" s="33"/>
      <c r="G1848" s="33"/>
      <c r="H1848" s="33"/>
      <c r="I1848" s="33"/>
      <c r="J1848" s="33"/>
      <c r="K1848" s="34"/>
      <c r="L1848" s="12"/>
      <c r="M1848" s="12"/>
      <c r="N1848" s="12"/>
    </row>
    <row r="1849" spans="1:14" x14ac:dyDescent="0.25">
      <c r="A1849" s="33"/>
      <c r="B1849" s="33"/>
      <c r="C1849" s="33"/>
      <c r="D1849" s="33"/>
      <c r="E1849" s="33"/>
      <c r="F1849" s="33"/>
      <c r="G1849" s="33"/>
      <c r="H1849" s="33"/>
      <c r="I1849" s="33"/>
      <c r="J1849" s="33"/>
      <c r="K1849" s="34"/>
      <c r="L1849" s="12"/>
      <c r="M1849" s="12"/>
      <c r="N1849" s="12"/>
    </row>
    <row r="1850" spans="1:14" x14ac:dyDescent="0.25">
      <c r="A1850" s="33"/>
      <c r="B1850" s="33"/>
      <c r="C1850" s="33"/>
      <c r="D1850" s="33"/>
      <c r="E1850" s="33"/>
      <c r="F1850" s="33"/>
      <c r="G1850" s="33"/>
      <c r="H1850" s="33"/>
      <c r="I1850" s="33"/>
      <c r="J1850" s="33"/>
      <c r="K1850" s="34"/>
      <c r="L1850" s="12"/>
      <c r="M1850" s="12"/>
      <c r="N1850" s="12"/>
    </row>
    <row r="1851" spans="1:14" x14ac:dyDescent="0.25">
      <c r="A1851" s="33"/>
      <c r="B1851" s="33"/>
      <c r="C1851" s="33"/>
      <c r="D1851" s="33"/>
      <c r="E1851" s="33"/>
      <c r="F1851" s="33"/>
      <c r="G1851" s="33"/>
      <c r="H1851" s="33"/>
      <c r="I1851" s="33"/>
      <c r="J1851" s="33"/>
      <c r="K1851" s="34"/>
      <c r="L1851" s="12"/>
      <c r="M1851" s="12"/>
      <c r="N1851" s="12"/>
    </row>
    <row r="1852" spans="1:14" x14ac:dyDescent="0.25">
      <c r="A1852" s="33"/>
      <c r="B1852" s="33"/>
      <c r="C1852" s="33"/>
      <c r="D1852" s="33"/>
      <c r="E1852" s="33"/>
      <c r="F1852" s="33"/>
      <c r="G1852" s="33"/>
      <c r="H1852" s="33"/>
      <c r="I1852" s="33"/>
      <c r="J1852" s="33"/>
      <c r="K1852" s="34"/>
      <c r="L1852" s="12"/>
      <c r="M1852" s="12"/>
      <c r="N1852" s="12"/>
    </row>
    <row r="1853" spans="1:14" x14ac:dyDescent="0.25">
      <c r="A1853" s="33"/>
      <c r="B1853" s="33"/>
      <c r="C1853" s="33"/>
      <c r="D1853" s="33"/>
      <c r="E1853" s="33"/>
      <c r="F1853" s="33"/>
      <c r="G1853" s="33"/>
      <c r="H1853" s="33"/>
      <c r="I1853" s="33"/>
      <c r="J1853" s="33"/>
      <c r="K1853" s="34"/>
      <c r="L1853" s="12"/>
      <c r="M1853" s="12"/>
      <c r="N1853" s="12"/>
    </row>
    <row r="1854" spans="1:14" x14ac:dyDescent="0.25">
      <c r="A1854" s="33"/>
      <c r="B1854" s="33"/>
      <c r="C1854" s="33"/>
      <c r="D1854" s="33"/>
      <c r="E1854" s="33"/>
      <c r="F1854" s="33"/>
      <c r="G1854" s="33"/>
      <c r="H1854" s="33"/>
      <c r="I1854" s="33"/>
      <c r="J1854" s="33"/>
      <c r="K1854" s="34"/>
      <c r="L1854" s="12"/>
      <c r="M1854" s="12"/>
      <c r="N1854" s="12"/>
    </row>
    <row r="1855" spans="1:14" x14ac:dyDescent="0.25">
      <c r="A1855" s="33"/>
      <c r="B1855" s="33"/>
      <c r="C1855" s="33"/>
      <c r="D1855" s="33"/>
      <c r="E1855" s="33"/>
      <c r="F1855" s="33"/>
      <c r="G1855" s="33"/>
      <c r="H1855" s="33"/>
      <c r="I1855" s="33"/>
      <c r="J1855" s="33"/>
      <c r="K1855" s="34"/>
      <c r="L1855" s="12"/>
      <c r="M1855" s="12"/>
      <c r="N1855" s="12"/>
    </row>
    <row r="1856" spans="1:14" x14ac:dyDescent="0.25">
      <c r="A1856" s="33"/>
      <c r="B1856" s="33"/>
      <c r="C1856" s="33"/>
      <c r="D1856" s="33"/>
      <c r="E1856" s="33"/>
      <c r="F1856" s="33"/>
      <c r="G1856" s="33"/>
      <c r="H1856" s="33"/>
      <c r="I1856" s="33"/>
      <c r="J1856" s="33"/>
      <c r="K1856" s="34"/>
      <c r="L1856" s="12"/>
      <c r="M1856" s="12"/>
      <c r="N1856" s="12"/>
    </row>
    <row r="1857" spans="1:14" x14ac:dyDescent="0.25">
      <c r="A1857" s="33"/>
      <c r="B1857" s="33"/>
      <c r="C1857" s="33"/>
      <c r="D1857" s="33"/>
      <c r="E1857" s="33"/>
      <c r="F1857" s="33"/>
      <c r="G1857" s="33"/>
      <c r="H1857" s="33"/>
      <c r="I1857" s="33"/>
      <c r="J1857" s="33"/>
      <c r="K1857" s="34"/>
      <c r="L1857" s="12"/>
      <c r="M1857" s="12"/>
      <c r="N1857" s="12"/>
    </row>
    <row r="1858" spans="1:14" x14ac:dyDescent="0.25">
      <c r="A1858" s="33"/>
      <c r="B1858" s="33"/>
      <c r="C1858" s="33"/>
      <c r="D1858" s="33"/>
      <c r="E1858" s="33"/>
      <c r="F1858" s="33"/>
      <c r="G1858" s="33"/>
      <c r="H1858" s="33"/>
      <c r="I1858" s="33"/>
      <c r="J1858" s="33"/>
      <c r="K1858" s="34"/>
      <c r="L1858" s="12"/>
      <c r="M1858" s="12"/>
      <c r="N1858" s="12"/>
    </row>
    <row r="1859" spans="1:14" x14ac:dyDescent="0.25">
      <c r="A1859" s="33"/>
      <c r="B1859" s="33"/>
      <c r="C1859" s="33"/>
      <c r="D1859" s="33"/>
      <c r="E1859" s="33"/>
      <c r="F1859" s="33"/>
      <c r="G1859" s="33"/>
      <c r="H1859" s="33"/>
      <c r="I1859" s="33"/>
      <c r="J1859" s="33"/>
      <c r="K1859" s="34"/>
      <c r="L1859" s="12"/>
      <c r="M1859" s="12"/>
      <c r="N1859" s="12"/>
    </row>
    <row r="1860" spans="1:14" x14ac:dyDescent="0.25">
      <c r="A1860" s="33"/>
      <c r="B1860" s="33"/>
      <c r="C1860" s="33"/>
      <c r="D1860" s="33"/>
      <c r="E1860" s="33"/>
      <c r="F1860" s="33"/>
      <c r="G1860" s="33"/>
      <c r="H1860" s="33"/>
      <c r="I1860" s="33"/>
      <c r="J1860" s="33"/>
      <c r="K1860" s="34"/>
      <c r="L1860" s="12"/>
      <c r="M1860" s="12"/>
      <c r="N1860" s="12"/>
    </row>
    <row r="1861" spans="1:14" x14ac:dyDescent="0.25">
      <c r="A1861" s="33"/>
      <c r="B1861" s="33"/>
      <c r="C1861" s="33"/>
      <c r="D1861" s="33"/>
      <c r="E1861" s="33"/>
      <c r="F1861" s="33"/>
      <c r="G1861" s="33"/>
      <c r="H1861" s="33"/>
      <c r="I1861" s="33"/>
      <c r="J1861" s="33"/>
      <c r="K1861" s="34"/>
      <c r="L1861" s="13"/>
      <c r="M1861" s="13"/>
      <c r="N1861" s="13"/>
    </row>
    <row r="1862" spans="1:14" x14ac:dyDescent="0.25">
      <c r="A1862" s="33"/>
      <c r="B1862" s="33"/>
      <c r="C1862" s="33"/>
      <c r="D1862" s="33"/>
      <c r="E1862" s="33"/>
      <c r="F1862" s="33"/>
      <c r="G1862" s="33"/>
      <c r="H1862" s="33"/>
      <c r="I1862" s="33"/>
      <c r="J1862" s="33"/>
      <c r="K1862" s="34"/>
      <c r="L1862" s="13"/>
      <c r="M1862" s="13"/>
      <c r="N1862" s="13"/>
    </row>
    <row r="1863" spans="1:14" x14ac:dyDescent="0.25">
      <c r="A1863" s="33"/>
      <c r="B1863" s="33"/>
      <c r="C1863" s="33"/>
      <c r="D1863" s="33"/>
      <c r="E1863" s="33"/>
      <c r="F1863" s="33"/>
      <c r="G1863" s="33"/>
      <c r="H1863" s="33"/>
      <c r="I1863" s="33"/>
      <c r="J1863" s="33"/>
      <c r="K1863" s="34"/>
      <c r="L1863" s="13"/>
      <c r="M1863" s="13"/>
      <c r="N1863" s="13"/>
    </row>
    <row r="1864" spans="1:14" x14ac:dyDescent="0.25">
      <c r="A1864" s="33"/>
      <c r="B1864" s="33"/>
      <c r="C1864" s="33"/>
      <c r="D1864" s="33"/>
      <c r="E1864" s="33"/>
      <c r="F1864" s="33"/>
      <c r="G1864" s="33"/>
      <c r="H1864" s="33"/>
      <c r="I1864" s="33"/>
      <c r="J1864" s="33"/>
      <c r="K1864" s="34"/>
      <c r="L1864" s="13"/>
      <c r="M1864" s="13"/>
      <c r="N1864" s="13"/>
    </row>
    <row r="1865" spans="1:14" x14ac:dyDescent="0.25">
      <c r="A1865" s="33"/>
      <c r="B1865" s="33"/>
      <c r="C1865" s="33"/>
      <c r="D1865" s="33"/>
      <c r="E1865" s="33"/>
      <c r="F1865" s="33"/>
      <c r="G1865" s="33"/>
      <c r="H1865" s="33"/>
      <c r="I1865" s="33"/>
      <c r="J1865" s="33"/>
      <c r="K1865" s="34"/>
      <c r="L1865" s="13"/>
      <c r="M1865" s="13"/>
      <c r="N1865" s="13"/>
    </row>
    <row r="1866" spans="1:14" x14ac:dyDescent="0.25">
      <c r="A1866" s="33"/>
      <c r="B1866" s="33"/>
      <c r="C1866" s="33"/>
      <c r="D1866" s="33"/>
      <c r="E1866" s="33"/>
      <c r="F1866" s="33"/>
      <c r="G1866" s="33"/>
      <c r="H1866" s="33"/>
      <c r="I1866" s="33"/>
      <c r="J1866" s="33"/>
      <c r="K1866" s="34"/>
      <c r="L1866" s="13"/>
      <c r="M1866" s="13"/>
      <c r="N1866" s="13"/>
    </row>
    <row r="1867" spans="1:14" x14ac:dyDescent="0.25">
      <c r="A1867" s="33"/>
      <c r="B1867" s="33"/>
      <c r="C1867" s="33"/>
      <c r="D1867" s="33"/>
      <c r="E1867" s="33"/>
      <c r="F1867" s="33"/>
      <c r="G1867" s="33"/>
      <c r="H1867" s="33"/>
      <c r="I1867" s="33"/>
      <c r="J1867" s="33"/>
      <c r="K1867" s="34"/>
      <c r="L1867" s="13"/>
      <c r="M1867" s="13"/>
      <c r="N1867" s="13"/>
    </row>
    <row r="1868" spans="1:14" x14ac:dyDescent="0.25">
      <c r="A1868" s="33"/>
      <c r="B1868" s="33"/>
      <c r="C1868" s="33"/>
      <c r="D1868" s="33"/>
      <c r="E1868" s="33"/>
      <c r="F1868" s="33"/>
      <c r="G1868" s="33"/>
      <c r="H1868" s="33"/>
      <c r="I1868" s="33"/>
      <c r="J1868" s="33"/>
      <c r="K1868" s="34"/>
      <c r="L1868" s="13"/>
      <c r="M1868" s="13"/>
      <c r="N1868" s="13"/>
    </row>
    <row r="1869" spans="1:14" x14ac:dyDescent="0.25">
      <c r="A1869" s="33"/>
      <c r="B1869" s="33"/>
      <c r="C1869" s="33"/>
      <c r="D1869" s="33"/>
      <c r="E1869" s="33"/>
      <c r="F1869" s="33"/>
      <c r="G1869" s="33"/>
      <c r="H1869" s="33"/>
      <c r="I1869" s="33"/>
      <c r="J1869" s="33"/>
      <c r="K1869" s="34"/>
      <c r="L1869" s="13"/>
      <c r="M1869" s="13"/>
      <c r="N1869" s="13"/>
    </row>
    <row r="1870" spans="1:14" x14ac:dyDescent="0.25">
      <c r="A1870" s="33"/>
      <c r="B1870" s="33"/>
      <c r="C1870" s="33"/>
      <c r="D1870" s="33"/>
      <c r="E1870" s="33"/>
      <c r="F1870" s="33"/>
      <c r="G1870" s="33"/>
      <c r="H1870" s="33"/>
      <c r="I1870" s="33"/>
      <c r="J1870" s="33"/>
      <c r="K1870" s="34"/>
      <c r="L1870" s="13"/>
      <c r="M1870" s="13"/>
      <c r="N1870" s="13"/>
    </row>
    <row r="1871" spans="1:14" x14ac:dyDescent="0.25">
      <c r="A1871" s="33"/>
      <c r="B1871" s="33"/>
      <c r="C1871" s="33"/>
      <c r="D1871" s="33"/>
      <c r="E1871" s="33"/>
      <c r="F1871" s="33"/>
      <c r="G1871" s="33"/>
      <c r="H1871" s="33"/>
      <c r="I1871" s="33"/>
      <c r="J1871" s="33"/>
      <c r="K1871" s="34"/>
      <c r="L1871" s="13"/>
      <c r="M1871" s="13"/>
      <c r="N1871" s="13"/>
    </row>
    <row r="1872" spans="1:14" x14ac:dyDescent="0.25">
      <c r="A1872" s="33"/>
      <c r="B1872" s="33"/>
      <c r="C1872" s="33"/>
      <c r="D1872" s="33"/>
      <c r="E1872" s="33"/>
      <c r="F1872" s="33"/>
      <c r="G1872" s="33"/>
      <c r="H1872" s="33"/>
      <c r="I1872" s="33"/>
      <c r="J1872" s="33"/>
      <c r="K1872" s="34"/>
      <c r="L1872" s="13"/>
      <c r="M1872" s="13"/>
      <c r="N1872" s="13"/>
    </row>
    <row r="1873" spans="1:14" x14ac:dyDescent="0.25">
      <c r="A1873" s="33"/>
      <c r="B1873" s="33"/>
      <c r="C1873" s="33"/>
      <c r="D1873" s="33"/>
      <c r="E1873" s="33"/>
      <c r="F1873" s="33"/>
      <c r="G1873" s="33"/>
      <c r="H1873" s="33"/>
      <c r="I1873" s="33"/>
      <c r="J1873" s="33"/>
      <c r="K1873" s="34"/>
      <c r="L1873" s="13"/>
      <c r="M1873" s="13"/>
      <c r="N1873" s="13"/>
    </row>
    <row r="1874" spans="1:14" x14ac:dyDescent="0.25">
      <c r="A1874" s="33"/>
      <c r="B1874" s="33"/>
      <c r="C1874" s="33"/>
      <c r="D1874" s="33"/>
      <c r="E1874" s="33"/>
      <c r="F1874" s="33"/>
      <c r="G1874" s="33"/>
      <c r="H1874" s="33"/>
      <c r="I1874" s="33"/>
      <c r="J1874" s="33"/>
      <c r="K1874" s="34"/>
      <c r="L1874" s="13"/>
      <c r="M1874" s="13"/>
      <c r="N1874" s="13"/>
    </row>
    <row r="1875" spans="1:14" x14ac:dyDescent="0.25">
      <c r="A1875" s="33"/>
      <c r="B1875" s="33"/>
      <c r="C1875" s="33"/>
      <c r="D1875" s="33"/>
      <c r="E1875" s="33"/>
      <c r="F1875" s="33"/>
      <c r="G1875" s="33"/>
      <c r="H1875" s="33"/>
      <c r="I1875" s="33"/>
      <c r="J1875" s="33"/>
      <c r="K1875" s="34"/>
      <c r="L1875" s="13"/>
      <c r="M1875" s="13"/>
      <c r="N1875" s="13"/>
    </row>
    <row r="1876" spans="1:14" x14ac:dyDescent="0.25">
      <c r="A1876" s="33"/>
      <c r="B1876" s="33"/>
      <c r="C1876" s="33"/>
      <c r="D1876" s="33"/>
      <c r="E1876" s="33"/>
      <c r="F1876" s="33"/>
      <c r="G1876" s="33"/>
      <c r="H1876" s="33"/>
      <c r="I1876" s="33"/>
      <c r="J1876" s="33"/>
      <c r="K1876" s="34"/>
      <c r="L1876" s="13"/>
      <c r="M1876" s="13"/>
      <c r="N1876" s="13"/>
    </row>
    <row r="1877" spans="1:14" x14ac:dyDescent="0.25">
      <c r="A1877" s="33"/>
      <c r="B1877" s="33"/>
      <c r="C1877" s="33"/>
      <c r="D1877" s="33"/>
      <c r="E1877" s="33"/>
      <c r="F1877" s="33"/>
      <c r="G1877" s="33"/>
      <c r="H1877" s="33"/>
      <c r="I1877" s="33"/>
      <c r="J1877" s="33"/>
      <c r="K1877" s="34"/>
      <c r="L1877" s="13"/>
      <c r="M1877" s="13"/>
      <c r="N1877" s="13"/>
    </row>
    <row r="1878" spans="1:14" x14ac:dyDescent="0.25">
      <c r="A1878" s="33"/>
      <c r="B1878" s="33"/>
      <c r="C1878" s="33"/>
      <c r="D1878" s="33"/>
      <c r="E1878" s="33"/>
      <c r="F1878" s="33"/>
      <c r="G1878" s="33"/>
      <c r="H1878" s="33"/>
      <c r="I1878" s="33"/>
      <c r="J1878" s="33"/>
      <c r="K1878" s="34"/>
      <c r="L1878" s="13"/>
      <c r="M1878" s="13"/>
      <c r="N1878" s="13"/>
    </row>
    <row r="1879" spans="1:14" x14ac:dyDescent="0.25">
      <c r="A1879" s="33"/>
      <c r="B1879" s="33"/>
      <c r="C1879" s="33"/>
      <c r="D1879" s="33"/>
      <c r="E1879" s="33"/>
      <c r="F1879" s="33"/>
      <c r="G1879" s="33"/>
      <c r="H1879" s="33"/>
      <c r="I1879" s="33"/>
      <c r="J1879" s="33"/>
      <c r="K1879" s="34"/>
      <c r="L1879" s="13"/>
      <c r="M1879" s="13"/>
      <c r="N1879" s="13"/>
    </row>
    <row r="1880" spans="1:14" x14ac:dyDescent="0.25">
      <c r="A1880" s="33"/>
      <c r="B1880" s="33"/>
      <c r="C1880" s="33"/>
      <c r="D1880" s="33"/>
      <c r="E1880" s="33"/>
      <c r="F1880" s="33"/>
      <c r="G1880" s="33"/>
      <c r="H1880" s="33"/>
      <c r="I1880" s="33"/>
      <c r="J1880" s="33"/>
      <c r="K1880" s="34"/>
      <c r="L1880" s="13"/>
      <c r="M1880" s="13"/>
      <c r="N1880" s="13"/>
    </row>
    <row r="1881" spans="1:14" x14ac:dyDescent="0.25">
      <c r="A1881" s="33"/>
      <c r="B1881" s="33"/>
      <c r="C1881" s="33"/>
      <c r="D1881" s="33"/>
      <c r="E1881" s="33"/>
      <c r="F1881" s="33"/>
      <c r="G1881" s="33"/>
      <c r="H1881" s="33"/>
      <c r="I1881" s="33"/>
      <c r="J1881" s="33"/>
      <c r="K1881" s="34"/>
      <c r="L1881" s="13"/>
      <c r="M1881" s="13"/>
      <c r="N1881" s="13"/>
    </row>
    <row r="1882" spans="1:14" x14ac:dyDescent="0.25">
      <c r="A1882" s="33"/>
      <c r="B1882" s="33"/>
      <c r="C1882" s="33"/>
      <c r="D1882" s="33"/>
      <c r="E1882" s="33"/>
      <c r="F1882" s="33"/>
      <c r="G1882" s="33"/>
      <c r="H1882" s="33"/>
      <c r="I1882" s="33"/>
      <c r="J1882" s="33"/>
      <c r="K1882" s="34"/>
      <c r="L1882" s="13"/>
      <c r="M1882" s="13"/>
      <c r="N1882" s="13"/>
    </row>
    <row r="1883" spans="1:14" x14ac:dyDescent="0.25">
      <c r="A1883" s="33"/>
      <c r="B1883" s="33"/>
      <c r="C1883" s="33"/>
      <c r="D1883" s="33"/>
      <c r="E1883" s="33"/>
      <c r="F1883" s="33"/>
      <c r="G1883" s="33"/>
      <c r="H1883" s="33"/>
      <c r="I1883" s="33"/>
      <c r="J1883" s="33"/>
      <c r="K1883" s="34"/>
      <c r="L1883" s="13"/>
      <c r="M1883" s="13"/>
      <c r="N1883" s="13"/>
    </row>
    <row r="1884" spans="1:14" x14ac:dyDescent="0.25">
      <c r="A1884" s="33"/>
      <c r="B1884" s="33"/>
      <c r="C1884" s="33"/>
      <c r="D1884" s="33"/>
      <c r="E1884" s="33"/>
      <c r="F1884" s="33"/>
      <c r="G1884" s="33"/>
      <c r="H1884" s="33"/>
      <c r="I1884" s="33"/>
      <c r="J1884" s="33"/>
      <c r="K1884" s="34"/>
      <c r="L1884" s="13"/>
      <c r="M1884" s="13"/>
      <c r="N1884" s="13"/>
    </row>
    <row r="1885" spans="1:14" x14ac:dyDescent="0.25">
      <c r="A1885" s="33"/>
      <c r="B1885" s="33"/>
      <c r="C1885" s="33"/>
      <c r="D1885" s="33"/>
      <c r="E1885" s="33"/>
      <c r="F1885" s="33"/>
      <c r="G1885" s="33"/>
      <c r="H1885" s="33"/>
      <c r="I1885" s="33"/>
      <c r="J1885" s="33"/>
      <c r="K1885" s="34"/>
      <c r="L1885" s="13"/>
      <c r="M1885" s="13"/>
      <c r="N1885" s="13"/>
    </row>
    <row r="1886" spans="1:14" x14ac:dyDescent="0.25">
      <c r="A1886" s="33"/>
      <c r="B1886" s="33"/>
      <c r="C1886" s="33"/>
      <c r="D1886" s="33"/>
      <c r="E1886" s="33"/>
      <c r="F1886" s="33"/>
      <c r="G1886" s="33"/>
      <c r="H1886" s="33"/>
      <c r="I1886" s="33"/>
      <c r="J1886" s="33"/>
      <c r="K1886" s="34"/>
      <c r="L1886" s="13"/>
      <c r="M1886" s="13"/>
      <c r="N1886" s="13"/>
    </row>
    <row r="1887" spans="1:14" x14ac:dyDescent="0.25">
      <c r="A1887" s="33"/>
      <c r="B1887" s="33"/>
      <c r="C1887" s="33"/>
      <c r="D1887" s="33"/>
      <c r="E1887" s="33"/>
      <c r="F1887" s="33"/>
      <c r="G1887" s="33"/>
      <c r="H1887" s="33"/>
      <c r="I1887" s="33"/>
      <c r="J1887" s="33"/>
      <c r="K1887" s="34"/>
      <c r="L1887" s="13"/>
      <c r="M1887" s="13"/>
      <c r="N1887" s="13"/>
    </row>
    <row r="1888" spans="1:14" x14ac:dyDescent="0.25">
      <c r="A1888" s="33"/>
      <c r="B1888" s="33"/>
      <c r="C1888" s="33"/>
      <c r="D1888" s="33"/>
      <c r="E1888" s="33"/>
      <c r="F1888" s="33"/>
      <c r="G1888" s="33"/>
      <c r="H1888" s="33"/>
      <c r="I1888" s="33"/>
      <c r="J1888" s="33"/>
      <c r="K1888" s="34"/>
      <c r="L1888" s="13"/>
      <c r="M1888" s="13"/>
      <c r="N1888" s="13"/>
    </row>
    <row r="1889" spans="1:14" x14ac:dyDescent="0.25">
      <c r="A1889" s="33"/>
      <c r="B1889" s="33"/>
      <c r="C1889" s="33"/>
      <c r="D1889" s="33"/>
      <c r="E1889" s="33"/>
      <c r="F1889" s="33"/>
      <c r="G1889" s="33"/>
      <c r="H1889" s="33"/>
      <c r="I1889" s="33"/>
      <c r="J1889" s="33"/>
      <c r="K1889" s="34"/>
      <c r="L1889" s="14"/>
      <c r="M1889" s="14"/>
      <c r="N1889" s="14"/>
    </row>
    <row r="1890" spans="1:14" x14ac:dyDescent="0.25">
      <c r="A1890" s="35"/>
      <c r="B1890" s="35"/>
      <c r="C1890" s="36"/>
      <c r="D1890" s="36"/>
      <c r="E1890" s="36"/>
      <c r="F1890" s="36"/>
      <c r="G1890" s="36"/>
      <c r="H1890" s="36"/>
      <c r="I1890" s="36"/>
      <c r="J1890" s="36"/>
      <c r="K1890" s="37"/>
      <c r="L1890" s="15"/>
      <c r="M1890" s="15"/>
      <c r="N1890" s="15"/>
    </row>
    <row r="1891" spans="1:14" x14ac:dyDescent="0.25">
      <c r="A1891" s="35"/>
      <c r="B1891" s="35"/>
      <c r="C1891" s="36"/>
      <c r="D1891" s="36"/>
      <c r="E1891" s="36"/>
      <c r="F1891" s="36"/>
      <c r="G1891" s="36"/>
      <c r="H1891" s="36"/>
      <c r="I1891" s="36"/>
      <c r="J1891" s="36"/>
      <c r="K1891" s="37"/>
      <c r="L1891" s="15"/>
      <c r="M1891" s="15"/>
      <c r="N1891" s="15"/>
    </row>
    <row r="1892" spans="1:14" x14ac:dyDescent="0.25">
      <c r="A1892" s="35"/>
      <c r="B1892" s="35"/>
      <c r="C1892" s="36"/>
      <c r="D1892" s="36"/>
      <c r="E1892" s="36"/>
      <c r="F1892" s="36"/>
      <c r="G1892" s="36"/>
      <c r="H1892" s="36"/>
      <c r="I1892" s="36"/>
      <c r="J1892" s="36"/>
      <c r="K1892" s="37"/>
      <c r="L1892" s="15"/>
      <c r="M1892" s="15"/>
      <c r="N1892" s="15"/>
    </row>
    <row r="1893" spans="1:14" x14ac:dyDescent="0.25">
      <c r="A1893" s="35"/>
      <c r="B1893" s="35"/>
      <c r="C1893" s="36"/>
      <c r="D1893" s="36"/>
      <c r="E1893" s="36"/>
      <c r="F1893" s="36"/>
      <c r="G1893" s="36"/>
      <c r="H1893" s="36"/>
      <c r="I1893" s="36"/>
      <c r="J1893" s="36"/>
      <c r="K1893" s="37"/>
      <c r="L1893" s="15"/>
      <c r="M1893" s="15"/>
      <c r="N1893" s="15"/>
    </row>
    <row r="1894" spans="1:14" x14ac:dyDescent="0.25">
      <c r="A1894" s="35"/>
      <c r="B1894" s="35"/>
      <c r="C1894" s="36"/>
      <c r="D1894" s="36"/>
      <c r="E1894" s="36"/>
      <c r="F1894" s="36"/>
      <c r="G1894" s="36"/>
      <c r="H1894" s="36"/>
      <c r="I1894" s="36"/>
      <c r="J1894" s="36"/>
      <c r="K1894" s="37"/>
      <c r="L1894" s="15"/>
      <c r="M1894" s="15"/>
      <c r="N1894" s="15"/>
    </row>
    <row r="1895" spans="1:14" x14ac:dyDescent="0.25">
      <c r="A1895" s="35"/>
      <c r="B1895" s="35"/>
      <c r="C1895" s="36"/>
      <c r="D1895" s="36"/>
      <c r="E1895" s="36"/>
      <c r="F1895" s="36"/>
      <c r="G1895" s="36"/>
      <c r="H1895" s="36"/>
      <c r="I1895" s="36"/>
      <c r="J1895" s="36"/>
      <c r="K1895" s="37"/>
      <c r="L1895" s="15"/>
      <c r="M1895" s="15"/>
      <c r="N1895" s="15"/>
    </row>
    <row r="1896" spans="1:14" x14ac:dyDescent="0.25">
      <c r="A1896" s="35"/>
      <c r="B1896" s="35"/>
      <c r="C1896" s="36"/>
      <c r="D1896" s="36"/>
      <c r="E1896" s="36"/>
      <c r="F1896" s="36"/>
      <c r="G1896" s="36"/>
      <c r="H1896" s="36"/>
      <c r="I1896" s="36"/>
      <c r="J1896" s="36"/>
      <c r="K1896" s="37"/>
      <c r="L1896" s="15"/>
      <c r="M1896" s="15"/>
      <c r="N1896" s="15"/>
    </row>
    <row r="1897" spans="1:14" x14ac:dyDescent="0.25">
      <c r="A1897" s="35"/>
      <c r="B1897" s="35"/>
      <c r="C1897" s="36"/>
      <c r="D1897" s="36"/>
      <c r="E1897" s="36"/>
      <c r="F1897" s="36"/>
      <c r="G1897" s="36"/>
      <c r="H1897" s="36"/>
      <c r="I1897" s="36"/>
      <c r="J1897" s="36"/>
      <c r="K1897" s="37"/>
      <c r="L1897" s="15"/>
      <c r="M1897" s="15"/>
      <c r="N1897" s="15"/>
    </row>
    <row r="1898" spans="1:14" x14ac:dyDescent="0.25">
      <c r="A1898" s="35"/>
      <c r="B1898" s="35"/>
      <c r="C1898" s="36"/>
      <c r="D1898" s="36"/>
      <c r="E1898" s="36"/>
      <c r="F1898" s="36"/>
      <c r="G1898" s="36"/>
      <c r="H1898" s="36"/>
      <c r="I1898" s="36"/>
      <c r="J1898" s="36"/>
      <c r="K1898" s="37"/>
      <c r="L1898" s="15"/>
      <c r="M1898" s="15"/>
      <c r="N1898" s="15"/>
    </row>
    <row r="1899" spans="1:14" x14ac:dyDescent="0.25">
      <c r="A1899" s="35"/>
      <c r="B1899" s="35"/>
      <c r="C1899" s="36"/>
      <c r="D1899" s="36"/>
      <c r="E1899" s="36"/>
      <c r="F1899" s="36"/>
      <c r="G1899" s="36"/>
      <c r="H1899" s="36"/>
      <c r="I1899" s="36"/>
      <c r="J1899" s="36"/>
      <c r="K1899" s="37"/>
      <c r="L1899" s="15"/>
      <c r="M1899" s="15"/>
      <c r="N1899" s="15"/>
    </row>
    <row r="1900" spans="1:14" x14ac:dyDescent="0.25">
      <c r="A1900" s="35"/>
      <c r="B1900" s="35"/>
      <c r="C1900" s="36"/>
      <c r="D1900" s="36"/>
      <c r="E1900" s="36"/>
      <c r="F1900" s="36"/>
      <c r="G1900" s="36"/>
      <c r="H1900" s="36"/>
      <c r="I1900" s="36"/>
      <c r="J1900" s="36"/>
      <c r="K1900" s="37"/>
      <c r="L1900" s="15"/>
      <c r="M1900" s="15"/>
      <c r="N1900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lcul_coeff_regression_poly_deg2">
                <anchor moveWithCells="1" sizeWithCells="1">
                  <from>
                    <xdr:col>12</xdr:col>
                    <xdr:colOff>266700</xdr:colOff>
                    <xdr:row>5</xdr:row>
                    <xdr:rowOff>104775</xdr:rowOff>
                  </from>
                  <to>
                    <xdr:col>14</xdr:col>
                    <xdr:colOff>428625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Calcul_polynomial</vt:lpstr>
      <vt:lpstr>Feuil1</vt:lpstr>
      <vt:lpstr>Feuil2</vt:lpstr>
      <vt:lpstr>Feuil3</vt:lpstr>
    </vt:vector>
  </TitlesOfParts>
  <Company>WeylChem Lamotte S.A.S.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Cassecuelle, Simon</dc:creator>
  <cp:lastModifiedBy>h2so4</cp:lastModifiedBy>
  <dcterms:created xsi:type="dcterms:W3CDTF">2018-08-29T15:13:20Z</dcterms:created>
  <dcterms:modified xsi:type="dcterms:W3CDTF">2018-08-29T16:17:12Z</dcterms:modified>
</cp:coreProperties>
</file>