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60" windowWidth="19875" windowHeight="7710"/>
  </bookViews>
  <sheets>
    <sheet name="fichier" sheetId="1" r:id="rId1"/>
    <sheet name="base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26" i="1" l="1"/>
  <c r="T41" i="1"/>
  <c r="R41" i="1"/>
  <c r="Q41" i="1"/>
  <c r="N41" i="1"/>
  <c r="M41" i="1"/>
  <c r="L41" i="1"/>
  <c r="K41" i="1"/>
  <c r="J41" i="1"/>
  <c r="H41" i="1"/>
  <c r="F41" i="1"/>
  <c r="D41" i="1"/>
  <c r="C41" i="1"/>
  <c r="B41" i="1"/>
  <c r="T40" i="1"/>
  <c r="R40" i="1"/>
  <c r="J40" i="1"/>
  <c r="H40" i="1"/>
  <c r="F40" i="1"/>
  <c r="D40" i="1"/>
  <c r="T36" i="1"/>
  <c r="R36" i="1"/>
  <c r="J36" i="1"/>
  <c r="H36" i="1"/>
  <c r="F36" i="1"/>
  <c r="D36" i="1"/>
  <c r="B36" i="1"/>
  <c r="T35" i="1"/>
  <c r="T37" i="1" s="1"/>
  <c r="R35" i="1"/>
  <c r="R37" i="1" s="1"/>
  <c r="J35" i="1"/>
  <c r="J37" i="1" s="1"/>
  <c r="H35" i="1"/>
  <c r="H37" i="1" s="1"/>
  <c r="F35" i="1"/>
  <c r="F37" i="1" s="1"/>
  <c r="D35" i="1"/>
  <c r="D37" i="1" s="1"/>
  <c r="B35" i="1"/>
  <c r="B37" i="1" s="1"/>
  <c r="T33" i="1"/>
  <c r="R33" i="1"/>
  <c r="J33" i="1"/>
  <c r="H33" i="1"/>
  <c r="F33" i="1"/>
  <c r="D33" i="1"/>
  <c r="T32" i="1"/>
  <c r="R32" i="1"/>
  <c r="J32" i="1"/>
  <c r="H32" i="1"/>
  <c r="F32" i="1"/>
  <c r="D32" i="1"/>
  <c r="T31" i="1"/>
  <c r="R31" i="1"/>
  <c r="J31" i="1"/>
  <c r="H31" i="1"/>
  <c r="F31" i="1"/>
  <c r="D31" i="1"/>
  <c r="T30" i="1"/>
  <c r="R30" i="1"/>
  <c r="J30" i="1"/>
  <c r="H30" i="1"/>
  <c r="F30" i="1"/>
  <c r="D30" i="1"/>
  <c r="T26" i="1"/>
  <c r="R26" i="1"/>
  <c r="J26" i="1"/>
  <c r="H26" i="1"/>
  <c r="F26" i="1"/>
  <c r="D26" i="1"/>
  <c r="T24" i="1"/>
  <c r="R24" i="1"/>
  <c r="J24" i="1"/>
  <c r="H24" i="1"/>
  <c r="F24" i="1"/>
  <c r="D24" i="1"/>
  <c r="T18" i="1"/>
  <c r="R18" i="1"/>
  <c r="J18" i="1"/>
  <c r="H18" i="1"/>
  <c r="F18" i="1"/>
  <c r="D18" i="1"/>
  <c r="T17" i="1"/>
  <c r="R17" i="1"/>
  <c r="J17" i="1"/>
  <c r="H17" i="1"/>
  <c r="F17" i="1"/>
  <c r="D17" i="1"/>
</calcChain>
</file>

<file path=xl/sharedStrings.xml><?xml version="1.0" encoding="utf-8"?>
<sst xmlns="http://schemas.openxmlformats.org/spreadsheetml/2006/main" count="79" uniqueCount="71">
  <si>
    <t>Machine 1</t>
  </si>
  <si>
    <t>Machine 2</t>
  </si>
  <si>
    <t>Machine 3</t>
  </si>
  <si>
    <t>Machine 4</t>
  </si>
  <si>
    <t>Machine 5</t>
  </si>
  <si>
    <t>Machine 6</t>
  </si>
  <si>
    <t>Machine 7</t>
  </si>
  <si>
    <t>Entrée</t>
  </si>
  <si>
    <t>SME</t>
  </si>
  <si>
    <t>Initiales</t>
  </si>
  <si>
    <t>Sortie</t>
  </si>
  <si>
    <t>JCA</t>
  </si>
  <si>
    <t>Références</t>
  </si>
  <si>
    <t>Ech Std</t>
  </si>
  <si>
    <t>SLE</t>
  </si>
  <si>
    <t>Désignation</t>
  </si>
  <si>
    <t>TE</t>
  </si>
  <si>
    <t>Neuve / occas</t>
  </si>
  <si>
    <t>Neuve</t>
  </si>
  <si>
    <t>VBL</t>
  </si>
  <si>
    <t>Opérations</t>
  </si>
  <si>
    <t>Occas</t>
  </si>
  <si>
    <t>Quantité</t>
  </si>
  <si>
    <t>Date</t>
  </si>
  <si>
    <t>ARGENTEUIL</t>
  </si>
  <si>
    <t>Commercial</t>
  </si>
  <si>
    <t>CLIENTS</t>
  </si>
  <si>
    <t>Code SAP</t>
  </si>
  <si>
    <t>A.CHAABI</t>
  </si>
  <si>
    <t>N° BL</t>
  </si>
  <si>
    <t>A.DESSON</t>
  </si>
  <si>
    <t>A.MOLINA</t>
  </si>
  <si>
    <t>Stock actuel</t>
  </si>
  <si>
    <t>A.PETIT</t>
  </si>
  <si>
    <t>Mouvement</t>
  </si>
  <si>
    <t>C.LEFEBVRE</t>
  </si>
  <si>
    <t>Stock après mouv</t>
  </si>
  <si>
    <t>C.THELIER</t>
  </si>
  <si>
    <t>D.TARDY</t>
  </si>
  <si>
    <t>E.BROUTISSOU</t>
  </si>
  <si>
    <t>F.BENAMOR</t>
  </si>
  <si>
    <t>F.GUERIN</t>
  </si>
  <si>
    <t>G.PINA LOPEZ</t>
  </si>
  <si>
    <t>J.GREVET</t>
  </si>
  <si>
    <t>JP.OBSOMER</t>
  </si>
  <si>
    <t>L.FANTINUTTO</t>
  </si>
  <si>
    <t>L.MILLET</t>
  </si>
  <si>
    <t>L.VALOT</t>
  </si>
  <si>
    <t>M.DUBOIS</t>
  </si>
  <si>
    <t>M.GRATTEPANCHE</t>
  </si>
  <si>
    <t>M.EL AlAMI</t>
  </si>
  <si>
    <t>N.DA SILVA</t>
  </si>
  <si>
    <t>N.HERVEAU</t>
  </si>
  <si>
    <t>O.LESAFFRE</t>
  </si>
  <si>
    <t>O.LOURO BENGALA</t>
  </si>
  <si>
    <t xml:space="preserve">P.LAURENT </t>
  </si>
  <si>
    <t>R.BUNEL</t>
  </si>
  <si>
    <t>S.ROBELIN</t>
  </si>
  <si>
    <t>occas</t>
  </si>
  <si>
    <t xml:space="preserve">BR 151 TA  </t>
  </si>
  <si>
    <t>BR 151 TH</t>
  </si>
  <si>
    <t>AMBASSADOR TA</t>
  </si>
  <si>
    <t>AMBASSADOR TH</t>
  </si>
  <si>
    <t>BR 151 TA  (Nouvelle)</t>
  </si>
  <si>
    <t>BR 151 TH (Nouvelle)</t>
  </si>
  <si>
    <t>AMBASSADOR TA New</t>
  </si>
  <si>
    <t>AMBASSADOR TH New</t>
  </si>
  <si>
    <t>choix possible</t>
  </si>
  <si>
    <t>occas/neuve</t>
  </si>
  <si>
    <t>référence</t>
  </si>
  <si>
    <t>libéllé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</si>
</sst>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;@"/>
    <numFmt numFmtId="165" formatCode="[Blue]\+\ 0_ ;[Red]\-\ 0\ "/>
    <numFmt numFmtId="166" formatCode="0_ ;[Red]\-0\ "/>
  </numFmts>
  <fonts count="30" x14ac:knownFonts="1">
    <font>
      <sz val="11"/>
      <color theme="1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indexed="8"/>
      <name val="Calibri"/>
      <family val="2"/>
    </font>
    <font>
      <b/>
      <i/>
      <u/>
      <sz val="12"/>
      <name val="Arial"/>
      <family val="2"/>
    </font>
    <font>
      <b/>
      <sz val="12"/>
      <color indexed="8"/>
      <name val="Calibri"/>
      <family val="2"/>
    </font>
    <font>
      <sz val="10"/>
      <color indexed="8"/>
      <name val="Arial"/>
      <family val="2"/>
    </font>
    <font>
      <sz val="10"/>
      <color indexed="8"/>
      <name val="Calibri"/>
      <family val="2"/>
    </font>
    <font>
      <b/>
      <sz val="16"/>
      <color indexed="9"/>
      <name val="Arial Black"/>
      <family val="2"/>
    </font>
    <font>
      <b/>
      <sz val="10"/>
      <color indexed="10"/>
      <name val="Tahoma"/>
      <family val="2"/>
    </font>
    <font>
      <sz val="12"/>
      <name val="Calibri"/>
      <family val="2"/>
    </font>
    <font>
      <b/>
      <sz val="12"/>
      <name val="Tahoma"/>
      <family val="2"/>
    </font>
    <font>
      <sz val="12"/>
      <name val="Tahoma"/>
      <family val="2"/>
    </font>
    <font>
      <sz val="10"/>
      <name val="Calibri"/>
      <family val="2"/>
    </font>
    <font>
      <b/>
      <sz val="12"/>
      <color indexed="23"/>
      <name val="Tahoma"/>
      <family val="2"/>
    </font>
    <font>
      <b/>
      <sz val="10"/>
      <color indexed="23"/>
      <name val="Tahoma"/>
      <family val="2"/>
    </font>
    <font>
      <sz val="9"/>
      <name val="Arial"/>
      <family val="2"/>
    </font>
    <font>
      <sz val="12"/>
      <color indexed="9"/>
      <name val="Calibri"/>
      <family val="2"/>
    </font>
    <font>
      <sz val="10"/>
      <name val="Arial"/>
      <family val="2"/>
    </font>
    <font>
      <sz val="10"/>
      <name val="Tahoma"/>
      <family val="2"/>
    </font>
    <font>
      <b/>
      <sz val="12"/>
      <name val="Arial"/>
      <family val="2"/>
    </font>
    <font>
      <b/>
      <sz val="13"/>
      <color indexed="10"/>
      <name val="Calibri"/>
      <family val="2"/>
    </font>
    <font>
      <sz val="12"/>
      <color indexed="10"/>
      <name val="Arial"/>
      <family val="2"/>
    </font>
    <font>
      <b/>
      <sz val="10"/>
      <name val="Tahoma"/>
      <family val="2"/>
    </font>
    <font>
      <b/>
      <i/>
      <sz val="12"/>
      <name val="Tahoma"/>
      <family val="2"/>
    </font>
    <font>
      <b/>
      <sz val="12"/>
      <color indexed="10"/>
      <name val="Arial"/>
      <family val="2"/>
    </font>
    <font>
      <sz val="10"/>
      <color indexed="8"/>
      <name val="Tahoma"/>
      <family val="2"/>
    </font>
    <font>
      <sz val="10"/>
      <color indexed="9"/>
      <name val="Arial"/>
      <family val="2"/>
    </font>
    <font>
      <b/>
      <i/>
      <sz val="12"/>
      <color indexed="10"/>
      <name val="Arial"/>
      <family val="2"/>
    </font>
    <font>
      <sz val="1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8" fillId="0" borderId="0"/>
  </cellStyleXfs>
  <cellXfs count="119">
    <xf numFmtId="0" fontId="0" fillId="0" borderId="0" xfId="0"/>
    <xf numFmtId="0" fontId="1" fillId="0" borderId="0" xfId="0" applyFont="1" applyAlignment="1" applyProtection="1">
      <alignment horizontal="left" vertical="top" wrapText="1"/>
    </xf>
    <xf numFmtId="0" fontId="2" fillId="0" borderId="0" xfId="0" applyFont="1" applyProtection="1"/>
    <xf numFmtId="0" fontId="3" fillId="0" borderId="0" xfId="0" applyFont="1" applyProtection="1"/>
    <xf numFmtId="0" fontId="2" fillId="0" borderId="0" xfId="0" applyFont="1" applyAlignment="1" applyProtection="1">
      <alignment vertical="center"/>
    </xf>
    <xf numFmtId="0" fontId="1" fillId="0" borderId="0" xfId="0" applyFont="1" applyFill="1" applyAlignment="1" applyProtection="1">
      <alignment horizontal="center"/>
    </xf>
    <xf numFmtId="0" fontId="4" fillId="0" borderId="0" xfId="0" applyFont="1" applyAlignment="1" applyProtection="1">
      <alignment horizontal="right"/>
    </xf>
    <xf numFmtId="0" fontId="5" fillId="0" borderId="0" xfId="0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7" fillId="0" borderId="0" xfId="0" applyFont="1" applyAlignment="1" applyProtection="1">
      <alignment horizontal="left"/>
    </xf>
    <xf numFmtId="0" fontId="2" fillId="0" borderId="0" xfId="0" applyFont="1" applyBorder="1" applyAlignment="1" applyProtection="1">
      <alignment horizontal="left" vertical="center" wrapText="1"/>
    </xf>
    <xf numFmtId="0" fontId="2" fillId="0" borderId="0" xfId="0" applyFont="1" applyBorder="1" applyProtection="1"/>
    <xf numFmtId="0" fontId="7" fillId="0" borderId="0" xfId="0" applyFont="1" applyProtection="1"/>
    <xf numFmtId="0" fontId="3" fillId="0" borderId="0" xfId="0" applyFont="1" applyAlignment="1" applyProtection="1">
      <alignment vertical="center"/>
    </xf>
    <xf numFmtId="0" fontId="8" fillId="0" borderId="0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7" fillId="0" borderId="0" xfId="0" applyFont="1" applyAlignment="1" applyProtection="1">
      <alignment horizontal="left" vertical="center"/>
    </xf>
    <xf numFmtId="0" fontId="9" fillId="0" borderId="0" xfId="0" applyFont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</xf>
    <xf numFmtId="0" fontId="10" fillId="3" borderId="0" xfId="0" applyFont="1" applyFill="1" applyAlignment="1" applyProtection="1">
      <alignment horizontal="center" vertical="center"/>
      <protection hidden="1"/>
    </xf>
    <xf numFmtId="14" fontId="11" fillId="3" borderId="0" xfId="0" applyNumberFormat="1" applyFont="1" applyFill="1" applyBorder="1" applyAlignment="1" applyProtection="1">
      <alignment horizontal="center" vertical="center"/>
      <protection hidden="1"/>
    </xf>
    <xf numFmtId="0" fontId="12" fillId="3" borderId="0" xfId="0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Border="1" applyAlignment="1" applyProtection="1">
      <alignment horizontal="center" vertical="center"/>
      <protection hidden="1"/>
    </xf>
    <xf numFmtId="0" fontId="13" fillId="3" borderId="0" xfId="0" applyFont="1" applyFill="1" applyAlignment="1" applyProtection="1">
      <alignment horizontal="center" vertical="center"/>
      <protection hidden="1"/>
    </xf>
    <xf numFmtId="0" fontId="10" fillId="3" borderId="0" xfId="0" applyFont="1" applyFill="1" applyAlignment="1" applyProtection="1">
      <alignment vertical="center"/>
      <protection hidden="1"/>
    </xf>
    <xf numFmtId="0" fontId="14" fillId="0" borderId="0" xfId="0" applyFont="1" applyAlignment="1" applyProtection="1">
      <alignment horizontal="center"/>
    </xf>
    <xf numFmtId="0" fontId="15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/>
      <protection locked="0"/>
    </xf>
    <xf numFmtId="0" fontId="16" fillId="0" borderId="0" xfId="0" applyFont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4" borderId="0" xfId="0" applyFont="1" applyFill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3" fillId="5" borderId="0" xfId="0" applyFont="1" applyFill="1" applyAlignment="1" applyProtection="1">
      <alignment horizontal="center"/>
    </xf>
    <xf numFmtId="0" fontId="17" fillId="2" borderId="0" xfId="0" applyFont="1" applyFill="1" applyAlignment="1" applyProtection="1">
      <alignment horizontal="center"/>
    </xf>
    <xf numFmtId="0" fontId="8" fillId="0" borderId="0" xfId="0" applyFont="1" applyFill="1" applyBorder="1" applyAlignment="1" applyProtection="1">
      <alignment horizontal="center" vertical="center" wrapText="1"/>
    </xf>
    <xf numFmtId="0" fontId="3" fillId="6" borderId="0" xfId="0" applyFont="1" applyFill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17" fillId="7" borderId="0" xfId="0" applyFont="1" applyFill="1" applyAlignment="1" applyProtection="1">
      <alignment horizontal="center"/>
    </xf>
    <xf numFmtId="0" fontId="17" fillId="8" borderId="0" xfId="0" applyFont="1" applyFill="1" applyAlignment="1" applyProtection="1">
      <alignment horizontal="center"/>
    </xf>
    <xf numFmtId="0" fontId="17" fillId="9" borderId="0" xfId="0" applyFont="1" applyFill="1" applyAlignment="1" applyProtection="1">
      <alignment horizontal="center"/>
    </xf>
    <xf numFmtId="0" fontId="2" fillId="0" borderId="0" xfId="0" applyFont="1" applyAlignment="1" applyProtection="1"/>
    <xf numFmtId="0" fontId="2" fillId="0" borderId="0" xfId="0" applyFont="1" applyFill="1" applyBorder="1" applyAlignment="1" applyProtection="1">
      <alignment horizontal="center" vertical="center"/>
    </xf>
    <xf numFmtId="0" fontId="12" fillId="0" borderId="0" xfId="0" applyFont="1" applyBorder="1" applyAlignment="1" applyProtection="1"/>
    <xf numFmtId="0" fontId="18" fillId="0" borderId="0" xfId="1" applyFont="1" applyFill="1" applyBorder="1" applyProtection="1"/>
    <xf numFmtId="0" fontId="18" fillId="0" borderId="0" xfId="1" applyFont="1" applyFill="1" applyBorder="1" applyAlignment="1" applyProtection="1">
      <alignment horizontal="left"/>
    </xf>
    <xf numFmtId="0" fontId="0" fillId="0" borderId="0" xfId="0" applyProtection="1"/>
    <xf numFmtId="0" fontId="12" fillId="0" borderId="0" xfId="0" applyFont="1" applyBorder="1" applyAlignment="1" applyProtection="1">
      <alignment horizontal="right" vertical="center" wrapText="1"/>
    </xf>
    <xf numFmtId="0" fontId="19" fillId="0" borderId="0" xfId="0" applyFont="1" applyBorder="1" applyAlignment="1" applyProtection="1">
      <alignment horizontal="left"/>
      <protection locked="0"/>
    </xf>
    <xf numFmtId="0" fontId="19" fillId="0" borderId="0" xfId="0" applyFont="1" applyBorder="1" applyAlignment="1" applyProtection="1">
      <alignment horizontal="left"/>
      <protection hidden="1"/>
    </xf>
    <xf numFmtId="0" fontId="3" fillId="0" borderId="0" xfId="0" applyFont="1" applyAlignment="1" applyProtection="1">
      <alignment horizontal="center"/>
      <protection hidden="1"/>
    </xf>
    <xf numFmtId="0" fontId="18" fillId="0" borderId="0" xfId="0" applyFont="1" applyFill="1" applyBorder="1" applyAlignment="1" applyProtection="1">
      <alignment horizontal="center" vertical="center"/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0" fontId="20" fillId="0" borderId="0" xfId="0" applyFont="1" applyBorder="1" applyAlignment="1" applyProtection="1">
      <alignment horizontal="center" vertical="center"/>
      <protection hidden="1"/>
    </xf>
    <xf numFmtId="0" fontId="18" fillId="0" borderId="0" xfId="1" applyFont="1" applyFill="1" applyBorder="1" applyAlignment="1" applyProtection="1">
      <alignment horizontal="center"/>
      <protection hidden="1"/>
    </xf>
    <xf numFmtId="0" fontId="18" fillId="0" borderId="0" xfId="1" applyFont="1" applyFill="1" applyBorder="1" applyAlignment="1" applyProtection="1">
      <alignment horizontal="left" vertical="center"/>
      <protection hidden="1"/>
    </xf>
    <xf numFmtId="0" fontId="3" fillId="0" borderId="0" xfId="0" applyFont="1" applyAlignment="1" applyProtection="1">
      <alignment horizontal="right"/>
      <protection hidden="1"/>
    </xf>
    <xf numFmtId="0" fontId="21" fillId="0" borderId="0" xfId="0" applyFont="1" applyFill="1" applyProtection="1">
      <protection hidden="1"/>
    </xf>
    <xf numFmtId="0" fontId="2" fillId="0" borderId="0" xfId="0" applyFont="1" applyFill="1" applyBorder="1" applyAlignment="1" applyProtection="1">
      <alignment vertical="center"/>
    </xf>
    <xf numFmtId="0" fontId="20" fillId="0" borderId="0" xfId="0" applyFont="1" applyBorder="1" applyAlignment="1" applyProtection="1">
      <alignment horizontal="center" vertical="center"/>
    </xf>
    <xf numFmtId="0" fontId="18" fillId="0" borderId="0" xfId="1" applyFont="1" applyFill="1" applyBorder="1" applyAlignment="1">
      <alignment horizontal="center"/>
    </xf>
    <xf numFmtId="0" fontId="18" fillId="0" borderId="0" xfId="1" applyFont="1" applyFill="1" applyBorder="1" applyAlignment="1">
      <alignment horizontal="left" vertical="center"/>
    </xf>
    <xf numFmtId="0" fontId="3" fillId="0" borderId="0" xfId="0" applyFont="1" applyAlignment="1" applyProtection="1">
      <alignment horizontal="left"/>
    </xf>
    <xf numFmtId="0" fontId="12" fillId="0" borderId="0" xfId="0" applyFont="1" applyBorder="1" applyAlignment="1" applyProtection="1">
      <alignment horizontal="right"/>
    </xf>
    <xf numFmtId="0" fontId="19" fillId="0" borderId="0" xfId="0" applyFont="1" applyBorder="1" applyAlignment="1" applyProtection="1">
      <alignment horizontal="left"/>
    </xf>
    <xf numFmtId="0" fontId="2" fillId="0" borderId="0" xfId="0" applyFont="1" applyBorder="1" applyAlignment="1" applyProtection="1">
      <alignment horizontal="center" vertical="center"/>
    </xf>
    <xf numFmtId="0" fontId="18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left" vertical="center"/>
    </xf>
    <xf numFmtId="0" fontId="2" fillId="0" borderId="0" xfId="0" applyFont="1" applyBorder="1" applyAlignment="1" applyProtection="1">
      <alignment horizontal="right" vertical="center"/>
      <protection locked="0"/>
    </xf>
    <xf numFmtId="0" fontId="22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 applyProtection="1">
      <alignment horizontal="center"/>
      <protection locked="0"/>
    </xf>
    <xf numFmtId="0" fontId="18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Alignment="1" applyProtection="1">
      <alignment horizontal="right"/>
    </xf>
    <xf numFmtId="0" fontId="23" fillId="0" borderId="0" xfId="0" applyNumberFormat="1" applyFont="1" applyBorder="1" applyAlignment="1" applyProtection="1">
      <alignment horizontal="center"/>
      <protection locked="0"/>
    </xf>
    <xf numFmtId="0" fontId="2" fillId="0" borderId="0" xfId="0" applyNumberFormat="1" applyFont="1" applyBorder="1" applyAlignment="1" applyProtection="1">
      <alignment horizontal="center" vertical="center"/>
    </xf>
    <xf numFmtId="0" fontId="3" fillId="0" borderId="0" xfId="0" applyNumberFormat="1" applyFont="1" applyAlignment="1" applyProtection="1">
      <alignment horizontal="center"/>
    </xf>
    <xf numFmtId="0" fontId="2" fillId="0" borderId="0" xfId="0" applyFont="1" applyBorder="1" applyAlignment="1" applyProtection="1">
      <alignment horizontal="right" vertical="center"/>
    </xf>
    <xf numFmtId="164" fontId="19" fillId="0" borderId="0" xfId="0" applyNumberFormat="1" applyFont="1" applyBorder="1" applyAlignment="1" applyProtection="1">
      <alignment horizontal="left"/>
      <protection locked="0"/>
    </xf>
    <xf numFmtId="0" fontId="24" fillId="0" borderId="0" xfId="0" applyFont="1" applyBorder="1" applyAlignment="1" applyProtection="1"/>
    <xf numFmtId="164" fontId="19" fillId="0" borderId="0" xfId="0" applyNumberFormat="1" applyFont="1" applyBorder="1" applyAlignment="1" applyProtection="1">
      <alignment horizontal="left"/>
    </xf>
    <xf numFmtId="0" fontId="3" fillId="0" borderId="0" xfId="0" applyFont="1" applyBorder="1" applyAlignment="1" applyProtection="1"/>
    <xf numFmtId="0" fontId="19" fillId="0" borderId="0" xfId="0" applyNumberFormat="1" applyFont="1" applyBorder="1" applyAlignment="1" applyProtection="1">
      <alignment horizontal="left"/>
    </xf>
    <xf numFmtId="0" fontId="18" fillId="0" borderId="0" xfId="1" applyFont="1" applyFill="1" applyBorder="1" applyAlignment="1">
      <alignment horizontal="left"/>
    </xf>
    <xf numFmtId="0" fontId="2" fillId="0" borderId="0" xfId="0" quotePrefix="1" applyFont="1" applyFill="1" applyBorder="1" applyAlignment="1" applyProtection="1">
      <alignment vertical="center" wrapText="1"/>
      <protection locked="0"/>
    </xf>
    <xf numFmtId="0" fontId="2" fillId="0" borderId="0" xfId="0" quotePrefix="1" applyFont="1" applyFill="1" applyBorder="1" applyAlignment="1" applyProtection="1">
      <alignment vertical="center" wrapText="1"/>
    </xf>
    <xf numFmtId="0" fontId="0" fillId="0" borderId="0" xfId="0" applyAlignment="1" applyProtection="1">
      <alignment horizontal="right"/>
    </xf>
    <xf numFmtId="0" fontId="2" fillId="10" borderId="0" xfId="0" applyFont="1" applyFill="1" applyBorder="1" applyAlignment="1" applyProtection="1">
      <alignment horizontal="center" vertical="center"/>
    </xf>
    <xf numFmtId="165" fontId="2" fillId="10" borderId="0" xfId="0" applyNumberFormat="1" applyFont="1" applyFill="1" applyAlignment="1" applyProtection="1">
      <alignment horizontal="center"/>
      <protection hidden="1"/>
    </xf>
    <xf numFmtId="0" fontId="0" fillId="0" borderId="0" xfId="0" applyAlignment="1" applyProtection="1">
      <alignment vertical="center" wrapText="1"/>
    </xf>
    <xf numFmtId="166" fontId="2" fillId="10" borderId="0" xfId="0" applyNumberFormat="1" applyFont="1" applyFill="1" applyBorder="1" applyAlignment="1" applyProtection="1">
      <alignment horizontal="center" vertical="center"/>
    </xf>
    <xf numFmtId="166" fontId="25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quotePrefix="1" applyFill="1" applyAlignment="1" applyProtection="1">
      <alignment wrapText="1"/>
      <protection hidden="1"/>
    </xf>
    <xf numFmtId="0" fontId="11" fillId="0" borderId="0" xfId="0" applyFont="1" applyAlignment="1" applyProtection="1">
      <alignment horizontal="center"/>
    </xf>
    <xf numFmtId="0" fontId="11" fillId="0" borderId="0" xfId="0" applyFont="1" applyAlignment="1" applyProtection="1"/>
    <xf numFmtId="0" fontId="26" fillId="0" borderId="0" xfId="0" applyFont="1" applyBorder="1" applyAlignment="1" applyProtection="1">
      <alignment horizontal="left"/>
      <protection locked="0"/>
    </xf>
    <xf numFmtId="0" fontId="27" fillId="0" borderId="0" xfId="0" quotePrefix="1" applyFont="1" applyFill="1" applyBorder="1" applyAlignment="1" applyProtection="1">
      <alignment vertical="center" wrapText="1"/>
      <protection hidden="1"/>
    </xf>
    <xf numFmtId="0" fontId="17" fillId="0" borderId="0" xfId="0" applyFont="1" applyFill="1" applyProtection="1">
      <protection hidden="1"/>
    </xf>
    <xf numFmtId="0" fontId="0" fillId="0" borderId="0" xfId="0" quotePrefix="1" applyFill="1" applyBorder="1" applyAlignment="1" applyProtection="1">
      <alignment vertical="center" wrapText="1"/>
      <protection hidden="1"/>
    </xf>
    <xf numFmtId="0" fontId="18" fillId="0" borderId="0" xfId="1" quotePrefix="1" applyFont="1" applyFill="1" applyBorder="1" applyAlignment="1" applyProtection="1">
      <alignment horizontal="left"/>
    </xf>
    <xf numFmtId="0" fontId="18" fillId="0" borderId="0" xfId="1" applyFont="1" applyBorder="1" applyAlignment="1">
      <alignment horizontal="left"/>
    </xf>
    <xf numFmtId="0" fontId="3" fillId="0" borderId="0" xfId="0" applyFont="1" applyBorder="1" applyProtection="1"/>
    <xf numFmtId="0" fontId="3" fillId="0" borderId="0" xfId="0" quotePrefix="1" applyFont="1" applyAlignment="1" applyProtection="1">
      <alignment horizontal="left"/>
    </xf>
    <xf numFmtId="0" fontId="14" fillId="0" borderId="0" xfId="0" applyFont="1" applyAlignment="1" applyProtection="1"/>
    <xf numFmtId="0" fontId="28" fillId="0" borderId="0" xfId="0" applyFont="1" applyProtection="1"/>
    <xf numFmtId="0" fontId="0" fillId="0" borderId="0" xfId="0" applyBorder="1"/>
    <xf numFmtId="0" fontId="29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29" fillId="0" borderId="0" xfId="0" applyFont="1" applyAlignment="1">
      <alignment horizontal="right"/>
    </xf>
    <xf numFmtId="0" fontId="2" fillId="0" borderId="0" xfId="0" applyFont="1" applyFill="1" applyAlignment="1" applyProtection="1">
      <alignment horizontal="right"/>
    </xf>
    <xf numFmtId="0" fontId="2" fillId="0" borderId="0" xfId="0" applyFont="1" applyFill="1" applyAlignment="1" applyProtection="1">
      <alignment vertical="center"/>
      <protection hidden="1"/>
    </xf>
    <xf numFmtId="0" fontId="0" fillId="11" borderId="0" xfId="0" applyFill="1"/>
    <xf numFmtId="0" fontId="2" fillId="0" borderId="0" xfId="0" applyFont="1" applyFill="1" applyBorder="1" applyAlignment="1" applyProtection="1">
      <alignment vertical="center" wrapText="1"/>
    </xf>
  </cellXfs>
  <cellStyles count="2">
    <cellStyle name="Normal" xfId="0" builtinId="0"/>
    <cellStyle name="Normal 2" xfId="1"/>
  </cellStyles>
  <dxfs count="41"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rgb="FF00B0F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lor rgb="FF00B0F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lor rgb="FF00B0F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lor rgb="FF00B0F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lor rgb="FF00B0F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lor rgb="FF00B0F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  <dxf>
      <fill>
        <patternFill>
          <bgColor indexed="61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838200</xdr:colOff>
      <xdr:row>5</xdr:row>
      <xdr:rowOff>180975</xdr:rowOff>
    </xdr:from>
    <xdr:to>
      <xdr:col>2</xdr:col>
      <xdr:colOff>266700</xdr:colOff>
      <xdr:row>26</xdr:row>
      <xdr:rowOff>66675</xdr:rowOff>
    </xdr:to>
    <xdr:cxnSp macro="">
      <xdr:nvCxnSpPr>
        <xdr:cNvPr id="7" name="Connecteur droit avec flèche 6"/>
        <xdr:cNvCxnSpPr/>
      </xdr:nvCxnSpPr>
      <xdr:spPr>
        <a:xfrm flipH="1">
          <a:off x="1866900" y="561975"/>
          <a:ext cx="942975" cy="4572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SAMY\classseur\Acces%20diver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L"/>
      <sheetName val="stockM"/>
      <sheetName val="MEPACO"/>
      <sheetName val="Liste BL"/>
      <sheetName val="clients"/>
      <sheetName val="RECAP"/>
      <sheetName val="Base de donnée"/>
      <sheetName val="Dépts"/>
      <sheetName val="STOCK"/>
    </sheetNames>
    <sheetDataSet>
      <sheetData sheetId="0"/>
      <sheetData sheetId="1"/>
      <sheetData sheetId="2">
        <row r="6">
          <cell r="X6">
            <v>501411</v>
          </cell>
          <cell r="Y6">
            <v>0</v>
          </cell>
          <cell r="Z6" t="str">
            <v>CAFE</v>
          </cell>
          <cell r="AA6" t="str">
            <v>X</v>
          </cell>
        </row>
        <row r="7">
          <cell r="X7">
            <v>501521</v>
          </cell>
          <cell r="Y7">
            <v>0</v>
          </cell>
          <cell r="Z7" t="str">
            <v>CAFE</v>
          </cell>
          <cell r="AA7" t="str">
            <v>X</v>
          </cell>
        </row>
        <row r="8">
          <cell r="X8">
            <v>508233</v>
          </cell>
          <cell r="Y8">
            <v>0</v>
          </cell>
          <cell r="Z8" t="str">
            <v>Accessoires</v>
          </cell>
          <cell r="AA8" t="str">
            <v>X</v>
          </cell>
        </row>
        <row r="9">
          <cell r="X9">
            <v>508263</v>
          </cell>
          <cell r="Y9">
            <v>0</v>
          </cell>
          <cell r="Z9" t="str">
            <v>Thermos</v>
          </cell>
          <cell r="AA9" t="str">
            <v>X</v>
          </cell>
        </row>
        <row r="10">
          <cell r="X10">
            <v>508309</v>
          </cell>
          <cell r="Y10">
            <v>0</v>
          </cell>
          <cell r="Z10" t="str">
            <v>Accessoires</v>
          </cell>
          <cell r="AA10" t="str">
            <v>X</v>
          </cell>
        </row>
        <row r="11">
          <cell r="X11">
            <v>508828</v>
          </cell>
          <cell r="Y11">
            <v>0</v>
          </cell>
          <cell r="Z11" t="str">
            <v>Machines</v>
          </cell>
          <cell r="AA11">
            <v>1</v>
          </cell>
        </row>
        <row r="12">
          <cell r="X12">
            <v>509016</v>
          </cell>
          <cell r="Y12">
            <v>0</v>
          </cell>
          <cell r="Z12" t="str">
            <v>CAFE</v>
          </cell>
          <cell r="AA12" t="str">
            <v>X</v>
          </cell>
        </row>
        <row r="13">
          <cell r="X13">
            <v>509106</v>
          </cell>
          <cell r="Y13">
            <v>0</v>
          </cell>
          <cell r="Z13" t="str">
            <v>CAFE</v>
          </cell>
          <cell r="AA13" t="str">
            <v>X</v>
          </cell>
        </row>
        <row r="14">
          <cell r="X14">
            <v>509109</v>
          </cell>
          <cell r="Y14">
            <v>0</v>
          </cell>
          <cell r="Z14" t="str">
            <v>Accessoires</v>
          </cell>
          <cell r="AA14" t="str">
            <v>X</v>
          </cell>
        </row>
        <row r="15">
          <cell r="X15">
            <v>509204</v>
          </cell>
          <cell r="Y15">
            <v>0</v>
          </cell>
          <cell r="Z15" t="str">
            <v>CAFE</v>
          </cell>
          <cell r="AA15" t="str">
            <v>X</v>
          </cell>
        </row>
        <row r="16">
          <cell r="X16">
            <v>509212</v>
          </cell>
          <cell r="Y16">
            <v>0</v>
          </cell>
          <cell r="Z16" t="str">
            <v>CAFE</v>
          </cell>
          <cell r="AA16" t="str">
            <v>X</v>
          </cell>
        </row>
        <row r="17">
          <cell r="X17">
            <v>509223</v>
          </cell>
          <cell r="Y17">
            <v>0</v>
          </cell>
          <cell r="Z17" t="str">
            <v>CAFE</v>
          </cell>
          <cell r="AA17" t="str">
            <v>X</v>
          </cell>
        </row>
        <row r="18">
          <cell r="X18">
            <v>509239</v>
          </cell>
          <cell r="Y18">
            <v>0</v>
          </cell>
          <cell r="Z18" t="str">
            <v>CAFE</v>
          </cell>
          <cell r="AA18" t="str">
            <v>X</v>
          </cell>
        </row>
        <row r="19">
          <cell r="X19">
            <v>509259</v>
          </cell>
          <cell r="Y19">
            <v>0</v>
          </cell>
          <cell r="Z19" t="str">
            <v>CAFE</v>
          </cell>
          <cell r="AA19" t="str">
            <v>X</v>
          </cell>
        </row>
        <row r="20">
          <cell r="X20">
            <v>509274</v>
          </cell>
          <cell r="Y20">
            <v>0</v>
          </cell>
          <cell r="Z20" t="str">
            <v>CAFE</v>
          </cell>
          <cell r="AA20" t="str">
            <v>X</v>
          </cell>
        </row>
        <row r="21">
          <cell r="X21">
            <v>509331</v>
          </cell>
          <cell r="Y21">
            <v>0</v>
          </cell>
          <cell r="Z21" t="str">
            <v>CAFE</v>
          </cell>
          <cell r="AA21" t="str">
            <v>X</v>
          </cell>
        </row>
        <row r="22">
          <cell r="X22">
            <v>527001</v>
          </cell>
          <cell r="Y22">
            <v>0</v>
          </cell>
          <cell r="Z22" t="str">
            <v>CAFE</v>
          </cell>
          <cell r="AA22" t="str">
            <v>X</v>
          </cell>
        </row>
        <row r="23">
          <cell r="X23">
            <v>528112</v>
          </cell>
          <cell r="Y23">
            <v>0</v>
          </cell>
          <cell r="Z23" t="str">
            <v>Accessoires</v>
          </cell>
          <cell r="AA23" t="str">
            <v>X</v>
          </cell>
        </row>
        <row r="24">
          <cell r="X24">
            <v>560036</v>
          </cell>
          <cell r="Y24">
            <v>0</v>
          </cell>
          <cell r="Z24" t="str">
            <v>Thermos</v>
          </cell>
          <cell r="AA24" t="str">
            <v>X</v>
          </cell>
        </row>
        <row r="25">
          <cell r="X25">
            <v>560040</v>
          </cell>
          <cell r="Y25">
            <v>0</v>
          </cell>
          <cell r="Z25" t="str">
            <v>Thermos</v>
          </cell>
          <cell r="AA25" t="str">
            <v>X</v>
          </cell>
        </row>
        <row r="26">
          <cell r="X26">
            <v>560043</v>
          </cell>
          <cell r="Y26">
            <v>0</v>
          </cell>
          <cell r="Z26" t="str">
            <v>Thermos</v>
          </cell>
          <cell r="AA26" t="str">
            <v>X</v>
          </cell>
        </row>
        <row r="27">
          <cell r="X27">
            <v>560051</v>
          </cell>
          <cell r="Y27">
            <v>0</v>
          </cell>
          <cell r="Z27" t="str">
            <v>Thermos</v>
          </cell>
          <cell r="AA27" t="str">
            <v>X</v>
          </cell>
        </row>
        <row r="28">
          <cell r="X28">
            <v>560066</v>
          </cell>
          <cell r="Y28">
            <v>0</v>
          </cell>
          <cell r="Z28" t="str">
            <v>Accessoires</v>
          </cell>
          <cell r="AA28" t="str">
            <v>X</v>
          </cell>
        </row>
        <row r="29">
          <cell r="X29">
            <v>560132</v>
          </cell>
          <cell r="Y29">
            <v>0</v>
          </cell>
          <cell r="Z29" t="str">
            <v>Thermos</v>
          </cell>
          <cell r="AA29" t="str">
            <v>X</v>
          </cell>
        </row>
        <row r="30">
          <cell r="X30">
            <v>560401</v>
          </cell>
          <cell r="Y30">
            <v>0</v>
          </cell>
          <cell r="Z30" t="str">
            <v>Thermos</v>
          </cell>
          <cell r="AA30" t="str">
            <v>X</v>
          </cell>
        </row>
        <row r="31">
          <cell r="X31">
            <v>600608</v>
          </cell>
          <cell r="Y31">
            <v>0</v>
          </cell>
          <cell r="Z31" t="str">
            <v>Machines</v>
          </cell>
          <cell r="AA31">
            <v>1</v>
          </cell>
        </row>
        <row r="32">
          <cell r="X32">
            <v>600610</v>
          </cell>
          <cell r="Y32">
            <v>0</v>
          </cell>
          <cell r="Z32" t="str">
            <v>Machines</v>
          </cell>
          <cell r="AA32">
            <v>1</v>
          </cell>
        </row>
        <row r="33">
          <cell r="X33">
            <v>600612</v>
          </cell>
          <cell r="Y33">
            <v>0</v>
          </cell>
          <cell r="Z33" t="str">
            <v>Machines</v>
          </cell>
          <cell r="AA33">
            <v>1</v>
          </cell>
        </row>
        <row r="34">
          <cell r="X34">
            <v>609025</v>
          </cell>
          <cell r="Y34">
            <v>0</v>
          </cell>
          <cell r="Z34" t="str">
            <v>Machines</v>
          </cell>
          <cell r="AA34">
            <v>1</v>
          </cell>
        </row>
        <row r="35">
          <cell r="X35">
            <v>609027</v>
          </cell>
          <cell r="Y35">
            <v>0</v>
          </cell>
          <cell r="Z35" t="str">
            <v>Machines</v>
          </cell>
          <cell r="AA35">
            <v>1</v>
          </cell>
        </row>
        <row r="36">
          <cell r="X36">
            <v>609068</v>
          </cell>
          <cell r="Y36">
            <v>0</v>
          </cell>
          <cell r="Z36" t="str">
            <v>DA</v>
          </cell>
          <cell r="AA36">
            <v>1</v>
          </cell>
        </row>
        <row r="37">
          <cell r="X37">
            <v>609279</v>
          </cell>
          <cell r="Y37">
            <v>0</v>
          </cell>
          <cell r="Z37" t="str">
            <v>DA</v>
          </cell>
          <cell r="AA37">
            <v>1</v>
          </cell>
        </row>
        <row r="38">
          <cell r="X38">
            <v>609296</v>
          </cell>
          <cell r="Y38">
            <v>0</v>
          </cell>
          <cell r="Z38" t="str">
            <v>DA</v>
          </cell>
          <cell r="AA38">
            <v>1</v>
          </cell>
        </row>
        <row r="39">
          <cell r="X39">
            <v>609297</v>
          </cell>
          <cell r="Y39">
            <v>0</v>
          </cell>
          <cell r="Z39" t="str">
            <v>DA</v>
          </cell>
          <cell r="AA39">
            <v>1</v>
          </cell>
        </row>
        <row r="40">
          <cell r="X40">
            <v>609415</v>
          </cell>
          <cell r="Y40">
            <v>0</v>
          </cell>
          <cell r="Z40" t="str">
            <v>Machines</v>
          </cell>
          <cell r="AA40">
            <v>1</v>
          </cell>
        </row>
        <row r="41">
          <cell r="X41">
            <v>609416</v>
          </cell>
          <cell r="Y41">
            <v>0</v>
          </cell>
          <cell r="Z41" t="str">
            <v>Machines</v>
          </cell>
          <cell r="AA41">
            <v>1</v>
          </cell>
        </row>
        <row r="42">
          <cell r="X42">
            <v>609417</v>
          </cell>
          <cell r="Y42">
            <v>0</v>
          </cell>
          <cell r="Z42" t="str">
            <v>Machines</v>
          </cell>
          <cell r="AA42">
            <v>1</v>
          </cell>
        </row>
        <row r="43">
          <cell r="X43">
            <v>609419</v>
          </cell>
          <cell r="Y43">
            <v>0</v>
          </cell>
          <cell r="Z43" t="str">
            <v>Machines</v>
          </cell>
          <cell r="AA43">
            <v>1</v>
          </cell>
        </row>
        <row r="44">
          <cell r="X44">
            <v>609551</v>
          </cell>
          <cell r="Y44">
            <v>0</v>
          </cell>
          <cell r="Z44" t="str">
            <v>Machines</v>
          </cell>
          <cell r="AA44">
            <v>1</v>
          </cell>
        </row>
        <row r="45">
          <cell r="X45">
            <v>609569</v>
          </cell>
          <cell r="Y45">
            <v>0</v>
          </cell>
          <cell r="Z45" t="str">
            <v>Machines</v>
          </cell>
          <cell r="AA45">
            <v>1</v>
          </cell>
        </row>
        <row r="46">
          <cell r="X46">
            <v>650060</v>
          </cell>
          <cell r="Y46">
            <v>0</v>
          </cell>
          <cell r="Z46" t="str">
            <v>DA</v>
          </cell>
          <cell r="AA46">
            <v>1</v>
          </cell>
        </row>
        <row r="47">
          <cell r="X47">
            <v>650170</v>
          </cell>
          <cell r="Y47">
            <v>0</v>
          </cell>
          <cell r="Z47" t="str">
            <v>Machines</v>
          </cell>
          <cell r="AA47">
            <v>1</v>
          </cell>
        </row>
        <row r="48">
          <cell r="X48">
            <v>650175</v>
          </cell>
          <cell r="Y48">
            <v>0</v>
          </cell>
          <cell r="Z48" t="str">
            <v>DA</v>
          </cell>
          <cell r="AA48">
            <v>1</v>
          </cell>
        </row>
        <row r="49">
          <cell r="X49">
            <v>650178</v>
          </cell>
          <cell r="Y49">
            <v>0</v>
          </cell>
          <cell r="Z49" t="str">
            <v>Machines</v>
          </cell>
          <cell r="AA49">
            <v>1</v>
          </cell>
        </row>
        <row r="50">
          <cell r="X50">
            <v>650186</v>
          </cell>
          <cell r="Y50">
            <v>0</v>
          </cell>
          <cell r="Z50" t="str">
            <v>Machines</v>
          </cell>
          <cell r="AA50">
            <v>1</v>
          </cell>
        </row>
        <row r="51">
          <cell r="X51">
            <v>670002</v>
          </cell>
          <cell r="Y51">
            <v>0</v>
          </cell>
          <cell r="Z51" t="str">
            <v>CONTENEUR</v>
          </cell>
          <cell r="AA51" t="str">
            <v>X</v>
          </cell>
        </row>
        <row r="52">
          <cell r="X52">
            <v>670003</v>
          </cell>
          <cell r="Y52">
            <v>0</v>
          </cell>
          <cell r="Z52" t="str">
            <v>Thermos</v>
          </cell>
          <cell r="AA52" t="str">
            <v>X</v>
          </cell>
        </row>
        <row r="53">
          <cell r="X53">
            <v>670006</v>
          </cell>
          <cell r="Y53">
            <v>0</v>
          </cell>
          <cell r="Z53" t="str">
            <v>Machines</v>
          </cell>
          <cell r="AA53">
            <v>1</v>
          </cell>
        </row>
        <row r="54">
          <cell r="X54">
            <v>670010</v>
          </cell>
          <cell r="Y54">
            <v>0</v>
          </cell>
          <cell r="Z54" t="str">
            <v>Thermos</v>
          </cell>
          <cell r="AA54" t="str">
            <v>X</v>
          </cell>
        </row>
        <row r="55">
          <cell r="X55">
            <v>670011</v>
          </cell>
          <cell r="Y55">
            <v>0</v>
          </cell>
          <cell r="Z55" t="str">
            <v>CONTENEUR</v>
          </cell>
          <cell r="AA55" t="str">
            <v>X</v>
          </cell>
        </row>
        <row r="56">
          <cell r="X56">
            <v>670018</v>
          </cell>
          <cell r="Y56">
            <v>0</v>
          </cell>
          <cell r="Z56" t="str">
            <v>DA</v>
          </cell>
          <cell r="AA56">
            <v>1</v>
          </cell>
        </row>
        <row r="57">
          <cell r="X57">
            <v>670021</v>
          </cell>
          <cell r="Y57">
            <v>0</v>
          </cell>
          <cell r="Z57" t="str">
            <v>Machines</v>
          </cell>
          <cell r="AA57">
            <v>1</v>
          </cell>
        </row>
        <row r="58">
          <cell r="X58">
            <v>670022</v>
          </cell>
          <cell r="Y58">
            <v>0</v>
          </cell>
          <cell r="Z58" t="str">
            <v>Machines</v>
          </cell>
          <cell r="AA58">
            <v>1</v>
          </cell>
        </row>
        <row r="59">
          <cell r="X59">
            <v>670024</v>
          </cell>
          <cell r="Y59">
            <v>0</v>
          </cell>
          <cell r="Z59" t="str">
            <v>Machines</v>
          </cell>
          <cell r="AA59">
            <v>1</v>
          </cell>
        </row>
        <row r="60">
          <cell r="X60">
            <v>670025</v>
          </cell>
          <cell r="Y60">
            <v>0</v>
          </cell>
          <cell r="Z60" t="str">
            <v>Machines</v>
          </cell>
          <cell r="AA60">
            <v>1</v>
          </cell>
        </row>
        <row r="61">
          <cell r="X61">
            <v>670027</v>
          </cell>
          <cell r="Y61">
            <v>0</v>
          </cell>
          <cell r="Z61" t="str">
            <v>Machines</v>
          </cell>
          <cell r="AA61">
            <v>1</v>
          </cell>
        </row>
        <row r="62">
          <cell r="X62">
            <v>670028</v>
          </cell>
          <cell r="Y62">
            <v>0</v>
          </cell>
          <cell r="Z62" t="str">
            <v>DA</v>
          </cell>
          <cell r="AA62">
            <v>1</v>
          </cell>
        </row>
        <row r="63">
          <cell r="X63">
            <v>670029</v>
          </cell>
          <cell r="Y63">
            <v>0</v>
          </cell>
          <cell r="Z63" t="str">
            <v>DA</v>
          </cell>
          <cell r="AA63">
            <v>1</v>
          </cell>
        </row>
        <row r="64">
          <cell r="X64">
            <v>670030</v>
          </cell>
          <cell r="Y64">
            <v>0</v>
          </cell>
          <cell r="Z64" t="str">
            <v>DA</v>
          </cell>
          <cell r="AA64">
            <v>1</v>
          </cell>
        </row>
        <row r="65">
          <cell r="X65">
            <v>670031</v>
          </cell>
          <cell r="Y65">
            <v>0</v>
          </cell>
          <cell r="Z65" t="str">
            <v>DA</v>
          </cell>
          <cell r="AA65">
            <v>1</v>
          </cell>
        </row>
        <row r="66">
          <cell r="X66">
            <v>670032</v>
          </cell>
          <cell r="Y66">
            <v>0</v>
          </cell>
          <cell r="Z66" t="str">
            <v>DA</v>
          </cell>
          <cell r="AA66">
            <v>1</v>
          </cell>
        </row>
        <row r="67">
          <cell r="X67">
            <v>670033</v>
          </cell>
          <cell r="Y67">
            <v>0</v>
          </cell>
          <cell r="Z67" t="str">
            <v>DA</v>
          </cell>
          <cell r="AA67">
            <v>1</v>
          </cell>
        </row>
        <row r="68">
          <cell r="X68">
            <v>670034</v>
          </cell>
          <cell r="Y68">
            <v>0</v>
          </cell>
          <cell r="Z68" t="str">
            <v>DA</v>
          </cell>
          <cell r="AA68">
            <v>1</v>
          </cell>
        </row>
        <row r="69">
          <cell r="X69">
            <v>670035</v>
          </cell>
          <cell r="Y69">
            <v>0</v>
          </cell>
          <cell r="Z69" t="str">
            <v>DA</v>
          </cell>
          <cell r="AA69">
            <v>1</v>
          </cell>
        </row>
        <row r="70">
          <cell r="X70">
            <v>670036</v>
          </cell>
          <cell r="Y70">
            <v>0</v>
          </cell>
          <cell r="Z70" t="str">
            <v>DA</v>
          </cell>
          <cell r="AA70">
            <v>1</v>
          </cell>
        </row>
        <row r="71">
          <cell r="X71">
            <v>670037</v>
          </cell>
          <cell r="Y71">
            <v>0</v>
          </cell>
          <cell r="Z71" t="str">
            <v>DA</v>
          </cell>
          <cell r="AA71">
            <v>1</v>
          </cell>
        </row>
        <row r="72">
          <cell r="X72">
            <v>670039</v>
          </cell>
          <cell r="Y72">
            <v>0</v>
          </cell>
          <cell r="Z72" t="str">
            <v>DA</v>
          </cell>
          <cell r="AA72">
            <v>1</v>
          </cell>
        </row>
        <row r="73">
          <cell r="X73">
            <v>670040</v>
          </cell>
          <cell r="Y73">
            <v>0</v>
          </cell>
          <cell r="Z73" t="str">
            <v>DA</v>
          </cell>
          <cell r="AA73">
            <v>1</v>
          </cell>
        </row>
        <row r="74">
          <cell r="X74">
            <v>670041</v>
          </cell>
          <cell r="Y74">
            <v>0</v>
          </cell>
          <cell r="Z74" t="str">
            <v>DA</v>
          </cell>
          <cell r="AA74">
            <v>1</v>
          </cell>
        </row>
        <row r="75">
          <cell r="X75">
            <v>670044</v>
          </cell>
          <cell r="Y75">
            <v>0</v>
          </cell>
          <cell r="Z75" t="str">
            <v>Machines</v>
          </cell>
          <cell r="AA75">
            <v>1</v>
          </cell>
        </row>
        <row r="76">
          <cell r="X76">
            <v>670047</v>
          </cell>
          <cell r="Y76">
            <v>0</v>
          </cell>
          <cell r="Z76" t="str">
            <v>Machines</v>
          </cell>
          <cell r="AA76">
            <v>1</v>
          </cell>
        </row>
        <row r="77">
          <cell r="X77">
            <v>670048</v>
          </cell>
          <cell r="Y77">
            <v>0</v>
          </cell>
          <cell r="Z77" t="str">
            <v>DA</v>
          </cell>
          <cell r="AA77">
            <v>1</v>
          </cell>
        </row>
        <row r="78">
          <cell r="X78">
            <v>670050</v>
          </cell>
          <cell r="Y78">
            <v>0</v>
          </cell>
          <cell r="Z78" t="str">
            <v>Machines</v>
          </cell>
          <cell r="AA78">
            <v>1</v>
          </cell>
        </row>
        <row r="79">
          <cell r="X79">
            <v>670051</v>
          </cell>
          <cell r="Y79">
            <v>0</v>
          </cell>
          <cell r="Z79" t="str">
            <v>Machines</v>
          </cell>
          <cell r="AA79">
            <v>1</v>
          </cell>
        </row>
        <row r="80">
          <cell r="X80">
            <v>670052</v>
          </cell>
          <cell r="Y80">
            <v>0</v>
          </cell>
          <cell r="Z80" t="str">
            <v>DA</v>
          </cell>
          <cell r="AA80">
            <v>1</v>
          </cell>
        </row>
        <row r="81">
          <cell r="X81">
            <v>670056</v>
          </cell>
          <cell r="Y81">
            <v>0</v>
          </cell>
          <cell r="Z81" t="str">
            <v>Machines</v>
          </cell>
          <cell r="AA81">
            <v>1</v>
          </cell>
        </row>
        <row r="82">
          <cell r="X82">
            <v>670057</v>
          </cell>
          <cell r="Y82">
            <v>0</v>
          </cell>
          <cell r="Z82" t="str">
            <v>DA</v>
          </cell>
          <cell r="AA82">
            <v>1</v>
          </cell>
        </row>
        <row r="83">
          <cell r="X83">
            <v>670058</v>
          </cell>
          <cell r="Y83">
            <v>0</v>
          </cell>
          <cell r="Z83" t="str">
            <v>Machines</v>
          </cell>
          <cell r="AA83">
            <v>1</v>
          </cell>
        </row>
        <row r="84">
          <cell r="X84">
            <v>670060</v>
          </cell>
          <cell r="Y84">
            <v>0</v>
          </cell>
          <cell r="Z84" t="str">
            <v>DA</v>
          </cell>
          <cell r="AA84">
            <v>1</v>
          </cell>
        </row>
        <row r="85">
          <cell r="X85">
            <v>670062</v>
          </cell>
          <cell r="Y85">
            <v>0</v>
          </cell>
          <cell r="Z85" t="str">
            <v>DA</v>
          </cell>
          <cell r="AA85">
            <v>1</v>
          </cell>
        </row>
        <row r="86">
          <cell r="X86">
            <v>670064</v>
          </cell>
          <cell r="Y86">
            <v>0</v>
          </cell>
          <cell r="Z86" t="str">
            <v>Machines</v>
          </cell>
          <cell r="AA86">
            <v>1</v>
          </cell>
        </row>
        <row r="87">
          <cell r="X87">
            <v>670065</v>
          </cell>
          <cell r="Y87">
            <v>0</v>
          </cell>
          <cell r="Z87" t="str">
            <v>Machines</v>
          </cell>
          <cell r="AA87">
            <v>1</v>
          </cell>
        </row>
        <row r="88">
          <cell r="X88">
            <v>670066</v>
          </cell>
          <cell r="Y88">
            <v>0</v>
          </cell>
          <cell r="Z88" t="str">
            <v>Machines</v>
          </cell>
          <cell r="AA88">
            <v>1</v>
          </cell>
        </row>
        <row r="89">
          <cell r="X89">
            <v>670067</v>
          </cell>
          <cell r="Y89">
            <v>0</v>
          </cell>
          <cell r="Z89" t="str">
            <v>Machines</v>
          </cell>
          <cell r="AA89">
            <v>1</v>
          </cell>
        </row>
        <row r="90">
          <cell r="X90">
            <v>670068</v>
          </cell>
          <cell r="Y90">
            <v>0</v>
          </cell>
          <cell r="Z90" t="str">
            <v>CONTENEUR</v>
          </cell>
          <cell r="AA90" t="str">
            <v>X</v>
          </cell>
        </row>
        <row r="91">
          <cell r="X91">
            <v>670069</v>
          </cell>
          <cell r="Y91">
            <v>0</v>
          </cell>
          <cell r="Z91" t="str">
            <v>CONTENEUR</v>
          </cell>
          <cell r="AA91" t="str">
            <v>X</v>
          </cell>
        </row>
        <row r="92">
          <cell r="X92">
            <v>670070</v>
          </cell>
          <cell r="Y92">
            <v>0</v>
          </cell>
          <cell r="Z92" t="str">
            <v>Machines</v>
          </cell>
          <cell r="AA92">
            <v>1</v>
          </cell>
        </row>
        <row r="93">
          <cell r="X93">
            <v>680001</v>
          </cell>
          <cell r="Y93">
            <v>0</v>
          </cell>
          <cell r="Z93" t="str">
            <v xml:space="preserve">BRITA </v>
          </cell>
          <cell r="AA93" t="str">
            <v>X</v>
          </cell>
        </row>
        <row r="94">
          <cell r="X94">
            <v>680002</v>
          </cell>
          <cell r="Y94">
            <v>0</v>
          </cell>
          <cell r="Z94" t="str">
            <v xml:space="preserve">BRITA </v>
          </cell>
          <cell r="AA94" t="str">
            <v>X</v>
          </cell>
        </row>
        <row r="95">
          <cell r="X95">
            <v>680003</v>
          </cell>
          <cell r="Y95">
            <v>0</v>
          </cell>
          <cell r="Z95" t="str">
            <v xml:space="preserve">BRITA </v>
          </cell>
          <cell r="AA95" t="str">
            <v>X</v>
          </cell>
        </row>
        <row r="96">
          <cell r="X96">
            <v>680004</v>
          </cell>
          <cell r="Y96">
            <v>0</v>
          </cell>
          <cell r="Z96" t="str">
            <v>BRITA</v>
          </cell>
          <cell r="AA96" t="str">
            <v>X</v>
          </cell>
        </row>
        <row r="97">
          <cell r="X97">
            <v>680012</v>
          </cell>
          <cell r="Y97">
            <v>0</v>
          </cell>
          <cell r="Z97" t="str">
            <v>BRITA</v>
          </cell>
          <cell r="AA97" t="str">
            <v>X</v>
          </cell>
        </row>
        <row r="98">
          <cell r="X98">
            <v>680024</v>
          </cell>
          <cell r="Y98">
            <v>0</v>
          </cell>
          <cell r="Z98" t="str">
            <v>BRITA</v>
          </cell>
          <cell r="AA98" t="str">
            <v>X</v>
          </cell>
        </row>
        <row r="99">
          <cell r="X99">
            <v>680025</v>
          </cell>
          <cell r="Y99">
            <v>0</v>
          </cell>
          <cell r="Z99" t="str">
            <v>BRITA</v>
          </cell>
          <cell r="AA99" t="str">
            <v>X</v>
          </cell>
        </row>
        <row r="100">
          <cell r="X100">
            <v>1002955</v>
          </cell>
          <cell r="Y100">
            <v>0</v>
          </cell>
          <cell r="Z100" t="str">
            <v>BRITA</v>
          </cell>
          <cell r="AA100" t="str">
            <v>X</v>
          </cell>
        </row>
        <row r="101">
          <cell r="X101">
            <v>12005705</v>
          </cell>
          <cell r="Y101">
            <v>0</v>
          </cell>
          <cell r="Z101" t="str">
            <v>Accessoires</v>
          </cell>
          <cell r="AA101" t="str">
            <v>X</v>
          </cell>
        </row>
        <row r="102">
          <cell r="X102">
            <v>103302402</v>
          </cell>
          <cell r="Y102">
            <v>0</v>
          </cell>
          <cell r="Z102" t="str">
            <v>Machines</v>
          </cell>
          <cell r="AA102">
            <v>1</v>
          </cell>
        </row>
        <row r="103">
          <cell r="X103">
            <v>120005705</v>
          </cell>
          <cell r="Y103">
            <v>0</v>
          </cell>
          <cell r="Z103" t="str">
            <v>Accessoires</v>
          </cell>
          <cell r="AA103" t="str">
            <v>X</v>
          </cell>
        </row>
        <row r="104">
          <cell r="X104">
            <v>120007020</v>
          </cell>
          <cell r="Y104">
            <v>0</v>
          </cell>
          <cell r="Z104" t="str">
            <v>Thermos</v>
          </cell>
          <cell r="AA104" t="str">
            <v>X</v>
          </cell>
        </row>
        <row r="105">
          <cell r="X105">
            <v>120014005</v>
          </cell>
          <cell r="Y105">
            <v>0</v>
          </cell>
          <cell r="Z105" t="str">
            <v>Accessoires</v>
          </cell>
          <cell r="AA105" t="str">
            <v>X</v>
          </cell>
        </row>
        <row r="106">
          <cell r="X106">
            <v>136005005</v>
          </cell>
          <cell r="Y106">
            <v>0</v>
          </cell>
          <cell r="Z106" t="str">
            <v>Accessoires</v>
          </cell>
          <cell r="AA106" t="str">
            <v>X</v>
          </cell>
        </row>
        <row r="107">
          <cell r="X107">
            <v>141046114</v>
          </cell>
          <cell r="Y107">
            <v>0</v>
          </cell>
          <cell r="Z107" t="str">
            <v>Accessoires</v>
          </cell>
          <cell r="AA107" t="str">
            <v>X</v>
          </cell>
        </row>
        <row r="108">
          <cell r="X108">
            <v>181053200</v>
          </cell>
          <cell r="Y108">
            <v>0</v>
          </cell>
          <cell r="Z108" t="str">
            <v>Machines</v>
          </cell>
          <cell r="AA108">
            <v>1</v>
          </cell>
        </row>
        <row r="109">
          <cell r="X109">
            <v>190000630</v>
          </cell>
          <cell r="Y109">
            <v>0</v>
          </cell>
          <cell r="Z109" t="str">
            <v>Carafes</v>
          </cell>
          <cell r="AA109" t="str">
            <v>X</v>
          </cell>
        </row>
        <row r="110">
          <cell r="X110">
            <v>200100000</v>
          </cell>
          <cell r="Y110">
            <v>0</v>
          </cell>
          <cell r="Z110" t="str">
            <v>Machines</v>
          </cell>
          <cell r="AA110">
            <v>1</v>
          </cell>
        </row>
        <row r="111">
          <cell r="X111">
            <v>245002700</v>
          </cell>
          <cell r="Y111">
            <v>0</v>
          </cell>
          <cell r="Z111" t="str">
            <v>Accessoires</v>
          </cell>
          <cell r="AA111" t="str">
            <v>X</v>
          </cell>
        </row>
        <row r="112">
          <cell r="X112">
            <v>249997800</v>
          </cell>
          <cell r="Y112">
            <v>0</v>
          </cell>
          <cell r="Z112" t="str">
            <v>Carafes</v>
          </cell>
          <cell r="AA112" t="str">
            <v>X</v>
          </cell>
        </row>
        <row r="113">
          <cell r="X113">
            <v>600022500</v>
          </cell>
          <cell r="Y113">
            <v>0</v>
          </cell>
          <cell r="Z113" t="str">
            <v>Accessoires</v>
          </cell>
          <cell r="AA113" t="str">
            <v>X</v>
          </cell>
        </row>
        <row r="114">
          <cell r="X114">
            <v>950005010</v>
          </cell>
          <cell r="Y114">
            <v>0</v>
          </cell>
          <cell r="Z114" t="str">
            <v>Machines</v>
          </cell>
          <cell r="AA114">
            <v>1</v>
          </cell>
        </row>
        <row r="115">
          <cell r="X115">
            <v>950018500</v>
          </cell>
          <cell r="Y115">
            <v>0</v>
          </cell>
          <cell r="Z115" t="str">
            <v>Machines</v>
          </cell>
          <cell r="AA115">
            <v>1</v>
          </cell>
        </row>
        <row r="116">
          <cell r="X116">
            <v>950019602</v>
          </cell>
          <cell r="Y116">
            <v>0</v>
          </cell>
          <cell r="Z116" t="str">
            <v>Machines</v>
          </cell>
          <cell r="AA116">
            <v>1</v>
          </cell>
        </row>
        <row r="117">
          <cell r="X117">
            <v>950020000</v>
          </cell>
          <cell r="Y117">
            <v>0</v>
          </cell>
          <cell r="Z117" t="str">
            <v>Thermos</v>
          </cell>
          <cell r="AA117" t="str">
            <v>X</v>
          </cell>
        </row>
        <row r="118">
          <cell r="X118">
            <v>950023810</v>
          </cell>
          <cell r="Y118">
            <v>0</v>
          </cell>
          <cell r="Z118" t="str">
            <v>Thermos</v>
          </cell>
          <cell r="AA118" t="str">
            <v>X</v>
          </cell>
        </row>
        <row r="119">
          <cell r="X119">
            <v>950028221</v>
          </cell>
          <cell r="Y119">
            <v>0</v>
          </cell>
          <cell r="Z119" t="str">
            <v>Machines</v>
          </cell>
          <cell r="AA119">
            <v>1</v>
          </cell>
        </row>
        <row r="120">
          <cell r="X120">
            <v>950028550</v>
          </cell>
          <cell r="Y120">
            <v>0</v>
          </cell>
          <cell r="Z120" t="str">
            <v>Machines</v>
          </cell>
          <cell r="AA120">
            <v>1</v>
          </cell>
        </row>
        <row r="121">
          <cell r="X121">
            <v>950028627</v>
          </cell>
          <cell r="Y121">
            <v>0</v>
          </cell>
          <cell r="Z121" t="str">
            <v>Machines</v>
          </cell>
          <cell r="AA121">
            <v>1</v>
          </cell>
        </row>
        <row r="122">
          <cell r="X122">
            <v>950028650</v>
          </cell>
          <cell r="Y122">
            <v>0</v>
          </cell>
          <cell r="Z122" t="str">
            <v>Machines</v>
          </cell>
          <cell r="AA122">
            <v>1</v>
          </cell>
        </row>
        <row r="123">
          <cell r="X123">
            <v>950031300</v>
          </cell>
          <cell r="Y123">
            <v>0</v>
          </cell>
          <cell r="Z123" t="str">
            <v>Thermos</v>
          </cell>
          <cell r="AA123" t="str">
            <v>X</v>
          </cell>
        </row>
        <row r="124">
          <cell r="X124">
            <v>950031553</v>
          </cell>
          <cell r="Y124">
            <v>0</v>
          </cell>
          <cell r="Z124" t="str">
            <v>Machines</v>
          </cell>
          <cell r="AA124">
            <v>1</v>
          </cell>
        </row>
        <row r="125">
          <cell r="X125">
            <v>950051015</v>
          </cell>
          <cell r="Y125">
            <v>0</v>
          </cell>
          <cell r="Z125" t="str">
            <v>Machines</v>
          </cell>
          <cell r="AA125">
            <v>1</v>
          </cell>
        </row>
        <row r="126">
          <cell r="X126">
            <v>950051066</v>
          </cell>
          <cell r="Y126">
            <v>0</v>
          </cell>
          <cell r="Z126" t="str">
            <v>Machines</v>
          </cell>
          <cell r="AA126">
            <v>1</v>
          </cell>
        </row>
        <row r="127">
          <cell r="X127">
            <v>950051510</v>
          </cell>
          <cell r="Y127">
            <v>0</v>
          </cell>
          <cell r="Z127" t="str">
            <v>Thermos</v>
          </cell>
          <cell r="AA127" t="str">
            <v>X</v>
          </cell>
        </row>
        <row r="128">
          <cell r="X128">
            <v>950052015</v>
          </cell>
          <cell r="Y128">
            <v>0</v>
          </cell>
          <cell r="Z128" t="str">
            <v>Machines</v>
          </cell>
          <cell r="AA128">
            <v>1</v>
          </cell>
        </row>
        <row r="129">
          <cell r="X129">
            <v>950052066</v>
          </cell>
          <cell r="Y129">
            <v>0</v>
          </cell>
          <cell r="Z129" t="str">
            <v>Machines</v>
          </cell>
          <cell r="AA129">
            <v>1</v>
          </cell>
        </row>
        <row r="130">
          <cell r="X130">
            <v>950055010</v>
          </cell>
          <cell r="Y130">
            <v>0</v>
          </cell>
          <cell r="Z130" t="str">
            <v>Machines</v>
          </cell>
          <cell r="AA130">
            <v>1</v>
          </cell>
        </row>
        <row r="131">
          <cell r="X131">
            <v>990433400</v>
          </cell>
          <cell r="Y131">
            <v>0</v>
          </cell>
          <cell r="Z131" t="str">
            <v>Carafes</v>
          </cell>
          <cell r="AA131" t="str">
            <v>X</v>
          </cell>
        </row>
        <row r="132">
          <cell r="X132">
            <v>990444200</v>
          </cell>
          <cell r="Y132">
            <v>0</v>
          </cell>
          <cell r="Z132" t="str">
            <v>Carafes</v>
          </cell>
          <cell r="AA132" t="str">
            <v>X</v>
          </cell>
        </row>
        <row r="133">
          <cell r="X133">
            <v>13600005005</v>
          </cell>
          <cell r="Y133">
            <v>0</v>
          </cell>
          <cell r="Z133" t="str">
            <v>Accessoires</v>
          </cell>
          <cell r="AA133" t="str">
            <v>X</v>
          </cell>
        </row>
        <row r="134">
          <cell r="X134" t="str">
            <v>7,173,012,101</v>
          </cell>
          <cell r="Y134">
            <v>0</v>
          </cell>
          <cell r="Z134" t="str">
            <v>BOUCHONS</v>
          </cell>
          <cell r="AA134" t="str">
            <v>X</v>
          </cell>
        </row>
        <row r="135">
          <cell r="X135" t="str">
            <v>S100003B</v>
          </cell>
          <cell r="Y135">
            <v>0</v>
          </cell>
          <cell r="Z135" t="str">
            <v>BRITA</v>
          </cell>
          <cell r="AA135" t="str">
            <v>X</v>
          </cell>
        </row>
        <row r="136">
          <cell r="X136" t="str">
            <v>S1000898</v>
          </cell>
          <cell r="Y136">
            <v>0</v>
          </cell>
          <cell r="Z136" t="str">
            <v>BRITA</v>
          </cell>
          <cell r="AA136" t="str">
            <v>X</v>
          </cell>
        </row>
        <row r="137">
          <cell r="X137" t="str">
            <v>S1001137</v>
          </cell>
          <cell r="Y137">
            <v>0</v>
          </cell>
          <cell r="Z137" t="str">
            <v>BRITA</v>
          </cell>
          <cell r="AA137" t="str">
            <v>X</v>
          </cell>
        </row>
        <row r="138">
          <cell r="X138" t="str">
            <v>S1001365</v>
          </cell>
          <cell r="Y138">
            <v>0</v>
          </cell>
          <cell r="Z138" t="str">
            <v>BRITA</v>
          </cell>
          <cell r="AA138" t="str">
            <v>X</v>
          </cell>
        </row>
        <row r="139">
          <cell r="X139" t="str">
            <v>S101831</v>
          </cell>
          <cell r="Y139">
            <v>0</v>
          </cell>
          <cell r="Z139" t="str">
            <v>BRITA</v>
          </cell>
          <cell r="AA139" t="str">
            <v>X</v>
          </cell>
        </row>
        <row r="140">
          <cell r="X140" t="str">
            <v>s208735</v>
          </cell>
          <cell r="Y140">
            <v>0</v>
          </cell>
          <cell r="Z140" t="str">
            <v>BRITA</v>
          </cell>
          <cell r="AA140" t="str">
            <v>X</v>
          </cell>
        </row>
        <row r="141">
          <cell r="X141" t="str">
            <v>S268000</v>
          </cell>
          <cell r="Y141">
            <v>0</v>
          </cell>
          <cell r="Z141" t="str">
            <v>BRITA</v>
          </cell>
          <cell r="AA141" t="str">
            <v>X</v>
          </cell>
        </row>
        <row r="142">
          <cell r="X142" t="str">
            <v>S2740</v>
          </cell>
          <cell r="Y142">
            <v>0</v>
          </cell>
          <cell r="Z142" t="str">
            <v>BRITA</v>
          </cell>
          <cell r="AA142" t="str">
            <v>X</v>
          </cell>
        </row>
        <row r="143">
          <cell r="X143" t="str">
            <v>S298900</v>
          </cell>
          <cell r="Y143">
            <v>0</v>
          </cell>
          <cell r="Z143" t="str">
            <v>BRITA</v>
          </cell>
          <cell r="AA143" t="str">
            <v>X</v>
          </cell>
        </row>
        <row r="144">
          <cell r="X144" t="str">
            <v>S7090808101</v>
          </cell>
          <cell r="Y144">
            <v>0</v>
          </cell>
          <cell r="Z144" t="str">
            <v>Accessoires</v>
          </cell>
          <cell r="AA144" t="str">
            <v>X</v>
          </cell>
        </row>
        <row r="145">
          <cell r="X145">
            <v>670063</v>
          </cell>
          <cell r="Y145">
            <v>0</v>
          </cell>
          <cell r="Z145" t="str">
            <v>DA</v>
          </cell>
          <cell r="AA145">
            <v>1</v>
          </cell>
        </row>
        <row r="146">
          <cell r="X146">
            <v>990423300</v>
          </cell>
          <cell r="Y146">
            <v>0</v>
          </cell>
          <cell r="Z146" t="str">
            <v>Carafes</v>
          </cell>
          <cell r="AA146" t="str">
            <v>X</v>
          </cell>
        </row>
        <row r="147">
          <cell r="X147">
            <v>670072</v>
          </cell>
          <cell r="Y147">
            <v>0</v>
          </cell>
          <cell r="Z147" t="str">
            <v>DA</v>
          </cell>
          <cell r="AA147">
            <v>1</v>
          </cell>
        </row>
        <row r="148">
          <cell r="X148">
            <v>527610</v>
          </cell>
          <cell r="Y148">
            <v>0</v>
          </cell>
          <cell r="Z148" t="str">
            <v>Capsules</v>
          </cell>
          <cell r="AA148" t="str">
            <v>X</v>
          </cell>
        </row>
        <row r="149">
          <cell r="X149">
            <v>650250</v>
          </cell>
          <cell r="Y149">
            <v>0</v>
          </cell>
          <cell r="Z149" t="str">
            <v>DA</v>
          </cell>
          <cell r="AA149">
            <v>1</v>
          </cell>
        </row>
        <row r="150">
          <cell r="X150">
            <v>650256</v>
          </cell>
          <cell r="Y150">
            <v>0</v>
          </cell>
          <cell r="Z150" t="str">
            <v>DA</v>
          </cell>
          <cell r="AA150">
            <v>1</v>
          </cell>
        </row>
        <row r="151">
          <cell r="X151">
            <v>609464</v>
          </cell>
          <cell r="Y151">
            <v>0</v>
          </cell>
          <cell r="Z151" t="str">
            <v>DA</v>
          </cell>
          <cell r="AA151">
            <v>1</v>
          </cell>
        </row>
        <row r="152">
          <cell r="X152">
            <v>609450</v>
          </cell>
          <cell r="Y152">
            <v>0</v>
          </cell>
          <cell r="Z152" t="str">
            <v>Machines</v>
          </cell>
          <cell r="AA152">
            <v>1</v>
          </cell>
        </row>
        <row r="153">
          <cell r="X153">
            <v>609452</v>
          </cell>
          <cell r="Y153">
            <v>0</v>
          </cell>
          <cell r="Z153" t="str">
            <v>Machines</v>
          </cell>
          <cell r="AA153">
            <v>1</v>
          </cell>
        </row>
        <row r="154">
          <cell r="X154" t="str">
            <v>s1007714</v>
          </cell>
          <cell r="Z154" t="str">
            <v>BRITA</v>
          </cell>
          <cell r="AA154" t="str">
            <v>X</v>
          </cell>
        </row>
        <row r="155">
          <cell r="X155" t="str">
            <v>s1007730</v>
          </cell>
          <cell r="Z155" t="str">
            <v>BRITA</v>
          </cell>
          <cell r="AA155" t="str">
            <v>X</v>
          </cell>
        </row>
        <row r="156">
          <cell r="X156">
            <v>670071</v>
          </cell>
          <cell r="Z156" t="str">
            <v>Machines</v>
          </cell>
          <cell r="AA156">
            <v>1</v>
          </cell>
        </row>
        <row r="157">
          <cell r="X157">
            <v>600022501</v>
          </cell>
          <cell r="Z157" t="str">
            <v>Accessoires</v>
          </cell>
          <cell r="AA157" t="str">
            <v>X</v>
          </cell>
        </row>
      </sheetData>
      <sheetData sheetId="3"/>
      <sheetData sheetId="4"/>
      <sheetData sheetId="5"/>
      <sheetData sheetId="6">
        <row r="2">
          <cell r="A2">
            <v>501010</v>
          </cell>
          <cell r="B2" t="str">
            <v>CAF MIKO DECAFEINE EXPRESS MOULU 250g</v>
          </cell>
          <cell r="C2" t="str">
            <v>Miko Koffie N.V.</v>
          </cell>
        </row>
        <row r="3">
          <cell r="A3">
            <v>501011</v>
          </cell>
          <cell r="B3" t="str">
            <v>CAF MIKO RESTAURANT EXPRESS MOULU 250g</v>
          </cell>
          <cell r="C3" t="str">
            <v>Miko Koffie N.V.</v>
          </cell>
          <cell r="D3">
            <v>508828</v>
          </cell>
          <cell r="E3" t="str">
            <v>TOE PADISSIMA MIKO</v>
          </cell>
        </row>
        <row r="4">
          <cell r="A4">
            <v>501314</v>
          </cell>
          <cell r="B4" t="str">
            <v>CAFE MIKO DESSERT MOULU 250g MCS-FRANCE</v>
          </cell>
          <cell r="C4" t="str">
            <v>Miko Koffie N.V.</v>
          </cell>
          <cell r="D4">
            <v>600608</v>
          </cell>
          <cell r="E4" t="str">
            <v>ESP ESPRESSIMO SL 70 MIKO</v>
          </cell>
        </row>
        <row r="5">
          <cell r="A5">
            <v>501317</v>
          </cell>
          <cell r="B5" t="str">
            <v>CAF MIKO 70A/30R MOULU 250g MCS-F</v>
          </cell>
          <cell r="C5" t="str">
            <v>Miko Koffie N.V.</v>
          </cell>
          <cell r="D5">
            <v>600610</v>
          </cell>
          <cell r="E5" t="str">
            <v>ESP EUROMATIK NEW LITTLE PODS</v>
          </cell>
        </row>
        <row r="6">
          <cell r="A6">
            <v>501318</v>
          </cell>
          <cell r="B6" t="str">
            <v>CAF MIKO 50A/50R MOULU 250g MCS-F</v>
          </cell>
          <cell r="C6" t="str">
            <v>Miko Koffie N.V.</v>
          </cell>
          <cell r="D6">
            <v>600612</v>
          </cell>
          <cell r="E6" t="str">
            <v>ESP SPINEL TOUR</v>
          </cell>
        </row>
        <row r="7">
          <cell r="A7">
            <v>501343</v>
          </cell>
          <cell r="B7" t="str">
            <v>CAF MIKO PERCO MOULU 250g</v>
          </cell>
          <cell r="C7" t="str">
            <v>Miko Koffie N.V.</v>
          </cell>
          <cell r="D7">
            <v>609025</v>
          </cell>
          <cell r="E7" t="str">
            <v>TOE BRA BOLERO 10 MINI MOCCA 2 DOSE CAFE</v>
          </cell>
        </row>
        <row r="8">
          <cell r="A8">
            <v>501366</v>
          </cell>
          <cell r="B8" t="str">
            <v>CAFE MIKO ESPR TRAD FORTE GRAINS 1 kg</v>
          </cell>
          <cell r="C8" t="str">
            <v>Miko Koffie N.V.</v>
          </cell>
          <cell r="D8">
            <v>609027</v>
          </cell>
          <cell r="E8" t="str">
            <v>TOE BRA MIKO BOLERO 111 CHOCOLATIERE</v>
          </cell>
        </row>
        <row r="9">
          <cell r="A9">
            <v>501367</v>
          </cell>
          <cell r="B9" t="str">
            <v>CAFE MIKO ESPR TRAD DOLCE GR. 1kg *DIV*</v>
          </cell>
          <cell r="C9" t="str">
            <v>Miko Koffie N.V.</v>
          </cell>
          <cell r="D9">
            <v>609551</v>
          </cell>
          <cell r="E9" t="str">
            <v>TOE BRAVILOR MONDO 2 MACH A CAFE</v>
          </cell>
        </row>
        <row r="10">
          <cell r="A10">
            <v>501368</v>
          </cell>
          <cell r="B10" t="str">
            <v>CAF MIKO ESPR TRAD DECAF. GRAINS 1kg</v>
          </cell>
          <cell r="C10" t="str">
            <v>Miko Koffie N.V.</v>
          </cell>
          <cell r="D10">
            <v>609569</v>
          </cell>
          <cell r="E10" t="str">
            <v>TOE BRAV BOLERO 11M/T (MAN CHOC)</v>
          </cell>
        </row>
        <row r="11">
          <cell r="A11">
            <v>501372</v>
          </cell>
          <cell r="B11" t="str">
            <v>CAF PURO FAIRTRADE ESPR GRAINS 1kg NOBLE</v>
          </cell>
          <cell r="C11" t="str">
            <v>Miko Koffie N.V.</v>
          </cell>
          <cell r="D11">
            <v>650170</v>
          </cell>
          <cell r="E11" t="str">
            <v>TOE BRAVILOR TH 10 SPEC 230V (STD)</v>
          </cell>
        </row>
        <row r="12">
          <cell r="A12">
            <v>501373</v>
          </cell>
          <cell r="B12" t="str">
            <v>CAF PURO FAIRTRADE MOULU 1kg NOBLE</v>
          </cell>
          <cell r="C12" t="str">
            <v>Miko Koffie N.V.</v>
          </cell>
          <cell r="D12">
            <v>650178</v>
          </cell>
          <cell r="E12" t="str">
            <v>ESPACC CIMBALI CHAUFFE-TASSES "SLIM"</v>
          </cell>
        </row>
        <row r="13">
          <cell r="A13">
            <v>501375</v>
          </cell>
          <cell r="B13" t="str">
            <v>CAF PURO MAX HAVELAAR MOULU 250g NOBLE</v>
          </cell>
          <cell r="C13" t="str">
            <v>Miko Koffie N.V.</v>
          </cell>
          <cell r="D13">
            <v>670006</v>
          </cell>
          <cell r="E13" t="str">
            <v>CHAUFFE-BRIQUES 3L</v>
          </cell>
        </row>
        <row r="14">
          <cell r="A14">
            <v>501377</v>
          </cell>
          <cell r="B14" t="str">
            <v>CAF PURO FAIRTRADE BIO GRAINS 1kg *DIV*</v>
          </cell>
          <cell r="C14" t="str">
            <v>Miko Koffie N.V.</v>
          </cell>
          <cell r="D14">
            <v>670010</v>
          </cell>
          <cell r="E14" t="str">
            <v>CONTENEUR 5L POUR COMBI-LINE</v>
          </cell>
        </row>
        <row r="15">
          <cell r="A15">
            <v>501379</v>
          </cell>
          <cell r="B15" t="str">
            <v>CAF PURO MAX HAVELAAR BIO GRAINS 250g</v>
          </cell>
          <cell r="C15" t="str">
            <v>Miko Koffie N.V.</v>
          </cell>
          <cell r="D15">
            <v>670011</v>
          </cell>
          <cell r="E15" t="str">
            <v>CONTENEUR 10L POUR COMBI-LINE</v>
          </cell>
        </row>
        <row r="16">
          <cell r="A16">
            <v>501380</v>
          </cell>
          <cell r="B16" t="str">
            <v>CAF PURO MAX HAVELAAR BIO MOULU 250g</v>
          </cell>
          <cell r="C16" t="str">
            <v>Miko Koffie N.V.</v>
          </cell>
          <cell r="D16">
            <v>670021</v>
          </cell>
          <cell r="E16" t="str">
            <v>TOE COMBI-LINE CB 2*5 LITRES</v>
          </cell>
        </row>
        <row r="17">
          <cell r="A17">
            <v>501389</v>
          </cell>
          <cell r="B17" t="str">
            <v>CAFE MIKO SELECTION 30%A+70%R MOULU 250g</v>
          </cell>
          <cell r="C17" t="str">
            <v>Miko Koffie N.V.</v>
          </cell>
          <cell r="D17">
            <v>670022</v>
          </cell>
          <cell r="E17" t="str">
            <v>TOE COMBI-LINE CB 2*10 LITRES</v>
          </cell>
        </row>
        <row r="18">
          <cell r="A18">
            <v>501399</v>
          </cell>
          <cell r="B18" t="str">
            <v>CAF PURO FAIRTR ESP GR 1kg FUERTE *DIV*</v>
          </cell>
          <cell r="C18" t="str">
            <v>Miko Koffie N.V.</v>
          </cell>
          <cell r="D18">
            <v>670024</v>
          </cell>
          <cell r="E18" t="str">
            <v>TOE FAVORIT COMBI GL 2*10 LITRES</v>
          </cell>
        </row>
        <row r="19">
          <cell r="A19">
            <v>501407</v>
          </cell>
          <cell r="B19" t="str">
            <v>CAFE PURO FAIRTRADE BIO MOULU 1kg</v>
          </cell>
          <cell r="C19" t="str">
            <v>Miko Koffie N.V.</v>
          </cell>
          <cell r="D19">
            <v>670025</v>
          </cell>
          <cell r="E19" t="str">
            <v>TOE FAVORIT COMBI GL 2*5 LITRES</v>
          </cell>
        </row>
        <row r="20">
          <cell r="A20">
            <v>501409</v>
          </cell>
          <cell r="B20" t="str">
            <v>CAF MIKO EMERAUDE MOULU 1kg</v>
          </cell>
          <cell r="C20" t="str">
            <v>Miko Koffie N.V.</v>
          </cell>
          <cell r="D20">
            <v>670027</v>
          </cell>
          <cell r="E20" t="str">
            <v>ESPACC MOULIN A CAFE BAR SILENCIEUX 40A</v>
          </cell>
        </row>
        <row r="21">
          <cell r="A21">
            <v>501410</v>
          </cell>
          <cell r="B21" t="str">
            <v>CAF MIKO EMERAUDE GRAINS 1kg</v>
          </cell>
          <cell r="C21" t="str">
            <v>Miko Koffie N.V.</v>
          </cell>
          <cell r="D21">
            <v>670044</v>
          </cell>
          <cell r="E21" t="str">
            <v>TOE BRAVILOR BONDIA 15l</v>
          </cell>
        </row>
        <row r="22">
          <cell r="A22">
            <v>501411</v>
          </cell>
          <cell r="B22" t="str">
            <v>CAF MIKO DIAMANT NOIR MOULU 1 kg</v>
          </cell>
          <cell r="C22" t="str">
            <v>Miko Koffie N.V.</v>
          </cell>
          <cell r="D22">
            <v>670050</v>
          </cell>
          <cell r="E22" t="str">
            <v>ESP-AU CIM M53 DOLCE VITA TURBOSTEAM</v>
          </cell>
        </row>
        <row r="23">
          <cell r="A23">
            <v>501412</v>
          </cell>
          <cell r="B23" t="str">
            <v>CAF MIKO DIAMANT NOIR GRAINS 1kg</v>
          </cell>
          <cell r="C23" t="str">
            <v>Miko Koffie N.V.</v>
          </cell>
          <cell r="D23">
            <v>670051</v>
          </cell>
          <cell r="E23" t="str">
            <v>ESP-AU CIM M1 TURBOSTEAM</v>
          </cell>
        </row>
        <row r="24">
          <cell r="A24">
            <v>501413</v>
          </cell>
          <cell r="B24" t="str">
            <v>CAF MIKO ONYX MOULU 1kg</v>
          </cell>
          <cell r="C24" t="str">
            <v>Miko Koffie N.V.</v>
          </cell>
          <cell r="D24">
            <v>670056</v>
          </cell>
          <cell r="E24" t="str">
            <v>ESP ROTARY LUX PODS NOIR</v>
          </cell>
        </row>
        <row r="25">
          <cell r="A25">
            <v>501414</v>
          </cell>
          <cell r="B25" t="str">
            <v>CAF MIKO ONYX GRAINS 1kg</v>
          </cell>
          <cell r="C25" t="str">
            <v>Miko Koffie N.V.</v>
          </cell>
          <cell r="D25">
            <v>103302402</v>
          </cell>
          <cell r="E25" t="str">
            <v>DIPLOMAT II ST LC PORTE-FILTRE</v>
          </cell>
        </row>
        <row r="26">
          <cell r="A26">
            <v>501415</v>
          </cell>
          <cell r="B26" t="str">
            <v>CAF MIKO TOPAZE MOULU 1kg</v>
          </cell>
          <cell r="C26" t="str">
            <v>Miko Koffie N.V.</v>
          </cell>
          <cell r="D26">
            <v>181053200</v>
          </cell>
          <cell r="E26" t="str">
            <v>PLAQUE CHAUFFANTE DOUBLE MI - V2V</v>
          </cell>
        </row>
        <row r="27">
          <cell r="A27">
            <v>501416</v>
          </cell>
          <cell r="B27" t="str">
            <v>CAF MIKO TOPAZE GRAINS 1kg</v>
          </cell>
          <cell r="C27" t="str">
            <v>BRITA</v>
          </cell>
          <cell r="D27">
            <v>950019602</v>
          </cell>
          <cell r="E27" t="str">
            <v>100 TH sansTH</v>
          </cell>
        </row>
        <row r="28">
          <cell r="A28">
            <v>501416</v>
          </cell>
          <cell r="B28" t="str">
            <v>CAF MIKO TOPAZE GRAINS 1kg</v>
          </cell>
          <cell r="C28" t="str">
            <v>Miko Koffie N.V.</v>
          </cell>
          <cell r="D28">
            <v>950028221</v>
          </cell>
          <cell r="E28" t="str">
            <v xml:space="preserve">BR 151 TA  </v>
          </cell>
        </row>
        <row r="29">
          <cell r="A29">
            <v>501419</v>
          </cell>
          <cell r="B29" t="str">
            <v>CAF MIKO DIAMANT NOIR MOULU 250g</v>
          </cell>
          <cell r="C29" t="str">
            <v>Miko Koffie N.V.</v>
          </cell>
          <cell r="D29">
            <v>950028550</v>
          </cell>
          <cell r="E29" t="str">
            <v>BR 151 TA  (Nouvelle)</v>
          </cell>
        </row>
        <row r="30">
          <cell r="A30">
            <v>501420</v>
          </cell>
          <cell r="B30" t="str">
            <v>CAF MIKO DIAMANT NOIR MOULU 4x250G</v>
          </cell>
          <cell r="C30" t="str">
            <v>Miko Koffie N.V.</v>
          </cell>
          <cell r="D30">
            <v>950028627</v>
          </cell>
          <cell r="E30" t="str">
            <v>BR 151 TH</v>
          </cell>
        </row>
        <row r="31">
          <cell r="A31">
            <v>501425</v>
          </cell>
          <cell r="B31" t="str">
            <v>CAF PURO FAIRTRADE BIO MOULU 1kg FRESHBR</v>
          </cell>
          <cell r="C31" t="str">
            <v>Miko Koffie N.V.</v>
          </cell>
          <cell r="D31">
            <v>950028650</v>
          </cell>
          <cell r="E31" t="str">
            <v>BR 151 TH (Nouvelle)</v>
          </cell>
        </row>
        <row r="32">
          <cell r="A32">
            <v>501426</v>
          </cell>
          <cell r="B32" t="str">
            <v>CAF PURO FAIRTRADE MOULU 1kg FUERTE</v>
          </cell>
          <cell r="C32" t="str">
            <v>Miko Koffie N.V.</v>
          </cell>
          <cell r="D32">
            <v>950031300</v>
          </cell>
          <cell r="E32" t="str">
            <v>THERMOS 8 L BR 508</v>
          </cell>
        </row>
        <row r="33">
          <cell r="A33">
            <v>501435</v>
          </cell>
          <cell r="B33" t="str">
            <v>CAF LE PAIN QUOTIDIEN F/T BIO GRAINS 250</v>
          </cell>
          <cell r="C33" t="str">
            <v>Miko Koffie N.V.</v>
          </cell>
          <cell r="D33">
            <v>950031553</v>
          </cell>
          <cell r="E33" t="str">
            <v>BR 508 PP-230V (MONOF) - PLC - MIKO</v>
          </cell>
        </row>
        <row r="34">
          <cell r="A34">
            <v>501436</v>
          </cell>
          <cell r="B34" t="str">
            <v>CAF LE PAIN QUOTIDIEN F/T BIO MOULU 250g</v>
          </cell>
          <cell r="C34" t="str">
            <v>Miko Koffie N.V.</v>
          </cell>
          <cell r="D34">
            <v>950051015</v>
          </cell>
          <cell r="E34" t="str">
            <v>AMBASSADOR TA</v>
          </cell>
        </row>
        <row r="35">
          <cell r="A35">
            <v>501439</v>
          </cell>
          <cell r="B35" t="str">
            <v>CAF PURO FAIRTR ESP GRAINS 250g FUERTE</v>
          </cell>
          <cell r="C35" t="str">
            <v>Miko Koffie N.V.</v>
          </cell>
          <cell r="D35">
            <v>950051510</v>
          </cell>
          <cell r="E35" t="str">
            <v>AMBASSADOR BOILER MCS HIGH</v>
          </cell>
        </row>
        <row r="36">
          <cell r="A36">
            <v>501440</v>
          </cell>
          <cell r="B36" t="str">
            <v>CAF PURO FAIRTRADE BIO GRAINS 1kg FUERTE</v>
          </cell>
          <cell r="C36" t="str">
            <v>Miko Koffie N.V.</v>
          </cell>
          <cell r="D36">
            <v>950052015</v>
          </cell>
          <cell r="E36" t="str">
            <v>AMBASSADOR TH</v>
          </cell>
        </row>
        <row r="37">
          <cell r="A37">
            <v>501441</v>
          </cell>
          <cell r="B37" t="str">
            <v>CAF PURO FAIRTRADE MOULU 1kg VENDISSO</v>
          </cell>
          <cell r="C37" t="str">
            <v>Miko Koffie N.V.</v>
          </cell>
          <cell r="D37">
            <v>950051066</v>
          </cell>
          <cell r="E37" t="str">
            <v>AMBASSADOR TA New</v>
          </cell>
        </row>
        <row r="38">
          <cell r="A38">
            <v>501442</v>
          </cell>
          <cell r="B38" t="str">
            <v>CAF PURO FAIRTR DECAF. 250g MOUTURE ESPR</v>
          </cell>
          <cell r="C38" t="str">
            <v>Miko Koffie N.V.</v>
          </cell>
          <cell r="D38">
            <v>950052066</v>
          </cell>
          <cell r="E38" t="str">
            <v>AMBASSADOR TH New</v>
          </cell>
        </row>
        <row r="39">
          <cell r="A39">
            <v>501497</v>
          </cell>
          <cell r="B39" t="str">
            <v>CAF SOLYLAND/MOKATINO 50A/50R GRAINS 1kg</v>
          </cell>
          <cell r="C39" t="str">
            <v>Miko Koffie N.V.</v>
          </cell>
          <cell r="D39">
            <v>950055010</v>
          </cell>
          <cell r="E39" t="str">
            <v>AMBASS. ESPRESSIMO POD MIKO (HIGH)</v>
          </cell>
        </row>
        <row r="40">
          <cell r="A40">
            <v>501521</v>
          </cell>
          <cell r="B40" t="str">
            <v>CAFE PROGRESO EXCELSO 100A MOULU 1kg</v>
          </cell>
          <cell r="C40" t="str">
            <v>Miko Koffie N.V.</v>
          </cell>
          <cell r="D40">
            <v>670058</v>
          </cell>
          <cell r="E40" t="str">
            <v>AUT DIST AUTO DIESIS 500/5- 5 SELECTIONS</v>
          </cell>
        </row>
        <row r="41">
          <cell r="A41">
            <v>501522</v>
          </cell>
          <cell r="B41" t="str">
            <v>CAFE PROGRESO ROMA 70A/30R MOULU 1kg</v>
          </cell>
          <cell r="C41" t="str">
            <v>Miko Koffie N.V.</v>
          </cell>
          <cell r="D41">
            <v>670030</v>
          </cell>
          <cell r="E41" t="str">
            <v>AUT DIST. AUTO BRIO 300 GRAIN</v>
          </cell>
        </row>
        <row r="42">
          <cell r="A42">
            <v>501524</v>
          </cell>
          <cell r="B42" t="str">
            <v>CAFE PROGRESO PREMIO 50A+50R MOULU 1 kg</v>
          </cell>
          <cell r="C42" t="str">
            <v>Miko Koffie N.V.</v>
          </cell>
          <cell r="D42">
            <v>670052</v>
          </cell>
          <cell r="E42" t="str">
            <v>AUTACC SOCLE POUR BRIO 300 GRAIN</v>
          </cell>
        </row>
        <row r="43">
          <cell r="A43">
            <v>501525</v>
          </cell>
          <cell r="B43" t="str">
            <v>CAFE PROGRESO SENTO 30A+70R MOULU 1 kg</v>
          </cell>
          <cell r="C43" t="str">
            <v>Miko Koffie N.V.</v>
          </cell>
          <cell r="D43">
            <v>670047</v>
          </cell>
          <cell r="E43" t="str">
            <v>AUTACC KIT AUTO-ALIMENTATION 20L COLIBRI</v>
          </cell>
        </row>
        <row r="44">
          <cell r="A44">
            <v>501526</v>
          </cell>
          <cell r="B44" t="str">
            <v>CAFE PROGRESO ROBUSTA 100%RO MOULU 1 kg</v>
          </cell>
          <cell r="C44" t="str">
            <v>Miko Koffie N.V.</v>
          </cell>
        </row>
        <row r="45">
          <cell r="A45">
            <v>501527</v>
          </cell>
          <cell r="B45" t="str">
            <v>CAF CAFE PROGRESO DECAFEINE MOULU 1kg</v>
          </cell>
          <cell r="C45" t="str">
            <v>Miko Koffie N.V.</v>
          </cell>
        </row>
        <row r="46">
          <cell r="A46">
            <v>501530</v>
          </cell>
          <cell r="B46" t="str">
            <v>CAF CAFE PROGR EXCELSO 100A MOUT.ESP 1kg</v>
          </cell>
          <cell r="C46" t="str">
            <v>Miko Koffie N.V.</v>
          </cell>
        </row>
        <row r="47">
          <cell r="A47">
            <v>501531</v>
          </cell>
          <cell r="B47" t="str">
            <v>CAFE PROGRESO EXCELSO 100A GRAINS 1kg</v>
          </cell>
          <cell r="C47" t="str">
            <v>Miko Koffie N.V.</v>
          </cell>
        </row>
        <row r="48">
          <cell r="A48">
            <v>501532</v>
          </cell>
          <cell r="B48" t="str">
            <v>CAFE PROGRESO ROMA 70A/30R GRAINS 1kg</v>
          </cell>
          <cell r="C48" t="str">
            <v>Miko Koffie N.V.</v>
          </cell>
        </row>
        <row r="49">
          <cell r="A49">
            <v>501534</v>
          </cell>
          <cell r="B49" t="str">
            <v>CAFE PROGRESO PREMIO 50A+50R GRAINS 1kg</v>
          </cell>
          <cell r="C49" t="str">
            <v>Miko Koffie N.V.</v>
          </cell>
        </row>
        <row r="50">
          <cell r="A50">
            <v>501540</v>
          </cell>
          <cell r="B50" t="str">
            <v>CAFE LFFONTEYNE GRAND ARABICA GRAINS 1kg</v>
          </cell>
          <cell r="C50" t="str">
            <v>Miko Koffie N.V.</v>
          </cell>
        </row>
        <row r="51">
          <cell r="A51">
            <v>501541</v>
          </cell>
          <cell r="B51" t="str">
            <v>CAFE LFFONTEYNE GRAND PALAIS GRAINS 1 kg</v>
          </cell>
          <cell r="C51" t="str">
            <v>Miko Koffie N.V.</v>
          </cell>
        </row>
        <row r="52">
          <cell r="A52">
            <v>501542</v>
          </cell>
          <cell r="B52" t="str">
            <v>CAFE LFFONTEYNE GRAND EQUILIBRE GRA. 1kg</v>
          </cell>
          <cell r="C52" t="str">
            <v>Miko Koffie N.V.</v>
          </cell>
        </row>
        <row r="53">
          <cell r="A53">
            <v>501544</v>
          </cell>
          <cell r="B53" t="str">
            <v>CAFE LFFONTEYNE GENEREUX&amp;CORSE GRAI. 1kg</v>
          </cell>
          <cell r="C53" t="str">
            <v>Miko Koffie N.V.</v>
          </cell>
        </row>
        <row r="54">
          <cell r="A54">
            <v>501550</v>
          </cell>
          <cell r="B54" t="str">
            <v>CAFE LFFONTEYNE GRAND ARABICA MOULU 1 kg</v>
          </cell>
          <cell r="C54" t="str">
            <v>Miko Koffie N.V.</v>
          </cell>
        </row>
        <row r="55">
          <cell r="A55">
            <v>501551</v>
          </cell>
          <cell r="B55" t="str">
            <v>CAFE LFFONTEYNE GRAND PALAIS MOULU 1 kg</v>
          </cell>
          <cell r="C55" t="str">
            <v>Miko Koffie N.V.</v>
          </cell>
        </row>
        <row r="56">
          <cell r="A56">
            <v>501552</v>
          </cell>
          <cell r="B56" t="str">
            <v>CAF FONTEYNE GRAND EQUILIBRE MOULU 1k</v>
          </cell>
          <cell r="C56" t="str">
            <v>Miko Koffie N.V.</v>
          </cell>
        </row>
        <row r="57">
          <cell r="A57">
            <v>501553</v>
          </cell>
          <cell r="B57" t="str">
            <v>CAFE LFFONTEYNE CAFE/CHICOREE MOULU 1 kg</v>
          </cell>
          <cell r="C57" t="str">
            <v>Miko Koffie N.V.</v>
          </cell>
        </row>
        <row r="58">
          <cell r="A58">
            <v>501554</v>
          </cell>
          <cell r="B58" t="str">
            <v>CAFE LFFONTEYNE GENEREUX&amp;CORSE MOULU 1kg</v>
          </cell>
          <cell r="C58" t="str">
            <v>Miko Koffie N.V.</v>
          </cell>
        </row>
        <row r="59">
          <cell r="A59">
            <v>501555</v>
          </cell>
          <cell r="B59" t="str">
            <v>CAFE LFFONTEYNE GRAND AROME MOULU 1kg</v>
          </cell>
          <cell r="C59" t="str">
            <v>Miko Koffie N.V.</v>
          </cell>
        </row>
        <row r="60">
          <cell r="A60">
            <v>501556</v>
          </cell>
          <cell r="B60" t="str">
            <v>CAFE LFFONTEYNE GD AROME M7 MOULU 1 kg</v>
          </cell>
          <cell r="C60" t="str">
            <v>Miko Koffie N.V.</v>
          </cell>
        </row>
        <row r="61">
          <cell r="A61">
            <v>501557</v>
          </cell>
          <cell r="B61" t="str">
            <v>CAFE LFFONTEYNE DECAFEINE MOULU 1 kg</v>
          </cell>
          <cell r="C61" t="str">
            <v>Miko Koffie N.V.</v>
          </cell>
        </row>
        <row r="62">
          <cell r="A62">
            <v>501560</v>
          </cell>
          <cell r="B62" t="str">
            <v>CAFE LFFONTEYNE GRAND ARABICA MOULU 250g</v>
          </cell>
          <cell r="C62" t="str">
            <v>Miko Koffie N.V.</v>
          </cell>
        </row>
        <row r="63">
          <cell r="A63">
            <v>501561</v>
          </cell>
          <cell r="B63" t="str">
            <v>CAFE LFFONTEYNE GRAND PALAIS MOULU 250g</v>
          </cell>
          <cell r="C63" t="str">
            <v>Miko Koffie N.V.</v>
          </cell>
        </row>
        <row r="64">
          <cell r="A64">
            <v>501562</v>
          </cell>
          <cell r="B64" t="str">
            <v>CAFE LFFONTEYNE GRAND EQUILIBRE MOU.250g</v>
          </cell>
          <cell r="C64" t="str">
            <v>Miko Koffie N.V.</v>
          </cell>
        </row>
        <row r="65">
          <cell r="A65">
            <v>501564</v>
          </cell>
          <cell r="B65" t="str">
            <v>CAFE LFFONTEYNE GENEREUX &amp; CORSE MO.250g</v>
          </cell>
          <cell r="C65" t="str">
            <v>Miko Koffie N.V.</v>
          </cell>
        </row>
        <row r="66">
          <cell r="A66">
            <v>501565</v>
          </cell>
          <cell r="B66" t="str">
            <v>CAFE LFFONTEYNE GRAND AROME MOULU 250g</v>
          </cell>
          <cell r="C66" t="str">
            <v>Miko Koffie N.V.</v>
          </cell>
        </row>
        <row r="67">
          <cell r="A67">
            <v>501567</v>
          </cell>
          <cell r="B67" t="str">
            <v>CAFE LFFONTEYNE DECAFEINE MOULU 250g</v>
          </cell>
          <cell r="C67" t="str">
            <v>Miko Koffie N.V.</v>
          </cell>
        </row>
        <row r="68">
          <cell r="A68">
            <v>501591</v>
          </cell>
          <cell r="B68" t="str">
            <v>CAF CAFE PROGRESO F/T 70A/30R MOULU 1 kg</v>
          </cell>
        </row>
        <row r="69">
          <cell r="A69">
            <v>501592</v>
          </cell>
          <cell r="B69" t="str">
            <v>CAF CAFE PROGRESO F/T 50A/50R MOULU 1 kg</v>
          </cell>
          <cell r="C69" t="str">
            <v>Miko Koffie N.V.</v>
          </cell>
        </row>
        <row r="70">
          <cell r="A70">
            <v>501725</v>
          </cell>
          <cell r="B70" t="str">
            <v>CAF CAP D'OR AMIRAL MOULU 1kg</v>
          </cell>
          <cell r="C70" t="str">
            <v>Miko Koffie N.V.</v>
          </cell>
        </row>
        <row r="71">
          <cell r="A71">
            <v>501726</v>
          </cell>
          <cell r="B71" t="str">
            <v>CAF CAP D'OR AMIRAL GRAINS 1kg</v>
          </cell>
          <cell r="C71" t="str">
            <v>Miko Koffie N.V.</v>
          </cell>
        </row>
        <row r="72">
          <cell r="A72">
            <v>501727</v>
          </cell>
          <cell r="B72" t="str">
            <v>CAF CAP D'OR ARTIMON MOULU 1kg</v>
          </cell>
          <cell r="C72" t="str">
            <v>Miko Koffie N.V.</v>
          </cell>
        </row>
        <row r="73">
          <cell r="A73">
            <v>501728</v>
          </cell>
          <cell r="B73" t="str">
            <v>CAF CAP D'OR ARTIMON GRAINS 1kg</v>
          </cell>
          <cell r="C73" t="str">
            <v>Miko Koffie N.V.</v>
          </cell>
        </row>
        <row r="74">
          <cell r="A74">
            <v>501729</v>
          </cell>
          <cell r="B74" t="str">
            <v>CAF CAP D'OR MAJOR MOULU 1kg</v>
          </cell>
          <cell r="C74" t="str">
            <v>Miko Koffie N.V.</v>
          </cell>
        </row>
        <row r="75">
          <cell r="A75">
            <v>501730</v>
          </cell>
          <cell r="B75" t="str">
            <v>CAF CAP D'OR MAJOR GRAINS 1kg</v>
          </cell>
          <cell r="C75" t="str">
            <v>Miko Koffie N.V.</v>
          </cell>
        </row>
        <row r="76">
          <cell r="A76">
            <v>501731</v>
          </cell>
          <cell r="B76" t="str">
            <v>CAF CAP D'OR CORSAIRE MOULU 1kg</v>
          </cell>
          <cell r="C76" t="str">
            <v>Miko Koffie N.V.</v>
          </cell>
        </row>
        <row r="77">
          <cell r="A77">
            <v>501732</v>
          </cell>
          <cell r="B77" t="str">
            <v>CAF CAP D'OR CORSAIRE GRAINS 1kg</v>
          </cell>
          <cell r="C77" t="str">
            <v>Miko Koffie N.V.</v>
          </cell>
        </row>
        <row r="78">
          <cell r="A78">
            <v>501735</v>
          </cell>
          <cell r="B78" t="str">
            <v>CAF MIKO ONYX MOULU 250g</v>
          </cell>
          <cell r="C78" t="str">
            <v>Miko Koffie N.V.</v>
          </cell>
        </row>
        <row r="79">
          <cell r="A79">
            <v>501744</v>
          </cell>
          <cell r="B79" t="str">
            <v>CAF CAP D'OR DECAFEINE MOULU 250g</v>
          </cell>
          <cell r="C79" t="str">
            <v>Miko Koffie N.V.</v>
          </cell>
        </row>
        <row r="80">
          <cell r="A80">
            <v>501748</v>
          </cell>
          <cell r="B80" t="str">
            <v>CAF LFFONTEYNE FEVE NOIRE 100A MOULU 1kg</v>
          </cell>
          <cell r="C80" t="str">
            <v>Miko Koffie N.V.</v>
          </cell>
        </row>
        <row r="81">
          <cell r="A81">
            <v>501749</v>
          </cell>
          <cell r="B81" t="str">
            <v>CAF LFFONTEYNE GRAND EGAL 50A+50R MOU 1k</v>
          </cell>
          <cell r="C81" t="str">
            <v>Miko Koffie N.V.</v>
          </cell>
        </row>
        <row r="82">
          <cell r="A82">
            <v>501751</v>
          </cell>
          <cell r="B82" t="str">
            <v>CAF SAV DU MOULIN DEGUSTATION MOULU 250G</v>
          </cell>
          <cell r="C82" t="str">
            <v>Miko Koffie N.V.</v>
          </cell>
        </row>
        <row r="83">
          <cell r="A83">
            <v>501753</v>
          </cell>
          <cell r="B83" t="str">
            <v>CAF SAV DU MOULIN MATIN REVEIL MOUL.250g</v>
          </cell>
          <cell r="C83" t="str">
            <v>Miko Koffie N.V.</v>
          </cell>
        </row>
        <row r="84">
          <cell r="A84">
            <v>501914</v>
          </cell>
          <cell r="B84" t="str">
            <v>CAF GRANDMILANO ESPRESSO GRAINS 1kg *DIV</v>
          </cell>
          <cell r="C84" t="str">
            <v>Miko Koffie N.V.</v>
          </cell>
        </row>
        <row r="85">
          <cell r="A85">
            <v>501934</v>
          </cell>
          <cell r="B85" t="str">
            <v>CAF GRANDMILANO MAGGIORE MOULU 1kg</v>
          </cell>
          <cell r="C85" t="str">
            <v>Miko Koffie N.V.</v>
          </cell>
        </row>
        <row r="86">
          <cell r="A86">
            <v>501936</v>
          </cell>
          <cell r="B86" t="str">
            <v>CAF GRANDMILANO COMO MOULU 1kg</v>
          </cell>
          <cell r="C86" t="str">
            <v>Miko Koffie N.V.</v>
          </cell>
        </row>
        <row r="87">
          <cell r="A87">
            <v>501946</v>
          </cell>
          <cell r="B87" t="str">
            <v>CAF GRANDMILANO EXTRA BAR ESPR GR. 1kg</v>
          </cell>
        </row>
        <row r="88">
          <cell r="A88">
            <v>501947</v>
          </cell>
          <cell r="B88" t="str">
            <v>CAF GRANDMILANO BAR ESPRESSO GRAINS 1kg</v>
          </cell>
        </row>
        <row r="89">
          <cell r="A89">
            <v>501954</v>
          </cell>
          <cell r="B89" t="str">
            <v>CAF VENDISSO VENDING MOULU 1kg NOBLE</v>
          </cell>
          <cell r="C89" t="str">
            <v>Miko Koffie N.V.</v>
          </cell>
        </row>
        <row r="90">
          <cell r="A90">
            <v>501955</v>
          </cell>
          <cell r="B90" t="str">
            <v>CAF VENDISSO VENDING MOULU 1kg FUERTE</v>
          </cell>
        </row>
        <row r="91">
          <cell r="A91">
            <v>501962</v>
          </cell>
          <cell r="B91" t="str">
            <v>CAF GRANDMILANO ESPRESSO GRAINS 250g</v>
          </cell>
        </row>
        <row r="92">
          <cell r="A92">
            <v>503016</v>
          </cell>
          <cell r="B92" t="str">
            <v>FILT MIKO HOR BLANC 10X10pc FRANCE</v>
          </cell>
          <cell r="C92" t="str">
            <v>Miko Koffie N.V.</v>
          </cell>
        </row>
        <row r="93">
          <cell r="A93">
            <v>504073</v>
          </cell>
          <cell r="B93" t="str">
            <v>FILT MIKO IND HORECA BRUN 10X10pc</v>
          </cell>
          <cell r="C93" t="str">
            <v>Miko Koffie N.V.</v>
          </cell>
        </row>
        <row r="94">
          <cell r="A94">
            <v>504101</v>
          </cell>
          <cell r="B94" t="str">
            <v>FILTRES MIKO HOR BRUN DECAF 10X10 PCS</v>
          </cell>
          <cell r="C94" t="str">
            <v>Miko Koffie N.V.</v>
          </cell>
        </row>
        <row r="95">
          <cell r="A95">
            <v>507006</v>
          </cell>
          <cell r="B95" t="str">
            <v>SUCRE SACHETS MIKO 500X6 G</v>
          </cell>
          <cell r="C95" t="str">
            <v>Miko Koffie N.V.</v>
          </cell>
        </row>
        <row r="96">
          <cell r="A96">
            <v>507009</v>
          </cell>
          <cell r="B96" t="str">
            <v>BISCUITS CORONA LOTUS SPECULOOS 1X300</v>
          </cell>
          <cell r="C96" t="str">
            <v>Miko Koffie N.V.</v>
          </cell>
        </row>
        <row r="97">
          <cell r="A97">
            <v>507009</v>
          </cell>
          <cell r="B97" t="str">
            <v>BISCUITS CORONA LOTUS SPECULOOS 1X300</v>
          </cell>
          <cell r="C97" t="str">
            <v>LOTUS BAKERIES FRANCE SA</v>
          </cell>
        </row>
        <row r="98">
          <cell r="A98">
            <v>507030</v>
          </cell>
          <cell r="B98" t="str">
            <v>COUPELLES LAIT MIKO 200 X 7 ML</v>
          </cell>
          <cell r="C98" t="str">
            <v>Miko Koffie N.V.</v>
          </cell>
        </row>
        <row r="99">
          <cell r="A99">
            <v>507031</v>
          </cell>
          <cell r="B99" t="str">
            <v>COUPELLES LAIT MIKO 100 X 7 ML MCS-F</v>
          </cell>
          <cell r="C99" t="str">
            <v>Miko Koffie N.V.</v>
          </cell>
        </row>
        <row r="100">
          <cell r="A100">
            <v>507033</v>
          </cell>
          <cell r="B100" t="str">
            <v>COUPELLES LAIT PURO LATTE 200 X 7 ML</v>
          </cell>
          <cell r="C100" t="str">
            <v>Miko Koffie N.V.</v>
          </cell>
        </row>
        <row r="101">
          <cell r="A101">
            <v>507034</v>
          </cell>
          <cell r="B101" t="str">
            <v>COUPELLES LAIT LATTE 200 X 7 ML</v>
          </cell>
          <cell r="C101" t="str">
            <v>Miko Koffie N.V.</v>
          </cell>
        </row>
        <row r="102">
          <cell r="A102">
            <v>507043</v>
          </cell>
          <cell r="B102" t="str">
            <v>PRESS CHOCO MIKO 20X30G</v>
          </cell>
          <cell r="C102" t="str">
            <v>Miko Koffie N.V.</v>
          </cell>
        </row>
        <row r="103">
          <cell r="A103">
            <v>507046</v>
          </cell>
          <cell r="B103" t="str">
            <v>PRESS ASSORTIMENT MIKO 5X20 + GOBELET</v>
          </cell>
          <cell r="C103" t="str">
            <v>Miko Koffie N.V.</v>
          </cell>
        </row>
        <row r="104">
          <cell r="A104">
            <v>507052</v>
          </cell>
          <cell r="B104" t="str">
            <v>SUCRE MIKO SACHETS TUBE 500X5 G</v>
          </cell>
          <cell r="C104" t="str">
            <v>Miko Koffie N.V.</v>
          </cell>
        </row>
        <row r="105">
          <cell r="A105">
            <v>507053</v>
          </cell>
          <cell r="B105" t="str">
            <v>SUCRE MIKO MORCEAUX 5G X 1000</v>
          </cell>
          <cell r="C105" t="str">
            <v>Miko Koffie N.V.</v>
          </cell>
        </row>
        <row r="106">
          <cell r="A106">
            <v>507073</v>
          </cell>
          <cell r="B106" t="str">
            <v>BISC MIKO DELICAT TRAD SPECULOOS 200 pc</v>
          </cell>
          <cell r="C106" t="str">
            <v>Miko Koffie N.V.</v>
          </cell>
        </row>
        <row r="107">
          <cell r="A107">
            <v>507076</v>
          </cell>
          <cell r="B107" t="str">
            <v>THE MIKO CEYLON 100X2 G S&amp;T</v>
          </cell>
          <cell r="C107" t="str">
            <v>Miko Koffie N.V.</v>
          </cell>
        </row>
        <row r="108">
          <cell r="A108">
            <v>507077</v>
          </cell>
          <cell r="B108" t="str">
            <v>THE MIKO CEYLON 100X1,75 G ENVELOPPE</v>
          </cell>
          <cell r="C108" t="str">
            <v>Miko Koffie N.V.</v>
          </cell>
        </row>
        <row r="109">
          <cell r="A109">
            <v>507078</v>
          </cell>
          <cell r="B109" t="str">
            <v>BISC OEUFS DE PAQUES ASSORTI 2 KG</v>
          </cell>
          <cell r="C109" t="str">
            <v>Miko Koffie N.V.</v>
          </cell>
        </row>
        <row r="110">
          <cell r="A110">
            <v>507086</v>
          </cell>
          <cell r="B110" t="str">
            <v>BISC PURO DESIGN SPECULOOS 1X200</v>
          </cell>
          <cell r="C110" t="str">
            <v>Miko Koffie N.V.</v>
          </cell>
        </row>
        <row r="111">
          <cell r="A111">
            <v>507089</v>
          </cell>
          <cell r="B111" t="str">
            <v>BISC MIKO DEL TRAD CHOCOLINO MIX 8 125pc</v>
          </cell>
          <cell r="C111" t="str">
            <v>Miko Koffie N.V.</v>
          </cell>
        </row>
        <row r="112">
          <cell r="A112">
            <v>507090</v>
          </cell>
          <cell r="B112" t="str">
            <v>BISC PURO CANDELARIA MIX 4 125pc</v>
          </cell>
          <cell r="C112" t="str">
            <v>Miko Koffie N.V.</v>
          </cell>
        </row>
        <row r="113">
          <cell r="A113">
            <v>507091</v>
          </cell>
          <cell r="B113" t="str">
            <v>BISC MIKO CALIDA MIX 8 CHOC 125pc</v>
          </cell>
          <cell r="C113" t="str">
            <v>Miko Koffie N.V.</v>
          </cell>
        </row>
        <row r="114">
          <cell r="A114">
            <v>507092</v>
          </cell>
          <cell r="B114" t="str">
            <v>BISC MIKO FURIO MIX 8 SEC 125pc</v>
          </cell>
          <cell r="C114" t="str">
            <v>Miko Koffie N.V.</v>
          </cell>
        </row>
        <row r="115">
          <cell r="A115">
            <v>507093</v>
          </cell>
          <cell r="B115" t="str">
            <v>SUCRE SLIMPACK ZUCCHERO 500X4 G</v>
          </cell>
          <cell r="C115" t="str">
            <v>Miko Koffie N.V.</v>
          </cell>
        </row>
        <row r="116">
          <cell r="A116">
            <v>507094</v>
          </cell>
          <cell r="B116" t="str">
            <v>MORCEAUX DE SUCRE ZUCCHERO 1000X5 G</v>
          </cell>
          <cell r="C116" t="str">
            <v>Miko Koffie N.V.</v>
          </cell>
        </row>
        <row r="117">
          <cell r="A117">
            <v>507095</v>
          </cell>
          <cell r="B117" t="str">
            <v>SUCRE PURO SACHETS BLANC F/T 500X5G</v>
          </cell>
          <cell r="C117" t="str">
            <v>Miko Koffie N.V.</v>
          </cell>
        </row>
        <row r="118">
          <cell r="A118">
            <v>507096</v>
          </cell>
          <cell r="B118" t="str">
            <v>BISC PURO F/T NAPOLITAIN FONDANT 250pc</v>
          </cell>
        </row>
        <row r="119">
          <cell r="A119">
            <v>507121</v>
          </cell>
          <cell r="B119" t="str">
            <v>WHITENER MIKO 5X100X3g</v>
          </cell>
          <cell r="C119" t="str">
            <v>Miko Koffie N.V.</v>
          </cell>
        </row>
        <row r="120">
          <cell r="A120">
            <v>508207</v>
          </cell>
          <cell r="B120" t="str">
            <v>CP DETARTRANT 1 KG</v>
          </cell>
          <cell r="C120" t="str">
            <v>MELITTA SYSTEM SERVICE FRANCE</v>
          </cell>
        </row>
        <row r="121">
          <cell r="A121">
            <v>508211</v>
          </cell>
          <cell r="B121" t="str">
            <v>CP CLEANTAB 2G MIKO 100 TAB/BTE</v>
          </cell>
          <cell r="C121" t="str">
            <v>Miko Koffie N.V.</v>
          </cell>
        </row>
        <row r="122">
          <cell r="A122">
            <v>508227</v>
          </cell>
          <cell r="B122" t="str">
            <v>ONTKALKINGSMIDDEL SCALEKLEEN 6X1 KG</v>
          </cell>
          <cell r="C122" t="str">
            <v>MELITTA SYSTEM SERVICE FRANCE</v>
          </cell>
        </row>
        <row r="123">
          <cell r="A123">
            <v>508233</v>
          </cell>
          <cell r="B123" t="str">
            <v>CP DETARTRANT POUDRE RENEGITE X 50G</v>
          </cell>
          <cell r="C123" t="str">
            <v>BRAVILOR BONAMAT</v>
          </cell>
        </row>
        <row r="124">
          <cell r="A124">
            <v>508233</v>
          </cell>
          <cell r="B124" t="str">
            <v>CP DETARTRANT POUDRE RENEGITE X 50G</v>
          </cell>
          <cell r="C124" t="str">
            <v>RPC TEDECO - GIZEH SAS</v>
          </cell>
        </row>
        <row r="125">
          <cell r="A125">
            <v>508262</v>
          </cell>
          <cell r="B125" t="str">
            <v>PROMO THERMOS</v>
          </cell>
          <cell r="C125" t="str">
            <v>Miko Koffie N.V.</v>
          </cell>
        </row>
        <row r="126">
          <cell r="A126">
            <v>508263</v>
          </cell>
          <cell r="B126" t="str">
            <v>THERMOS 1,0 L MIKO</v>
          </cell>
          <cell r="C126" t="str">
            <v>Miko Koffie N.V.</v>
          </cell>
        </row>
        <row r="127">
          <cell r="A127">
            <v>508302</v>
          </cell>
          <cell r="B127" t="str">
            <v>GOBEL.PAPIER - PURO TO GO 15CL/6OZ</v>
          </cell>
          <cell r="C127" t="str">
            <v>Miko Koffie N.V.</v>
          </cell>
        </row>
        <row r="128">
          <cell r="A128">
            <v>508308</v>
          </cell>
          <cell r="B128" t="str">
            <v>FILT. CORB. Ø152/457 MM - ANIMO 2X10 L</v>
          </cell>
          <cell r="C128" t="str">
            <v>Miko Koffie N.V.</v>
          </cell>
        </row>
        <row r="129">
          <cell r="A129">
            <v>508308</v>
          </cell>
          <cell r="B129" t="str">
            <v>FILT. CORB. Ø152/457 MM - ANIMO 2X10 L</v>
          </cell>
          <cell r="C129" t="str">
            <v>ANIMO FRANCE</v>
          </cell>
        </row>
        <row r="130">
          <cell r="A130">
            <v>508309</v>
          </cell>
          <cell r="B130" t="str">
            <v>FILT. CORB. Ø203/533 MM - ANIMO 2X20 L</v>
          </cell>
          <cell r="C130" t="str">
            <v>Miko Koffie N.V.</v>
          </cell>
        </row>
        <row r="131">
          <cell r="A131">
            <v>508309</v>
          </cell>
          <cell r="B131" t="str">
            <v>FILT. CORB. Ø203/533 MM - ANIMO 2X20 L</v>
          </cell>
          <cell r="C131" t="str">
            <v>ANIMO FRANCE</v>
          </cell>
        </row>
        <row r="132">
          <cell r="A132">
            <v>508342</v>
          </cell>
          <cell r="B132" t="str">
            <v>GOBELET PAPIER PURO 15CL/6OZ</v>
          </cell>
          <cell r="C132" t="str">
            <v>Miko Koffie N.V.</v>
          </cell>
        </row>
        <row r="133">
          <cell r="A133">
            <v>508343</v>
          </cell>
          <cell r="B133" t="str">
            <v>GOBEL PAPIER MIKO RELAX 15CL/6OZ</v>
          </cell>
          <cell r="C133" t="str">
            <v>Miko Koffie N.V.</v>
          </cell>
        </row>
        <row r="134">
          <cell r="A134">
            <v>508345</v>
          </cell>
          <cell r="B134" t="str">
            <v>GOBELET PAPIER - RELAX. MIKO 15CL/6OZ</v>
          </cell>
          <cell r="C134" t="str">
            <v>Miko Koffie N.V.</v>
          </cell>
        </row>
        <row r="135">
          <cell r="A135">
            <v>508349</v>
          </cell>
          <cell r="B135" t="str">
            <v>COUVERCLE POUR GOBELET - TO GO 6OZ</v>
          </cell>
          <cell r="C135" t="str">
            <v>Miko Koffie N.V.</v>
          </cell>
        </row>
        <row r="136">
          <cell r="A136">
            <v>508355</v>
          </cell>
          <cell r="B136" t="str">
            <v>MOQUE MIKO</v>
          </cell>
          <cell r="C136" t="str">
            <v>Miko Koffie N.V.</v>
          </cell>
        </row>
        <row r="137">
          <cell r="A137">
            <v>508358</v>
          </cell>
          <cell r="B137" t="str">
            <v>DISP TASSE - ANSE BRUN / BLANC 100023985</v>
          </cell>
          <cell r="C137" t="str">
            <v>Miko Koffie N.V.</v>
          </cell>
        </row>
        <row r="138">
          <cell r="A138">
            <v>508363</v>
          </cell>
          <cell r="B138" t="str">
            <v>TASSE &amp; SOUS-TASSE MIKO</v>
          </cell>
          <cell r="C138" t="str">
            <v>Miko Koffie N.V.</v>
          </cell>
        </row>
        <row r="139">
          <cell r="A139">
            <v>508367</v>
          </cell>
          <cell r="B139" t="str">
            <v>TASSE &amp; SOUS-TASSE MIKO MOKA 9 CL ***</v>
          </cell>
          <cell r="C139" t="str">
            <v>Miko Koffie N.V.</v>
          </cell>
        </row>
        <row r="140">
          <cell r="A140">
            <v>508437</v>
          </cell>
          <cell r="B140" t="str">
            <v>TASSE &amp; SOUS-TASSE NEUTRE MOKA 9CL</v>
          </cell>
          <cell r="C140" t="str">
            <v>Miko Koffie N.V.</v>
          </cell>
        </row>
        <row r="141">
          <cell r="A141">
            <v>508438</v>
          </cell>
          <cell r="B141" t="str">
            <v>TASSE &amp; SOUS-TASSE NEUTRE ESPRESSO 16,5</v>
          </cell>
          <cell r="C141" t="str">
            <v>Miko Koffie N.V.</v>
          </cell>
        </row>
        <row r="142">
          <cell r="A142">
            <v>508443</v>
          </cell>
          <cell r="B142" t="str">
            <v>SOUS-TASSE DESIGN / TULIP OVALE</v>
          </cell>
          <cell r="C142" t="str">
            <v>Miko Koffie N.V.</v>
          </cell>
        </row>
        <row r="143">
          <cell r="A143">
            <v>508444</v>
          </cell>
          <cell r="B143" t="str">
            <v>TASSE DESIGN 6,5 CL PURO</v>
          </cell>
          <cell r="C143" t="str">
            <v>Miko Koffie N.V.</v>
          </cell>
        </row>
        <row r="144">
          <cell r="A144">
            <v>508447</v>
          </cell>
          <cell r="B144" t="str">
            <v>TASSE &amp; SOUS-TASSE MIKO MOKA 9 CL</v>
          </cell>
          <cell r="C144" t="str">
            <v>Miko Koffie N.V.</v>
          </cell>
        </row>
        <row r="145">
          <cell r="A145">
            <v>508448</v>
          </cell>
          <cell r="B145" t="str">
            <v>TASSE &amp; SOUS-TASSE MIKO ESPRESSO 16,5 CL</v>
          </cell>
          <cell r="C145" t="str">
            <v>Miko Koffie N.V.</v>
          </cell>
        </row>
        <row r="146">
          <cell r="A146">
            <v>508449</v>
          </cell>
          <cell r="B146" t="str">
            <v>TASSE &amp; SOUS-TASSE MIKO CAPPUCINO 18 CL</v>
          </cell>
          <cell r="C146" t="str">
            <v>Miko Koffie N.V.</v>
          </cell>
        </row>
        <row r="147">
          <cell r="A147">
            <v>508466</v>
          </cell>
          <cell r="B147" t="str">
            <v>SOUS-TASSE DESIGN / TULIP RONDE</v>
          </cell>
          <cell r="C147" t="str">
            <v>Miko Koffie N.V.</v>
          </cell>
        </row>
        <row r="148">
          <cell r="A148">
            <v>508467</v>
          </cell>
          <cell r="B148" t="str">
            <v>PROMO SOUS-TASSE DESIGN OVALE</v>
          </cell>
          <cell r="C148" t="str">
            <v>Miko Koffie N.V.</v>
          </cell>
        </row>
        <row r="149">
          <cell r="A149">
            <v>508474</v>
          </cell>
          <cell r="B149" t="str">
            <v>TASSE DESIGN 6,5 CL MIKO</v>
          </cell>
          <cell r="C149" t="str">
            <v>Miko Koffie N.V.</v>
          </cell>
        </row>
        <row r="150">
          <cell r="A150">
            <v>508475</v>
          </cell>
          <cell r="B150" t="str">
            <v>TASSE DESIGN 14 CL MIKO</v>
          </cell>
          <cell r="C150" t="str">
            <v>Miko Koffie N.V.</v>
          </cell>
        </row>
        <row r="151">
          <cell r="A151">
            <v>508482</v>
          </cell>
          <cell r="B151" t="str">
            <v>TASSE DESIGN 14 CL PURO</v>
          </cell>
          <cell r="C151" t="str">
            <v>Miko Koffie N.V.</v>
          </cell>
        </row>
        <row r="152">
          <cell r="A152">
            <v>508484</v>
          </cell>
          <cell r="B152" t="str">
            <v>PROMO SOUS-TASSE DESIGN RONDE Ø 14 CM</v>
          </cell>
          <cell r="C152" t="str">
            <v>Miko Koffie N.V.</v>
          </cell>
        </row>
        <row r="153">
          <cell r="A153">
            <v>508490</v>
          </cell>
          <cell r="B153" t="str">
            <v>TASSE TULIP 6 CL / 2,2 OZ GRANDMILANO</v>
          </cell>
          <cell r="C153" t="str">
            <v>Miko Koffie N.V.</v>
          </cell>
        </row>
        <row r="154">
          <cell r="A154">
            <v>508491</v>
          </cell>
          <cell r="B154" t="str">
            <v>TASSE TULIP 15 CL / 5,3 OZ GRANDMILANO</v>
          </cell>
          <cell r="C154" t="str">
            <v>Miko Koffie N.V.</v>
          </cell>
        </row>
        <row r="155">
          <cell r="A155">
            <v>508520</v>
          </cell>
          <cell r="B155" t="str">
            <v>PROMO DISTRIBUTEUR DESSOUS</v>
          </cell>
          <cell r="C155" t="str">
            <v>Miko Koffie N.V.</v>
          </cell>
        </row>
        <row r="156">
          <cell r="A156">
            <v>508521</v>
          </cell>
          <cell r="B156" t="str">
            <v>COUVERCLES  PRE-EMBALLES EP - MIKO10x100</v>
          </cell>
          <cell r="C156" t="str">
            <v>Miko Koffie N.V.</v>
          </cell>
        </row>
        <row r="157">
          <cell r="A157">
            <v>508530</v>
          </cell>
          <cell r="B157" t="str">
            <v>DISP TEDECO GOBELETS+MELANGEURS 500pcs</v>
          </cell>
        </row>
        <row r="158">
          <cell r="A158">
            <v>508533</v>
          </cell>
          <cell r="B158" t="str">
            <v>DISP MELANGEURS 500 PCS 100050872</v>
          </cell>
          <cell r="C158" t="str">
            <v>Miko Koffie N.V.</v>
          </cell>
        </row>
        <row r="159">
          <cell r="A159">
            <v>508535</v>
          </cell>
          <cell r="B159" t="str">
            <v>CUILLERES A CAFE - (1EVP = 4PC)</v>
          </cell>
          <cell r="C159" t="str">
            <v>Miko Koffie N.V.</v>
          </cell>
        </row>
        <row r="160">
          <cell r="A160">
            <v>508539</v>
          </cell>
          <cell r="B160" t="str">
            <v>DISP MIKO MELANGEURS 2000PCS 100050882</v>
          </cell>
          <cell r="C160" t="str">
            <v>Miko Koffie N.V.</v>
          </cell>
        </row>
        <row r="161">
          <cell r="A161">
            <v>508542</v>
          </cell>
          <cell r="B161" t="str">
            <v>PLATEAU NOIR ANTI-RAYURES</v>
          </cell>
        </row>
        <row r="162">
          <cell r="A162">
            <v>508700</v>
          </cell>
          <cell r="B162" t="str">
            <v>PROMO MIKO VALISETTE</v>
          </cell>
          <cell r="C162" t="str">
            <v>Miko Koffie N.V.</v>
          </cell>
        </row>
        <row r="163">
          <cell r="A163">
            <v>508703</v>
          </cell>
          <cell r="B163" t="str">
            <v>PROMO MIKO CARTE DE JEUX</v>
          </cell>
          <cell r="C163" t="str">
            <v>Miko Koffie N.V.</v>
          </cell>
        </row>
        <row r="164">
          <cell r="A164">
            <v>508704</v>
          </cell>
          <cell r="B164" t="str">
            <v>PROMO PURO BOITE DE LUXE</v>
          </cell>
          <cell r="C164" t="str">
            <v>Miko Koffie N.V.</v>
          </cell>
        </row>
        <row r="165">
          <cell r="A165">
            <v>508706</v>
          </cell>
          <cell r="B165" t="str">
            <v>PROMO MIKO STYLO</v>
          </cell>
          <cell r="C165" t="str">
            <v>Miko Koffie N.V.</v>
          </cell>
        </row>
        <row r="166">
          <cell r="A166">
            <v>508708</v>
          </cell>
          <cell r="B166" t="str">
            <v>PROMO MIKO BOITE DE LUXE</v>
          </cell>
          <cell r="C166" t="str">
            <v>Miko Koffie N.V.</v>
          </cell>
        </row>
        <row r="167">
          <cell r="A167">
            <v>508712</v>
          </cell>
          <cell r="B167" t="str">
            <v>PROMO MIKO BLOCNOTE A4</v>
          </cell>
        </row>
        <row r="168">
          <cell r="A168">
            <v>508715</v>
          </cell>
          <cell r="B168" t="str">
            <v>PROMO MIKO TABLEAU NOIR HORECA</v>
          </cell>
          <cell r="C168" t="str">
            <v>Miko Koffie N.V.</v>
          </cell>
        </row>
        <row r="169">
          <cell r="A169">
            <v>508720</v>
          </cell>
          <cell r="B169" t="str">
            <v>PROMO BALLON MIKO</v>
          </cell>
          <cell r="C169" t="str">
            <v>Miko Koffie N.V.</v>
          </cell>
        </row>
        <row r="170">
          <cell r="A170">
            <v>508722</v>
          </cell>
          <cell r="B170" t="str">
            <v>PROMO TABLIER MIKO</v>
          </cell>
          <cell r="C170" t="str">
            <v>Miko Koffie N.V.</v>
          </cell>
        </row>
        <row r="171">
          <cell r="A171">
            <v>508725</v>
          </cell>
          <cell r="B171" t="str">
            <v>PROMO MIKO CALENDRIER</v>
          </cell>
          <cell r="C171" t="str">
            <v>Miko Koffie N.V.</v>
          </cell>
        </row>
        <row r="172">
          <cell r="A172">
            <v>508728</v>
          </cell>
          <cell r="B172" t="str">
            <v>PROMO MIKO CARTE DE VOEUX</v>
          </cell>
          <cell r="C172" t="str">
            <v>Miko Koffie N.V.</v>
          </cell>
        </row>
        <row r="173">
          <cell r="A173">
            <v>508729</v>
          </cell>
          <cell r="B173" t="str">
            <v>PROMO MIKO PARASOL</v>
          </cell>
          <cell r="C173" t="str">
            <v>Miko Koffie N.V.</v>
          </cell>
        </row>
        <row r="174">
          <cell r="A174">
            <v>508731</v>
          </cell>
          <cell r="B174" t="str">
            <v>PROMO MACHINE A CAFE</v>
          </cell>
          <cell r="C174" t="str">
            <v>Miko Koffie N.V.</v>
          </cell>
        </row>
        <row r="175">
          <cell r="A175">
            <v>508756</v>
          </cell>
          <cell r="B175" t="str">
            <v>PROMO MIKO ECRITEAUX(TROTT)  WWW.MIKO.EU</v>
          </cell>
        </row>
        <row r="176">
          <cell r="A176">
            <v>508762</v>
          </cell>
          <cell r="B176" t="str">
            <v>PROMO MIKO PORTE-CLEFS CRISTAL</v>
          </cell>
          <cell r="C176" t="str">
            <v>Miko Koffie N.V.</v>
          </cell>
        </row>
        <row r="177">
          <cell r="A177">
            <v>508767</v>
          </cell>
          <cell r="B177" t="str">
            <v>PROMO MIKO PANNEAU OVALE 30 X 40 CM</v>
          </cell>
        </row>
        <row r="178">
          <cell r="A178">
            <v>508774</v>
          </cell>
          <cell r="B178" t="str">
            <v>PROMO BOITE(BOIS) PURE ORIGINS PODS VIDE</v>
          </cell>
          <cell r="C178" t="str">
            <v>Miko Koffie N.V.</v>
          </cell>
        </row>
        <row r="179">
          <cell r="A179">
            <v>508799</v>
          </cell>
          <cell r="B179" t="str">
            <v>PROMO ORO CAFFE DESSOUS DE TASSE 1000PC</v>
          </cell>
          <cell r="C179" t="str">
            <v>Miko Koffie N.V.</v>
          </cell>
        </row>
        <row r="180">
          <cell r="A180">
            <v>508812</v>
          </cell>
          <cell r="B180" t="str">
            <v>PROMO ORO CAFFE TABLIER</v>
          </cell>
          <cell r="C180" t="str">
            <v>Miko Koffie N.V.</v>
          </cell>
        </row>
        <row r="181">
          <cell r="A181">
            <v>508819</v>
          </cell>
          <cell r="B181" t="str">
            <v>ORO VERRE LIQUEUR</v>
          </cell>
        </row>
        <row r="182">
          <cell r="A182">
            <v>508828</v>
          </cell>
          <cell r="B182" t="str">
            <v>TOE PADISSIMA MIKO</v>
          </cell>
          <cell r="C182" t="str">
            <v>Miko Koffie N.V.</v>
          </cell>
        </row>
        <row r="183">
          <cell r="A183">
            <v>508834</v>
          </cell>
          <cell r="B183" t="str">
            <v>PROMO PURO STYLO VERT</v>
          </cell>
          <cell r="C183" t="str">
            <v>Miko Koffie N.V.</v>
          </cell>
        </row>
        <row r="184">
          <cell r="A184">
            <v>508842</v>
          </cell>
          <cell r="B184" t="str">
            <v>PROMO PURO CADRE GRAND 53 X 73 CM</v>
          </cell>
          <cell r="C184" t="str">
            <v>Miko Koffie N.V.</v>
          </cell>
        </row>
        <row r="185">
          <cell r="A185">
            <v>508846</v>
          </cell>
          <cell r="B185" t="str">
            <v>PROMO PURO FLEECE BLANKET/PLAID</v>
          </cell>
          <cell r="C185" t="str">
            <v>Miko Koffie N.V.</v>
          </cell>
        </row>
        <row r="186">
          <cell r="A186">
            <v>508870</v>
          </cell>
          <cell r="B186" t="str">
            <v>PROMO PURO BALLON DE FOOT</v>
          </cell>
        </row>
        <row r="187">
          <cell r="A187">
            <v>508871</v>
          </cell>
          <cell r="B187" t="str">
            <v>PROMO GRANDMILANO PARASOL</v>
          </cell>
        </row>
        <row r="188">
          <cell r="A188">
            <v>508880</v>
          </cell>
          <cell r="B188" t="str">
            <v>TOE PADISSIMA PURO</v>
          </cell>
          <cell r="C188" t="str">
            <v>Miko Koffie N.V.</v>
          </cell>
        </row>
        <row r="189">
          <cell r="A189">
            <v>508883</v>
          </cell>
          <cell r="B189" t="str">
            <v>PROMO PURO 6 IN 1 GAME</v>
          </cell>
        </row>
        <row r="190">
          <cell r="A190">
            <v>508884</v>
          </cell>
          <cell r="B190" t="str">
            <v>PROMO PURO PARASOL</v>
          </cell>
          <cell r="C190" t="str">
            <v>Miko Koffie N.V.</v>
          </cell>
        </row>
        <row r="191">
          <cell r="A191">
            <v>508888</v>
          </cell>
          <cell r="B191" t="str">
            <v>PROMO PURO MARQUE PAGE UK</v>
          </cell>
          <cell r="C191" t="str">
            <v>Miko Koffie N.V.</v>
          </cell>
        </row>
        <row r="192">
          <cell r="A192">
            <v>508902</v>
          </cell>
          <cell r="B192" t="str">
            <v>PROMO MIKO DRAPEAU D'ENTREPRISE</v>
          </cell>
          <cell r="C192" t="str">
            <v>Miko Koffie N.V.</v>
          </cell>
        </row>
        <row r="193">
          <cell r="A193">
            <v>508904</v>
          </cell>
          <cell r="B193" t="str">
            <v>PROMO MIKO DRAPEAU MURAL</v>
          </cell>
          <cell r="C193" t="str">
            <v>Miko Koffie N.V.</v>
          </cell>
        </row>
        <row r="194">
          <cell r="A194">
            <v>508977</v>
          </cell>
          <cell r="B194" t="str">
            <v>PROMO MIKO CLIPS FERMETURE PAQUET CAFE</v>
          </cell>
          <cell r="C194" t="str">
            <v>Miko Koffie N.V.</v>
          </cell>
        </row>
        <row r="195">
          <cell r="A195">
            <v>509007</v>
          </cell>
          <cell r="B195" t="str">
            <v>LC MIKO DECAFEINE 24X2 PCS</v>
          </cell>
          <cell r="C195" t="str">
            <v>Miko Koffie N.V.</v>
          </cell>
        </row>
        <row r="196">
          <cell r="A196">
            <v>509016</v>
          </cell>
          <cell r="B196" t="str">
            <v>POUCH MIKO 508 CLASSIC 12X4X140g</v>
          </cell>
          <cell r="C196" t="str">
            <v>Miko Koffie N.V.</v>
          </cell>
        </row>
        <row r="197">
          <cell r="A197">
            <v>509106</v>
          </cell>
          <cell r="B197" t="str">
            <v>LC MIKO RESTO 24X2pc FRANCE</v>
          </cell>
          <cell r="C197" t="str">
            <v>Miko Koffie N.V.</v>
          </cell>
        </row>
        <row r="198">
          <cell r="A198">
            <v>509107</v>
          </cell>
          <cell r="B198" t="str">
            <v>LC MIKO DESSERT 24X2st FRANCE</v>
          </cell>
          <cell r="C198" t="str">
            <v>Miko Koffie N.V.</v>
          </cell>
        </row>
        <row r="199">
          <cell r="A199">
            <v>509109</v>
          </cell>
          <cell r="B199" t="str">
            <v>SACH MIKO PORT CAFE PERCO .5 40X200 G</v>
          </cell>
          <cell r="C199" t="str">
            <v>Miko Koffie N.V.</v>
          </cell>
        </row>
        <row r="200">
          <cell r="A200">
            <v>509110</v>
          </cell>
          <cell r="B200" t="str">
            <v>SACH MIKO PREDOSES CLASSIC 50X55g</v>
          </cell>
          <cell r="C200" t="str">
            <v>Miko Koffie N.V.</v>
          </cell>
        </row>
        <row r="201">
          <cell r="A201">
            <v>509204</v>
          </cell>
          <cell r="B201" t="str">
            <v>POUCH MIKO FILTRE DOSE BACCARA 9X4X75g</v>
          </cell>
          <cell r="C201" t="str">
            <v>Miko Koffie N.V.</v>
          </cell>
        </row>
        <row r="202">
          <cell r="A202">
            <v>509206</v>
          </cell>
          <cell r="B202" t="str">
            <v>POUCH MIKO 100% COLOMBIE 9X4X75g</v>
          </cell>
          <cell r="C202" t="str">
            <v>Miko Koffie N.V.</v>
          </cell>
        </row>
        <row r="203">
          <cell r="A203">
            <v>509212</v>
          </cell>
          <cell r="B203" t="str">
            <v>POUCH MIKO-MATIC DECAFEINE 12X4X65g</v>
          </cell>
          <cell r="C203" t="str">
            <v>Miko Koffie N.V.</v>
          </cell>
        </row>
        <row r="204">
          <cell r="A204">
            <v>509222</v>
          </cell>
          <cell r="B204" t="str">
            <v>POUCH MIKO-MATIC CLASSIC 12X4X65g</v>
          </cell>
        </row>
        <row r="205">
          <cell r="A205">
            <v>509223</v>
          </cell>
          <cell r="B205" t="str">
            <v>POUCH MIKO REST COLLECTIVE 12X4X65g</v>
          </cell>
          <cell r="C205" t="str">
            <v>Miko Koffie N.V.</v>
          </cell>
        </row>
        <row r="206">
          <cell r="A206">
            <v>509236</v>
          </cell>
          <cell r="B206" t="str">
            <v>POUCH PURO FAIRTRADE 12X4X65g NOBLE</v>
          </cell>
          <cell r="C206" t="str">
            <v>Miko Koffie N.V.</v>
          </cell>
        </row>
        <row r="207">
          <cell r="A207">
            <v>509239</v>
          </cell>
          <cell r="B207" t="str">
            <v>POUCH PURO FAIRTRADE 12X4X75g FUERTE</v>
          </cell>
          <cell r="C207" t="str">
            <v>Miko Koffie N.V.</v>
          </cell>
        </row>
        <row r="208">
          <cell r="A208">
            <v>509250</v>
          </cell>
          <cell r="B208" t="str">
            <v>SACH MIKO PREDOSES AMBASSADOR 50X80g</v>
          </cell>
          <cell r="C208" t="str">
            <v>Miko Koffie N.V.</v>
          </cell>
        </row>
        <row r="209">
          <cell r="A209">
            <v>509255</v>
          </cell>
          <cell r="B209" t="str">
            <v>POUCH PURO FAIRTR BR508 12X4X160g FUERTE</v>
          </cell>
          <cell r="C209" t="str">
            <v>Miko Koffie N.V.</v>
          </cell>
        </row>
        <row r="210">
          <cell r="A210">
            <v>509256</v>
          </cell>
          <cell r="B210" t="str">
            <v>(D)SACH CAFE PROGRESO 70A/30R 50X80g</v>
          </cell>
          <cell r="C210" t="str">
            <v>Miko Koffie N.V.</v>
          </cell>
        </row>
        <row r="211">
          <cell r="A211">
            <v>509259</v>
          </cell>
          <cell r="B211" t="str">
            <v>POUCH PURO FAIRTRADE BIO 12X4X65g</v>
          </cell>
          <cell r="C211" t="str">
            <v>Miko Koffie N.V.</v>
          </cell>
        </row>
        <row r="212">
          <cell r="A212">
            <v>509262</v>
          </cell>
          <cell r="B212" t="str">
            <v>POUCH PURO FAIRTRADE 12X6X35g NOBLE SMAL</v>
          </cell>
        </row>
        <row r="213">
          <cell r="A213">
            <v>509264</v>
          </cell>
          <cell r="B213" t="str">
            <v>POUCH MIKO FILT DOSE BAC 9X4X75g PAL PER</v>
          </cell>
          <cell r="C213" t="str">
            <v>Miko Koffie N.V.</v>
          </cell>
        </row>
        <row r="214">
          <cell r="A214">
            <v>509274</v>
          </cell>
          <cell r="B214" t="str">
            <v>POUCH MIKO FILTRE DOSE DIAM.NOIR 9X4X75g</v>
          </cell>
          <cell r="C214" t="str">
            <v>Miko Koffie N.V.</v>
          </cell>
        </row>
        <row r="215">
          <cell r="A215">
            <v>509331</v>
          </cell>
          <cell r="B215" t="str">
            <v>POUCH MIKO CONCERTO 12X4X75g</v>
          </cell>
          <cell r="C215" t="str">
            <v>Miko Koffie N.V.</v>
          </cell>
        </row>
        <row r="216">
          <cell r="A216">
            <v>509379</v>
          </cell>
          <cell r="B216" t="str">
            <v>SACH PURO FAIRTRADE 50X80g</v>
          </cell>
        </row>
        <row r="217">
          <cell r="A217">
            <v>509382</v>
          </cell>
          <cell r="B217" t="str">
            <v>SACH PURO FAIRTRADE DECAFEINE 45X60g</v>
          </cell>
        </row>
        <row r="218">
          <cell r="A218">
            <v>509500</v>
          </cell>
          <cell r="B218" t="str">
            <v>SACH CAFE PROGRESO 70A/30R CC 50X80g</v>
          </cell>
          <cell r="C218" t="str">
            <v>Miko Koffie N.V.</v>
          </cell>
        </row>
        <row r="219">
          <cell r="A219">
            <v>509502</v>
          </cell>
          <cell r="B219" t="str">
            <v>SACH CAFE PROGRESO 50A/50R 50X75g</v>
          </cell>
          <cell r="C219" t="str">
            <v>Miko Koffie N.V.</v>
          </cell>
        </row>
        <row r="220">
          <cell r="A220">
            <v>509510</v>
          </cell>
          <cell r="B220" t="str">
            <v>SACH CAFE PROGRESO 100A 50X80g</v>
          </cell>
          <cell r="C220" t="str">
            <v>Miko Koffie N.V.</v>
          </cell>
        </row>
        <row r="221">
          <cell r="A221">
            <v>509512</v>
          </cell>
          <cell r="B221" t="str">
            <v>SACH CAFE PROGRESO 50A/50R 50X80g</v>
          </cell>
          <cell r="C221" t="str">
            <v>Miko Koffie N.V.</v>
          </cell>
        </row>
        <row r="222">
          <cell r="A222">
            <v>509513</v>
          </cell>
          <cell r="B222" t="str">
            <v>SACH CAFE PROGRESO 60Caf/40Chico  50X80g</v>
          </cell>
          <cell r="C222" t="str">
            <v>Miko Koffie N.V.</v>
          </cell>
        </row>
        <row r="223">
          <cell r="A223">
            <v>509515</v>
          </cell>
          <cell r="B223" t="str">
            <v>SACH CAFE PROGRESO 100R 50X80g</v>
          </cell>
          <cell r="C223" t="str">
            <v>Miko Koffie N.V.</v>
          </cell>
        </row>
        <row r="224">
          <cell r="A224">
            <v>509602</v>
          </cell>
          <cell r="B224" t="str">
            <v>SACH MIKO KIT ELITE 50X80g+FILT+DET</v>
          </cell>
          <cell r="C224" t="str">
            <v>Miko Koffie N.V.</v>
          </cell>
        </row>
        <row r="225">
          <cell r="A225">
            <v>509606</v>
          </cell>
          <cell r="B225" t="str">
            <v>SACH MIKO KIT TRADITION 50X80g+FILT+DET</v>
          </cell>
          <cell r="C225" t="str">
            <v>Miko Koffie N.V.</v>
          </cell>
        </row>
        <row r="226">
          <cell r="A226">
            <v>509737</v>
          </cell>
          <cell r="B226" t="str">
            <v>SACH LFFONTEYNE 50A/50R 60X83,33g</v>
          </cell>
          <cell r="C226" t="str">
            <v>Miko Koffie N.V.</v>
          </cell>
        </row>
        <row r="227">
          <cell r="A227">
            <v>514015</v>
          </cell>
          <cell r="B227" t="str">
            <v>SIP&amp;DRINK CHOCOLAT 15X30g</v>
          </cell>
          <cell r="C227" t="str">
            <v>Miko Koffie N.V.</v>
          </cell>
        </row>
        <row r="228">
          <cell r="A228">
            <v>520001</v>
          </cell>
          <cell r="B228" t="str">
            <v>INST CAFE LYOPHILISE 12X25X2G MIKO</v>
          </cell>
          <cell r="C228" t="str">
            <v>Miko Koffie N.V.</v>
          </cell>
        </row>
        <row r="229">
          <cell r="A229">
            <v>523202</v>
          </cell>
          <cell r="B229" t="str">
            <v>VENDING SUCRE POUR AUTOMATES 1 KG</v>
          </cell>
          <cell r="C229" t="str">
            <v>Miko Koffie N.V.</v>
          </cell>
        </row>
        <row r="230">
          <cell r="A230">
            <v>523205</v>
          </cell>
          <cell r="B230" t="str">
            <v>VENDING SOUPE TOMATES 1 KG</v>
          </cell>
          <cell r="C230" t="str">
            <v>Miko Koffie N.V.</v>
          </cell>
        </row>
        <row r="231">
          <cell r="A231">
            <v>523208</v>
          </cell>
          <cell r="B231" t="str">
            <v>DISP GOBEL.AUTOMATE 180CC BRUN 100014891</v>
          </cell>
          <cell r="C231" t="str">
            <v>RPC TEDECO - GIZEH SAS</v>
          </cell>
        </row>
        <row r="232">
          <cell r="A232">
            <v>523217</v>
          </cell>
          <cell r="B232" t="str">
            <v>VENDING CACAO MIKO QUALICHOC 1 KG</v>
          </cell>
          <cell r="C232" t="str">
            <v>Miko Koffie N.V.</v>
          </cell>
        </row>
        <row r="233">
          <cell r="A233">
            <v>523226</v>
          </cell>
          <cell r="B233" t="str">
            <v>VENDING MIKO QUALITOPPING 750 G</v>
          </cell>
          <cell r="C233" t="str">
            <v>Miko Koffie N.V.</v>
          </cell>
        </row>
        <row r="234">
          <cell r="A234">
            <v>523229</v>
          </cell>
          <cell r="B234" t="str">
            <v>DISP GOB. AUTOMATE 150CC BEIGE 100053088</v>
          </cell>
          <cell r="C234" t="str">
            <v>Miko Koffie N.V.</v>
          </cell>
        </row>
        <row r="235">
          <cell r="A235">
            <v>523231</v>
          </cell>
          <cell r="B235" t="str">
            <v>PAPIER FILTRE BRAVILOR B20(PANIER) 250PC</v>
          </cell>
          <cell r="C235" t="str">
            <v>BRAVILOR BONAMAT</v>
          </cell>
        </row>
        <row r="236">
          <cell r="A236">
            <v>523232</v>
          </cell>
          <cell r="B236" t="str">
            <v>VENDING MIKO QUALITEA CITRON 1 KG</v>
          </cell>
          <cell r="C236" t="str">
            <v>Miko Koffie N.V.</v>
          </cell>
        </row>
        <row r="237">
          <cell r="A237">
            <v>523248</v>
          </cell>
          <cell r="B237" t="str">
            <v>DISP GOB. AUTOMATE 150CC BEIGE HUHTAMAKI</v>
          </cell>
          <cell r="C237" t="str">
            <v>Miko Koffie N.V.</v>
          </cell>
        </row>
        <row r="238">
          <cell r="A238">
            <v>523502</v>
          </cell>
          <cell r="B238" t="str">
            <v>VENDING RIO GRANDE CAFE LYOPHILISE 500 G</v>
          </cell>
          <cell r="C238" t="str">
            <v>Miko Koffie N.V.</v>
          </cell>
        </row>
        <row r="239">
          <cell r="A239">
            <v>523503</v>
          </cell>
          <cell r="B239" t="str">
            <v>VENDING PUERTO RICO CAFE LYOPH. 500 G</v>
          </cell>
          <cell r="C239" t="str">
            <v>Miko Koffie N.V.</v>
          </cell>
        </row>
        <row r="240">
          <cell r="A240">
            <v>523505</v>
          </cell>
          <cell r="B240" t="str">
            <v>(D) VEND PUERTO RICO CAFE LYOPH. 25KG</v>
          </cell>
        </row>
        <row r="241">
          <cell r="A241">
            <v>523634</v>
          </cell>
          <cell r="B241" t="str">
            <v>BOISSON PERRIER 33 CL</v>
          </cell>
          <cell r="C241" t="str">
            <v>SERVICES DA</v>
          </cell>
        </row>
        <row r="242">
          <cell r="A242">
            <v>523639</v>
          </cell>
          <cell r="B242" t="str">
            <v>BOISSON MINUTE MAID ORANGE 33 CL</v>
          </cell>
          <cell r="C242" t="str">
            <v>SERVICES DA</v>
          </cell>
        </row>
        <row r="243">
          <cell r="A243">
            <v>523645</v>
          </cell>
          <cell r="B243" t="str">
            <v>BOISSON COCA-COLA 33 CL</v>
          </cell>
          <cell r="C243" t="str">
            <v>SERVICES DA</v>
          </cell>
        </row>
        <row r="244">
          <cell r="A244">
            <v>523648</v>
          </cell>
          <cell r="B244" t="str">
            <v>BOISSON COCA_COLA LIGHT 33 CL</v>
          </cell>
          <cell r="C244" t="str">
            <v>SERVICES DA</v>
          </cell>
        </row>
        <row r="245">
          <cell r="A245">
            <v>523693</v>
          </cell>
          <cell r="B245" t="str">
            <v>SNACK MARS SINGLE</v>
          </cell>
          <cell r="C245" t="str">
            <v>SERVICES DA</v>
          </cell>
        </row>
        <row r="246">
          <cell r="A246">
            <v>523695</v>
          </cell>
          <cell r="B246" t="str">
            <v>SNACK SNICKERS SINGLE</v>
          </cell>
          <cell r="C246" t="str">
            <v>SERVICES DA</v>
          </cell>
        </row>
        <row r="247">
          <cell r="A247">
            <v>523696</v>
          </cell>
          <cell r="B247" t="str">
            <v>SNACK BOUNTY SINGLE</v>
          </cell>
          <cell r="C247" t="str">
            <v>SERVICES DA</v>
          </cell>
        </row>
        <row r="248">
          <cell r="A248">
            <v>523697</v>
          </cell>
          <cell r="B248" t="str">
            <v>SNACK M&amp;M CACAHUETE</v>
          </cell>
          <cell r="C248" t="str">
            <v>SERVICES DA</v>
          </cell>
        </row>
        <row r="249">
          <cell r="A249">
            <v>523698</v>
          </cell>
          <cell r="B249" t="str">
            <v>SNACK TWIX SINGLE</v>
          </cell>
          <cell r="C249" t="str">
            <v>SERVICES DA</v>
          </cell>
        </row>
        <row r="250">
          <cell r="A250">
            <v>523717</v>
          </cell>
          <cell r="B250" t="str">
            <v>SNACK KIT KAT SINGLE</v>
          </cell>
          <cell r="C250" t="str">
            <v>SERVICES DA</v>
          </cell>
        </row>
        <row r="251">
          <cell r="A251">
            <v>523741</v>
          </cell>
          <cell r="B251" t="str">
            <v>SNACK MENTOS FRUIT</v>
          </cell>
          <cell r="C251" t="str">
            <v>SERVICES DA</v>
          </cell>
        </row>
        <row r="252">
          <cell r="A252">
            <v>525233</v>
          </cell>
          <cell r="B252" t="str">
            <v>CAF BRUYN EX SUPERIOR GRAINS 16X250 G</v>
          </cell>
          <cell r="C252" t="str">
            <v>Miko Koffie N.V.</v>
          </cell>
        </row>
        <row r="253">
          <cell r="A253">
            <v>527000</v>
          </cell>
          <cell r="B253" t="str">
            <v>PODS MIKO ESPRESSO FORTE 100 PCS</v>
          </cell>
          <cell r="C253" t="str">
            <v>Miko Koffie N.V.</v>
          </cell>
        </row>
        <row r="254">
          <cell r="A254">
            <v>527001</v>
          </cell>
          <cell r="B254" t="str">
            <v>PODS MIKO ESPRESSO DOLCE 100 PCS</v>
          </cell>
          <cell r="C254" t="str">
            <v>Miko Koffie N.V.</v>
          </cell>
        </row>
        <row r="255">
          <cell r="A255">
            <v>527011</v>
          </cell>
          <cell r="B255" t="str">
            <v>PODS MIKO ESPRESSO DIAMANT NOIR 100pc</v>
          </cell>
          <cell r="C255" t="str">
            <v>Miko Koffie N.V.</v>
          </cell>
        </row>
        <row r="256">
          <cell r="A256">
            <v>527020</v>
          </cell>
          <cell r="B256" t="str">
            <v>PODS MIKO ESPRESSO DECAFEINE 100 PCS</v>
          </cell>
          <cell r="C256" t="str">
            <v>Miko Koffie N.V.</v>
          </cell>
        </row>
        <row r="257">
          <cell r="A257">
            <v>527031</v>
          </cell>
          <cell r="B257" t="str">
            <v>PODS PURO ESPR FAIRTRADE 100pc</v>
          </cell>
          <cell r="C257" t="str">
            <v>Miko Koffie N.V.</v>
          </cell>
        </row>
        <row r="258">
          <cell r="A258">
            <v>527035</v>
          </cell>
          <cell r="B258" t="str">
            <v>PODS PURO ESPR FAIRTRADE DECAFEINE 100pc</v>
          </cell>
        </row>
        <row r="259">
          <cell r="A259">
            <v>527300</v>
          </cell>
          <cell r="B259" t="str">
            <v>PODS MIKO PURE ORIGINS COLOMBIA 50 PCS</v>
          </cell>
          <cell r="C259" t="str">
            <v>Miko Koffie N.V.</v>
          </cell>
        </row>
        <row r="260">
          <cell r="A260">
            <v>527301</v>
          </cell>
          <cell r="B260" t="str">
            <v>PODS MIKO PURE OR. GUATEM.ANTIGUA 50 PCS</v>
          </cell>
          <cell r="C260" t="str">
            <v>Miko Koffie N.V.</v>
          </cell>
        </row>
        <row r="261">
          <cell r="A261">
            <v>527302</v>
          </cell>
          <cell r="B261" t="str">
            <v>PODS MIKO PURE ORIGINS KENYA 50pcs</v>
          </cell>
          <cell r="C261" t="str">
            <v>Miko Koffie N.V.</v>
          </cell>
        </row>
        <row r="262">
          <cell r="A262">
            <v>527303</v>
          </cell>
          <cell r="B262" t="str">
            <v>PODS MIKO PURE OR. ETHIOPIA SIDAMO 50pcs</v>
          </cell>
          <cell r="C262" t="str">
            <v>Miko Koffie N.V.</v>
          </cell>
        </row>
        <row r="263">
          <cell r="A263">
            <v>527410</v>
          </cell>
          <cell r="B263" t="str">
            <v>PADS MIKO SUPREME 18 ST/SAC</v>
          </cell>
          <cell r="C263" t="str">
            <v>Miko Koffie N.V.</v>
          </cell>
        </row>
        <row r="264">
          <cell r="A264">
            <v>527411</v>
          </cell>
          <cell r="B264" t="str">
            <v>PADS MIKO DECAFEINE 18 PC/SAC</v>
          </cell>
          <cell r="C264" t="str">
            <v>Miko Koffie N.V.</v>
          </cell>
        </row>
        <row r="265">
          <cell r="A265">
            <v>527420</v>
          </cell>
          <cell r="B265" t="str">
            <v>PADS PURO FAIRTRADE 16 PC/SAC</v>
          </cell>
          <cell r="C265" t="str">
            <v>Miko Koffie N.V.</v>
          </cell>
        </row>
        <row r="266">
          <cell r="A266">
            <v>527610</v>
          </cell>
          <cell r="B266" t="str">
            <v>CAPS MIKO4U ESPRESSO 96 st</v>
          </cell>
          <cell r="C266" t="str">
            <v>Miko Koffie N.V.</v>
          </cell>
        </row>
        <row r="267">
          <cell r="A267">
            <v>527650</v>
          </cell>
          <cell r="B267" t="str">
            <v>CAPS PURO4U FAIRTRADE ESPRESSO 96 st</v>
          </cell>
          <cell r="C267" t="str">
            <v>Miko Koffie N.V.</v>
          </cell>
        </row>
        <row r="268">
          <cell r="A268">
            <v>528079</v>
          </cell>
          <cell r="B268" t="str">
            <v>DISP PLATEAU UNIVERSEL NOIR 100015123</v>
          </cell>
          <cell r="C268" t="str">
            <v>Miko Koffie N.V.</v>
          </cell>
        </row>
        <row r="269">
          <cell r="A269">
            <v>528106</v>
          </cell>
          <cell r="B269" t="str">
            <v>FILTRES A CAFE MELITTA PYRAMIDE 202</v>
          </cell>
          <cell r="C269" t="str">
            <v>MELITTA SYSTEM SERVICE FRANCE</v>
          </cell>
        </row>
        <row r="270">
          <cell r="A270">
            <v>528112</v>
          </cell>
          <cell r="B270" t="str">
            <v>FILT. CORB. Ø 101/317 MM - ANIMO 2X5</v>
          </cell>
          <cell r="C270" t="str">
            <v>Miko Koffie N.V.</v>
          </cell>
        </row>
        <row r="271">
          <cell r="A271">
            <v>528112</v>
          </cell>
          <cell r="B271" t="str">
            <v>FILT. CORB. Ø 101/317 MM - ANIMO 2X5</v>
          </cell>
          <cell r="C271" t="str">
            <v>ANIMO FRANCE</v>
          </cell>
        </row>
        <row r="272">
          <cell r="A272">
            <v>528116</v>
          </cell>
          <cell r="B272" t="str">
            <v>FILT. CORB. Ø 280/635 MM - ANIMO 2X40 L</v>
          </cell>
        </row>
        <row r="273">
          <cell r="A273">
            <v>528119</v>
          </cell>
          <cell r="B273" t="str">
            <v>DISP GOBELET 150CC BLANC PRES. 100052937</v>
          </cell>
          <cell r="C273" t="str">
            <v>Miko Koffie N.V.</v>
          </cell>
        </row>
        <row r="274">
          <cell r="A274">
            <v>528119</v>
          </cell>
          <cell r="B274" t="str">
            <v>DISP GOBELET 150CC BLANC PRES. 100052937</v>
          </cell>
          <cell r="C274" t="str">
            <v>RPC TEDECO - GIZEH SAS</v>
          </cell>
        </row>
        <row r="275">
          <cell r="A275">
            <v>528149</v>
          </cell>
          <cell r="B275" t="str">
            <v>DISP PORTE-GOB.NOIR MIKO PREST.100054323</v>
          </cell>
        </row>
        <row r="276">
          <cell r="A276">
            <v>528152</v>
          </cell>
          <cell r="B276" t="str">
            <v>SNACK KINDER BUENO</v>
          </cell>
          <cell r="C276" t="str">
            <v>SERVICES DA</v>
          </cell>
        </row>
        <row r="277">
          <cell r="A277">
            <v>528170</v>
          </cell>
          <cell r="B277" t="str">
            <v>BISC CANTATE SOPRANA MIX 8 CHOC 125pc</v>
          </cell>
        </row>
        <row r="278">
          <cell r="A278">
            <v>528171</v>
          </cell>
          <cell r="B278" t="str">
            <v>BISC CANTATE ALTO MIX 8 SEC 125pc</v>
          </cell>
        </row>
        <row r="279">
          <cell r="A279">
            <v>528172</v>
          </cell>
          <cell r="B279" t="str">
            <v>BISC CANTATE SPECULOOS 200 pc</v>
          </cell>
        </row>
        <row r="280">
          <cell r="A280">
            <v>530232</v>
          </cell>
          <cell r="B280" t="str">
            <v>JUBILEE HOT CHOCOLATE TINS X1KG</v>
          </cell>
        </row>
        <row r="281">
          <cell r="A281">
            <v>530354</v>
          </cell>
          <cell r="B281" t="str">
            <v>FILTRE PAPIER B5 X250</v>
          </cell>
        </row>
        <row r="282">
          <cell r="A282">
            <v>530378</v>
          </cell>
          <cell r="B282" t="str">
            <v>ECO JET SAN (CLEAN CAPPUCCINO) 1X1L</v>
          </cell>
          <cell r="C282" t="str">
            <v>CIMBALI France SAS</v>
          </cell>
        </row>
        <row r="283">
          <cell r="A283">
            <v>530855</v>
          </cell>
          <cell r="B283" t="str">
            <v>QLINE BOUTEILLE ISOLANTE 1,0 LTR</v>
          </cell>
          <cell r="C283" t="str">
            <v>BRAVILOR BONAMAT</v>
          </cell>
        </row>
        <row r="284">
          <cell r="A284">
            <v>530892</v>
          </cell>
          <cell r="B284" t="str">
            <v>PROMO MIKO ECRITEAU DE TROTTOIR RELAX ..</v>
          </cell>
        </row>
        <row r="285">
          <cell r="A285">
            <v>530897</v>
          </cell>
          <cell r="B285" t="str">
            <v>SUCRE PURO SACHETS TUBE BRUN F/T 1X1000</v>
          </cell>
          <cell r="C285" t="str">
            <v>Miko Koffie N.V.</v>
          </cell>
        </row>
        <row r="286">
          <cell r="A286">
            <v>530963</v>
          </cell>
          <cell r="B286" t="str">
            <v>COF ORG.FAIRT.SWISS WAT.DECAFF BEANS 1KG</v>
          </cell>
          <cell r="C286" t="str">
            <v>Miko Coffee Ltd</v>
          </cell>
        </row>
        <row r="287">
          <cell r="A287">
            <v>530963</v>
          </cell>
          <cell r="B287" t="str">
            <v>COF ORG.FAIRT.SWISS WAT.DECAFF BEANS 1KG</v>
          </cell>
          <cell r="C287" t="str">
            <v>Miko Koffie N.V.</v>
          </cell>
        </row>
        <row r="288">
          <cell r="A288">
            <v>530989</v>
          </cell>
          <cell r="B288" t="str">
            <v>ECOCLEANER TABLETS 1 X 150</v>
          </cell>
          <cell r="C288" t="str">
            <v>CIMBALI France SAS</v>
          </cell>
        </row>
        <row r="289">
          <cell r="A289">
            <v>531225</v>
          </cell>
          <cell r="B289" t="str">
            <v>THE PURO F/T ORGANIC TAG+ENV 25X2G</v>
          </cell>
          <cell r="C289" t="str">
            <v>Miko Koffie N.V.</v>
          </cell>
        </row>
        <row r="290">
          <cell r="A290">
            <v>550095</v>
          </cell>
          <cell r="B290" t="str">
            <v>FILTRES BRAVILOR B40 (250pc)</v>
          </cell>
          <cell r="C290" t="str">
            <v>BRAVILOR BONAMAT</v>
          </cell>
        </row>
        <row r="291">
          <cell r="A291">
            <v>550144</v>
          </cell>
          <cell r="B291" t="str">
            <v>THERMOS AIRPOT FURENTO 2,2l (verre)</v>
          </cell>
          <cell r="C291" t="str">
            <v>Miko Koffie N.V.</v>
          </cell>
        </row>
        <row r="292">
          <cell r="A292">
            <v>550158</v>
          </cell>
          <cell r="B292" t="str">
            <v>THE PURO F/T EARL GREY 25X2g</v>
          </cell>
        </row>
        <row r="293">
          <cell r="A293">
            <v>550159</v>
          </cell>
          <cell r="B293" t="str">
            <v>THE PURO F/T FRUIT DES BOIS 25X2g</v>
          </cell>
        </row>
        <row r="294">
          <cell r="A294">
            <v>550160</v>
          </cell>
          <cell r="B294" t="str">
            <v>THE PURO F/T FRAISE 25X2g</v>
          </cell>
        </row>
        <row r="295">
          <cell r="A295">
            <v>550161</v>
          </cell>
          <cell r="B295" t="str">
            <v>THE PURO F/T CITRON 25X2g</v>
          </cell>
        </row>
        <row r="296">
          <cell r="A296">
            <v>550162</v>
          </cell>
          <cell r="B296" t="str">
            <v>THE PURO F/T VERT 25X2g</v>
          </cell>
        </row>
        <row r="297">
          <cell r="A297">
            <v>550163</v>
          </cell>
          <cell r="B297" t="str">
            <v>THE PURO F/T ROOIBOS 25X1,5g</v>
          </cell>
        </row>
        <row r="298">
          <cell r="A298">
            <v>550164</v>
          </cell>
          <cell r="B298" t="str">
            <v>THE PURO F/T MENTHE VERT 25X2g</v>
          </cell>
        </row>
        <row r="299">
          <cell r="A299">
            <v>550165</v>
          </cell>
          <cell r="B299" t="str">
            <v>THE PURO F/T EGLANTIER 25X2g</v>
          </cell>
        </row>
        <row r="300">
          <cell r="A300">
            <v>550166</v>
          </cell>
          <cell r="B300" t="str">
            <v>THE PURO F/T ASSORTIMENT 8X25X2g</v>
          </cell>
          <cell r="C300" t="str">
            <v>Miko Koffie N.V.</v>
          </cell>
        </row>
        <row r="301">
          <cell r="A301">
            <v>550166</v>
          </cell>
          <cell r="B301" t="str">
            <v>THE PURO F/T ASSORTIMENT 8X25X2g</v>
          </cell>
        </row>
        <row r="302">
          <cell r="A302">
            <v>550169</v>
          </cell>
          <cell r="B302" t="str">
            <v>PROMO PURO THE AUX FRUITS DISPL DE TABLE</v>
          </cell>
          <cell r="C302" t="str">
            <v>Miko Koffie N.V.</v>
          </cell>
        </row>
        <row r="303">
          <cell r="A303">
            <v>550169</v>
          </cell>
          <cell r="B303" t="str">
            <v>PROMO PURO THE AUX FRUITS DISPL DE TABLE</v>
          </cell>
        </row>
        <row r="304">
          <cell r="A304">
            <v>550198</v>
          </cell>
          <cell r="B304" t="str">
            <v>THE PURO F/T CAMOMILLE 25X2g</v>
          </cell>
        </row>
        <row r="305">
          <cell r="A305">
            <v>550199</v>
          </cell>
          <cell r="B305" t="str">
            <v>THE PURO F/T POMME-CANNELLE 25X2g</v>
          </cell>
        </row>
        <row r="306">
          <cell r="A306">
            <v>560001</v>
          </cell>
          <cell r="B306" t="str">
            <v>(D)THE PAGES ENV DARJEELING BTE 25 PCES</v>
          </cell>
        </row>
        <row r="307">
          <cell r="A307">
            <v>560003</v>
          </cell>
          <cell r="B307" t="str">
            <v>THE DAMMAN DARJEELING MOUSSELINE  25PCES</v>
          </cell>
          <cell r="C307" t="str">
            <v>DAMMANN FRERES</v>
          </cell>
        </row>
        <row r="308">
          <cell r="A308">
            <v>560004</v>
          </cell>
          <cell r="B308" t="str">
            <v>(D)THE PAGES ENV YUNNAN/GINSENG BTE 25 P</v>
          </cell>
        </row>
        <row r="309">
          <cell r="A309">
            <v>560005</v>
          </cell>
          <cell r="B309" t="str">
            <v>(D)THE PAGES ENV GOLD 25 PCES</v>
          </cell>
        </row>
        <row r="310">
          <cell r="A310">
            <v>560008</v>
          </cell>
          <cell r="B310" t="str">
            <v>THE PAGES VERT NATURE MAX HAVELAAR  25PC</v>
          </cell>
          <cell r="C310" t="str">
            <v>PAGES</v>
          </cell>
        </row>
        <row r="311">
          <cell r="A311">
            <v>560009</v>
          </cell>
          <cell r="B311" t="str">
            <v>THE LIPTON YELLOW 500g</v>
          </cell>
          <cell r="C311" t="str">
            <v>SERVICES DA</v>
          </cell>
        </row>
        <row r="312">
          <cell r="A312">
            <v>560011</v>
          </cell>
          <cell r="B312" t="str">
            <v>BOISSON ICE TEA PECHE 33 CL</v>
          </cell>
          <cell r="C312" t="str">
            <v>SERVICES DA</v>
          </cell>
        </row>
        <row r="313">
          <cell r="A313">
            <v>560012</v>
          </cell>
          <cell r="B313" t="str">
            <v>SNACK TARTE AU POMME 100g</v>
          </cell>
          <cell r="C313" t="str">
            <v>SERVICES DA</v>
          </cell>
        </row>
        <row r="314">
          <cell r="A314">
            <v>560013</v>
          </cell>
          <cell r="B314" t="str">
            <v>BOISSON ORANGINA 33 CL</v>
          </cell>
          <cell r="C314" t="str">
            <v>SERVICES DA</v>
          </cell>
        </row>
        <row r="315">
          <cell r="A315">
            <v>560015</v>
          </cell>
          <cell r="B315" t="str">
            <v>SNACK 6 MADELEINES GUILOU</v>
          </cell>
          <cell r="C315" t="str">
            <v>SERVICES DA</v>
          </cell>
        </row>
        <row r="316">
          <cell r="A316">
            <v>560019</v>
          </cell>
          <cell r="B316" t="str">
            <v>SNACK CHIPS FRITELLES SEL</v>
          </cell>
          <cell r="C316" t="str">
            <v>SERVICES DA</v>
          </cell>
        </row>
        <row r="317">
          <cell r="A317">
            <v>560020</v>
          </cell>
          <cell r="B317" t="str">
            <v>SNACK CONFISERIE SACHET POLKA HARI</v>
          </cell>
          <cell r="C317" t="str">
            <v>SERVICES DA</v>
          </cell>
        </row>
        <row r="318">
          <cell r="A318">
            <v>560021</v>
          </cell>
          <cell r="B318" t="str">
            <v>SNACK CRUNCH</v>
          </cell>
          <cell r="C318" t="str">
            <v>SERVICES DA</v>
          </cell>
        </row>
        <row r="319">
          <cell r="A319">
            <v>560022</v>
          </cell>
          <cell r="B319" t="str">
            <v>SNACK ET 5 TAB FREED CHLORO</v>
          </cell>
          <cell r="C319" t="str">
            <v>SERVICES DA</v>
          </cell>
        </row>
        <row r="320">
          <cell r="A320">
            <v>560024</v>
          </cell>
          <cell r="B320" t="str">
            <v>INSTANT CAFE LYOPHILISE 25X2g SOLYLAND</v>
          </cell>
        </row>
        <row r="321">
          <cell r="A321">
            <v>560025</v>
          </cell>
          <cell r="B321" t="str">
            <v>CANDEREL BTE DISTRIBUTEUR 250 SACH</v>
          </cell>
          <cell r="C321" t="str">
            <v>CAPAL</v>
          </cell>
        </row>
        <row r="322">
          <cell r="A322">
            <v>560026</v>
          </cell>
          <cell r="B322" t="str">
            <v>SAGYSUC EDULCORANT BTE 500 SACHETS</v>
          </cell>
          <cell r="C322" t="str">
            <v>SAGY</v>
          </cell>
        </row>
        <row r="323">
          <cell r="A323">
            <v>560027</v>
          </cell>
          <cell r="B323" t="str">
            <v>INSTANT CHOCOLAT LACTE 200 X 18g MONBANA</v>
          </cell>
          <cell r="C323" t="str">
            <v>MONBANA CHOCOLATIER</v>
          </cell>
        </row>
        <row r="324">
          <cell r="A324">
            <v>560028</v>
          </cell>
          <cell r="B324" t="str">
            <v>VENDING CHOCOLAT LACTE MONBANA 4* 1 KG</v>
          </cell>
          <cell r="C324" t="str">
            <v>MONBANA CHOCOLATIER</v>
          </cell>
        </row>
        <row r="325">
          <cell r="A325">
            <v>560030</v>
          </cell>
          <cell r="B325" t="str">
            <v>BISC AMANDINES CHOCOLATEES 400 pcs</v>
          </cell>
          <cell r="C325" t="str">
            <v>MONBANA CHOCOLATIER</v>
          </cell>
        </row>
        <row r="326">
          <cell r="A326">
            <v>560031</v>
          </cell>
          <cell r="B326" t="str">
            <v>BISC AMANDES ENROBES LOGO MIKO 200 pcs</v>
          </cell>
          <cell r="C326" t="str">
            <v>LDTI</v>
          </cell>
        </row>
        <row r="327">
          <cell r="A327">
            <v>560032</v>
          </cell>
          <cell r="B327" t="str">
            <v>VENDING MONBANA LACTE CACAO SPDA 1 KG</v>
          </cell>
          <cell r="C327" t="str">
            <v>MONBANA CHOCOLATIER</v>
          </cell>
        </row>
        <row r="328">
          <cell r="A328">
            <v>560035</v>
          </cell>
          <cell r="B328" t="str">
            <v>DISP SERVIETTES PAPIER 2X100</v>
          </cell>
          <cell r="C328" t="str">
            <v>EUROPEENNE FOOD - LILLE</v>
          </cell>
        </row>
        <row r="329">
          <cell r="A329">
            <v>560035</v>
          </cell>
          <cell r="B329" t="str">
            <v>DISP SERVIETTES PAPIER 2X100</v>
          </cell>
          <cell r="C329" t="str">
            <v>N/A EUROPEENNE FOOD - EUROPA</v>
          </cell>
        </row>
        <row r="330">
          <cell r="A330">
            <v>560036</v>
          </cell>
          <cell r="B330" t="str">
            <v>TOEACC POT INOX 2 L GALBE VERSEUSE</v>
          </cell>
          <cell r="C330" t="str">
            <v>JURINE SARL</v>
          </cell>
        </row>
        <row r="331">
          <cell r="A331">
            <v>560037</v>
          </cell>
          <cell r="B331" t="str">
            <v>DISP GOB. AUTOMATE FETES 150CC 100052484</v>
          </cell>
        </row>
        <row r="332">
          <cell r="A332">
            <v>560038</v>
          </cell>
          <cell r="B332" t="str">
            <v>JETONS PERLES ZANUSSI POUR DA</v>
          </cell>
          <cell r="C332" t="str">
            <v>N&amp;W GLOBAL VENDING SAS</v>
          </cell>
        </row>
        <row r="333">
          <cell r="A333">
            <v>560039</v>
          </cell>
          <cell r="B333" t="str">
            <v>TOEACC CAFETIERE THERMOS ISMET</v>
          </cell>
        </row>
        <row r="334">
          <cell r="A334">
            <v>560040</v>
          </cell>
          <cell r="B334" t="str">
            <v>BOUTEILLE ISO 2L TELLIER BOUTON</v>
          </cell>
          <cell r="C334" t="str">
            <v>TELLIER SAS</v>
          </cell>
        </row>
        <row r="335">
          <cell r="A335">
            <v>560041</v>
          </cell>
          <cell r="B335" t="str">
            <v>DISP PORTE-GOB. PRESTIGO 10CL 100053399</v>
          </cell>
        </row>
        <row r="336">
          <cell r="A336">
            <v>560042</v>
          </cell>
          <cell r="B336" t="str">
            <v>JETON DISTRIBUTION AUTO SAC</v>
          </cell>
        </row>
        <row r="337">
          <cell r="A337">
            <v>560043</v>
          </cell>
          <cell r="B337" t="str">
            <v>BOUTEILLE ISO INOX 2L BTS84 BRAV</v>
          </cell>
          <cell r="C337" t="str">
            <v>BRAVILOR BONAMAT</v>
          </cell>
        </row>
        <row r="338">
          <cell r="A338">
            <v>560044</v>
          </cell>
          <cell r="B338" t="str">
            <v>TOEACC BOUILLOIRE 1,9L RIVIERA</v>
          </cell>
        </row>
        <row r="339">
          <cell r="A339">
            <v>560045</v>
          </cell>
          <cell r="B339" t="str">
            <v>DISP SPATULES 100 PCS/TUBE 100016171</v>
          </cell>
          <cell r="C339" t="str">
            <v>RPC TEDECO - GIZEH SAS</v>
          </cell>
        </row>
        <row r="340">
          <cell r="A340">
            <v>560046</v>
          </cell>
          <cell r="B340" t="str">
            <v>PAPIER FILTRE BRAVILOR 845/375 100 PC</v>
          </cell>
          <cell r="C340" t="str">
            <v>BRAVILOR BONAMAT</v>
          </cell>
        </row>
        <row r="341">
          <cell r="A341">
            <v>560047</v>
          </cell>
          <cell r="B341" t="str">
            <v>FILTRE MELITTA 1X4 - 40 PCS/BTE</v>
          </cell>
        </row>
        <row r="342">
          <cell r="A342">
            <v>560048</v>
          </cell>
          <cell r="B342" t="str">
            <v>BOUTEILLE ISOL INOX 2L SCIM</v>
          </cell>
          <cell r="C342" t="str">
            <v>SCIM</v>
          </cell>
        </row>
        <row r="343">
          <cell r="A343">
            <v>560049</v>
          </cell>
          <cell r="B343" t="str">
            <v>DISP GOB. AUTOMATE TRANSP 20CL 100017045</v>
          </cell>
          <cell r="C343" t="str">
            <v>RPC TEDECO - GIZEH SAS</v>
          </cell>
        </row>
        <row r="344">
          <cell r="A344">
            <v>560050</v>
          </cell>
          <cell r="B344" t="str">
            <v>BOUCHON BOUTEILLE ISOL INOX SCIM</v>
          </cell>
        </row>
        <row r="345">
          <cell r="A345">
            <v>560051</v>
          </cell>
          <cell r="B345" t="str">
            <v>BOUTEILLE ISOL 2L TELLIER VIS</v>
          </cell>
          <cell r="C345" t="str">
            <v>TELLIER SAS</v>
          </cell>
        </row>
        <row r="346">
          <cell r="A346">
            <v>560052</v>
          </cell>
          <cell r="B346" t="str">
            <v>BOUCHON BOUTEILLE ISO INOX TELLIER</v>
          </cell>
          <cell r="C346" t="str">
            <v>TELLIER SAS</v>
          </cell>
        </row>
        <row r="347">
          <cell r="A347">
            <v>560053</v>
          </cell>
          <cell r="B347" t="str">
            <v>FILTRE PYR. MELITTA  PA220G 100 PCS/BTE</v>
          </cell>
          <cell r="C347" t="str">
            <v>BRAVILOR BONAMAT</v>
          </cell>
        </row>
        <row r="348">
          <cell r="A348">
            <v>560053</v>
          </cell>
          <cell r="B348" t="str">
            <v>FILTRE PYR. MELITTA  PA220G 100 PCS/BTE</v>
          </cell>
          <cell r="C348" t="str">
            <v>MELITTA SYSTEM SERVICE FRANCE</v>
          </cell>
        </row>
        <row r="349">
          <cell r="A349">
            <v>560054</v>
          </cell>
          <cell r="B349" t="str">
            <v>FILTRE MELITTA 1X4 - 80 PCS/BTE</v>
          </cell>
        </row>
        <row r="350">
          <cell r="A350">
            <v>560055</v>
          </cell>
          <cell r="B350" t="str">
            <v>FILTRE MELITTA 1X4 - PQT 10 BTES/ 80 PCS</v>
          </cell>
        </row>
        <row r="351">
          <cell r="A351">
            <v>560057</v>
          </cell>
          <cell r="B351" t="str">
            <v>DISP GOB PREST 10CL BLA P/1500 100052846</v>
          </cell>
        </row>
        <row r="352">
          <cell r="A352">
            <v>560058</v>
          </cell>
          <cell r="B352" t="str">
            <v>TOEACC BOUILLOIRE DELFINA 1L TEFAL</v>
          </cell>
        </row>
        <row r="353">
          <cell r="A353">
            <v>560060</v>
          </cell>
          <cell r="B353" t="str">
            <v>FILTRE BELLE FRANCE BTES/ 80</v>
          </cell>
          <cell r="C353" t="str">
            <v>CAPAL</v>
          </cell>
        </row>
        <row r="354">
          <cell r="A354">
            <v>560062</v>
          </cell>
          <cell r="B354" t="str">
            <v>DISP GOB AUT EXPRES 10CL 84X50 100022914</v>
          </cell>
          <cell r="C354" t="str">
            <v>RPC TEDECO - GIZEH SAS</v>
          </cell>
        </row>
        <row r="355">
          <cell r="A355">
            <v>560063</v>
          </cell>
          <cell r="B355" t="str">
            <v>BISC MINI-TABLETTES MONBANA 1 KG LICORNE</v>
          </cell>
          <cell r="C355" t="str">
            <v>MONBANA CHOCOLATIER</v>
          </cell>
        </row>
        <row r="356">
          <cell r="A356">
            <v>560065</v>
          </cell>
          <cell r="B356" t="str">
            <v>PAPIER FILTRE B10 CHARLOTTE C250</v>
          </cell>
          <cell r="C356" t="str">
            <v>BRAVILOR BONAMAT</v>
          </cell>
        </row>
        <row r="357">
          <cell r="A357">
            <v>560066</v>
          </cell>
          <cell r="B357" t="str">
            <v>PORTE FILTRE/CORBEILLE ANIMO 5L</v>
          </cell>
          <cell r="C357" t="str">
            <v>ANIMO FRANCE</v>
          </cell>
        </row>
        <row r="358">
          <cell r="A358">
            <v>560067</v>
          </cell>
          <cell r="B358" t="str">
            <v>PORTE FILTRE/CORBEILLE ANIMO 10L</v>
          </cell>
          <cell r="C358" t="str">
            <v>ANIMO FRANCE</v>
          </cell>
        </row>
        <row r="359">
          <cell r="A359">
            <v>560068</v>
          </cell>
          <cell r="B359" t="str">
            <v>PORTE FILTRE 10L COMBILINE</v>
          </cell>
        </row>
        <row r="360">
          <cell r="A360">
            <v>560069</v>
          </cell>
          <cell r="B360" t="str">
            <v>THE PAGES ENV EARL GREY MAX HAVEL 25 PC</v>
          </cell>
          <cell r="C360" t="str">
            <v>PAGES</v>
          </cell>
        </row>
        <row r="361">
          <cell r="A361">
            <v>560070</v>
          </cell>
          <cell r="B361" t="str">
            <v>THE PAGES ENV DARJEELING MAX HAVEL 25 PC</v>
          </cell>
          <cell r="C361" t="str">
            <v>PAGES</v>
          </cell>
        </row>
        <row r="362">
          <cell r="A362">
            <v>560071</v>
          </cell>
          <cell r="B362" t="str">
            <v>THE PAGES ENV FRUITS ROUGES MAX HAV 25PC</v>
          </cell>
          <cell r="C362" t="str">
            <v>PAGES</v>
          </cell>
        </row>
        <row r="363">
          <cell r="A363">
            <v>560072</v>
          </cell>
          <cell r="B363" t="str">
            <v>THE PAGES ENV BREAKF KORAKUNDA BIO 20 PC</v>
          </cell>
          <cell r="C363" t="str">
            <v>PAGES</v>
          </cell>
        </row>
        <row r="364">
          <cell r="A364">
            <v>560073</v>
          </cell>
          <cell r="B364" t="str">
            <v>THE PAGES ENV CITRON/CITR VERT BIO 20PC</v>
          </cell>
          <cell r="C364" t="str">
            <v>PAGES</v>
          </cell>
        </row>
        <row r="365">
          <cell r="A365">
            <v>560074</v>
          </cell>
          <cell r="B365" t="str">
            <v>THE PAGES ENV VANILLE ORANGE BIO 20 PC</v>
          </cell>
          <cell r="C365" t="str">
            <v>PAGES</v>
          </cell>
        </row>
        <row r="366">
          <cell r="A366">
            <v>560075</v>
          </cell>
          <cell r="B366" t="str">
            <v>THE PAGES ENV VERT MENTHE BIO 20 PC</v>
          </cell>
          <cell r="C366" t="str">
            <v>PAGES</v>
          </cell>
        </row>
        <row r="367">
          <cell r="A367">
            <v>560076</v>
          </cell>
          <cell r="B367" t="str">
            <v>INST CAF SOLYL 60%CAF/40%CHIC 100X15g</v>
          </cell>
          <cell r="C367" t="str">
            <v>SOLYLAND</v>
          </cell>
        </row>
        <row r="368">
          <cell r="A368">
            <v>560077</v>
          </cell>
          <cell r="B368" t="str">
            <v>INSTCAF SOL SOLY 60%CAF/40%CHIC 250X3,5g</v>
          </cell>
          <cell r="C368" t="str">
            <v>SOLYLAND</v>
          </cell>
        </row>
        <row r="369">
          <cell r="A369">
            <v>560078</v>
          </cell>
          <cell r="B369" t="str">
            <v>INST CAF SOL SOLYLAN 60%CAF/40%CHIC 500g</v>
          </cell>
          <cell r="C369" t="str">
            <v>SOLYLAND</v>
          </cell>
        </row>
        <row r="370">
          <cell r="A370">
            <v>560079</v>
          </cell>
          <cell r="B370" t="str">
            <v>INST CAF SOL SOLYLAN 40%CAF/60%CHIC 500g</v>
          </cell>
        </row>
        <row r="371">
          <cell r="A371">
            <v>560080</v>
          </cell>
          <cell r="B371" t="str">
            <v>BISC AMANDES FRERES FONTEYNE 200 pcs</v>
          </cell>
        </row>
        <row r="372">
          <cell r="A372">
            <v>560081</v>
          </cell>
          <cell r="B372" t="str">
            <v>BISC AMOR PRALINE 65g</v>
          </cell>
          <cell r="C372" t="str">
            <v>HAMLET NV</v>
          </cell>
        </row>
        <row r="373">
          <cell r="A373">
            <v>560082</v>
          </cell>
          <cell r="B373" t="str">
            <v>BISC AMUSANT 180X3st</v>
          </cell>
          <cell r="C373" t="str">
            <v>GAILLARD</v>
          </cell>
        </row>
        <row r="374">
          <cell r="A374">
            <v>560083</v>
          </cell>
          <cell r="B374" t="str">
            <v>INST CAF SOL SOLYL ATOMISE ARABIC 250X2g</v>
          </cell>
          <cell r="C374" t="str">
            <v>SOLYLAND</v>
          </cell>
        </row>
        <row r="375">
          <cell r="A375">
            <v>560084</v>
          </cell>
          <cell r="B375" t="str">
            <v>INST CAF SOL SOLYLAN ATOMISE ARABIC 500g</v>
          </cell>
        </row>
        <row r="376">
          <cell r="A376">
            <v>560085</v>
          </cell>
          <cell r="B376" t="str">
            <v>INST CAF SOL SOLYLAND ATOMISE DEC 250X2g</v>
          </cell>
          <cell r="C376" t="str">
            <v>SOLYLAND</v>
          </cell>
        </row>
        <row r="377">
          <cell r="A377">
            <v>560086</v>
          </cell>
          <cell r="B377" t="str">
            <v>BISC BALLOTIN CADEAU 100g</v>
          </cell>
          <cell r="C377" t="str">
            <v>HAMLET NV</v>
          </cell>
        </row>
        <row r="378">
          <cell r="A378">
            <v>560087</v>
          </cell>
          <cell r="B378" t="str">
            <v>BISC BALLOTIN SELECTION 250g</v>
          </cell>
          <cell r="C378" t="str">
            <v>HAMLET NV</v>
          </cell>
        </row>
        <row r="379">
          <cell r="A379">
            <v>560088</v>
          </cell>
          <cell r="B379" t="str">
            <v>BISC ASS CHOCOLATS DESSIN RUBAN 250g</v>
          </cell>
          <cell r="C379" t="str">
            <v>HAMLET NV</v>
          </cell>
        </row>
        <row r="380">
          <cell r="A380">
            <v>560089</v>
          </cell>
          <cell r="B380" t="str">
            <v>BISC CHOCOLATS AVEC RUBAN 500g C.5</v>
          </cell>
          <cell r="C380" t="str">
            <v>HAMLET NV</v>
          </cell>
        </row>
        <row r="381">
          <cell r="A381">
            <v>560090</v>
          </cell>
          <cell r="B381" t="str">
            <v>BISC BONBONS CITRON-ORANGE 160g</v>
          </cell>
          <cell r="C381" t="str">
            <v>HAMLET NV</v>
          </cell>
        </row>
        <row r="382">
          <cell r="A382">
            <v>560091</v>
          </cell>
          <cell r="B382" t="str">
            <v>BISC BOUCHEES CERISES VRAC 3kg</v>
          </cell>
          <cell r="C382" t="str">
            <v>HAMLET NV</v>
          </cell>
        </row>
        <row r="383">
          <cell r="A383">
            <v>560092</v>
          </cell>
          <cell r="B383" t="str">
            <v>BISC BOUCHEES NOISETTES VRAC 3kg</v>
          </cell>
          <cell r="C383" t="str">
            <v>HAMLET NV</v>
          </cell>
        </row>
        <row r="384">
          <cell r="A384">
            <v>560093</v>
          </cell>
          <cell r="B384" t="str">
            <v>BISC BOULES RHUM DE JAMAIQUE 175g</v>
          </cell>
          <cell r="C384" t="str">
            <v>HAMLET NV</v>
          </cell>
        </row>
        <row r="385">
          <cell r="A385">
            <v>560095</v>
          </cell>
          <cell r="B385" t="str">
            <v>BISC BROWNIE 1,7 kg</v>
          </cell>
        </row>
        <row r="386">
          <cell r="A386">
            <v>560096</v>
          </cell>
          <cell r="B386" t="str">
            <v>BISC BROWNIE CACAO SANS SUCRE 100 pcs</v>
          </cell>
          <cell r="C386" t="str">
            <v>BRETAGNE GATEAUX</v>
          </cell>
        </row>
        <row r="387">
          <cell r="A387">
            <v>560097</v>
          </cell>
          <cell r="B387" t="str">
            <v>TOEACC CAFETIERE 12T</v>
          </cell>
        </row>
        <row r="388">
          <cell r="A388">
            <v>560098</v>
          </cell>
          <cell r="B388" t="str">
            <v>BISC CAKE CHOCOLAT PRE-TRANCHE 500g</v>
          </cell>
        </row>
        <row r="389">
          <cell r="A389">
            <v>560099</v>
          </cell>
          <cell r="B389" t="str">
            <v>BISC CAKE CITRON PRE-TRANCHE 500g</v>
          </cell>
        </row>
        <row r="390">
          <cell r="A390">
            <v>560100</v>
          </cell>
          <cell r="B390" t="str">
            <v>BISC CAKE CREME VANILLE PATISSIERE 500g</v>
          </cell>
        </row>
        <row r="391">
          <cell r="A391">
            <v>560101</v>
          </cell>
          <cell r="B391" t="str">
            <v>BISC CAKE LAIT PRE-TRANCHE 500g</v>
          </cell>
        </row>
        <row r="392">
          <cell r="A392">
            <v>560102</v>
          </cell>
          <cell r="B392" t="str">
            <v>BISC CAKE ABRICOT 120 pcs</v>
          </cell>
          <cell r="C392" t="str">
            <v>LA BOITE A CAKE SA</v>
          </cell>
        </row>
        <row r="393">
          <cell r="A393">
            <v>560103</v>
          </cell>
          <cell r="B393" t="str">
            <v>BISC CAKE CHOCO-NOISETTE 120 pcs</v>
          </cell>
          <cell r="C393" t="str">
            <v>LA BOITE A CAKE SA</v>
          </cell>
        </row>
        <row r="394">
          <cell r="A394">
            <v>560104</v>
          </cell>
          <cell r="B394" t="str">
            <v>BISC CAKE FRAISE 120 pcs</v>
          </cell>
          <cell r="C394" t="str">
            <v>LA BOITE A CAKE SA</v>
          </cell>
        </row>
        <row r="395">
          <cell r="A395">
            <v>560105</v>
          </cell>
          <cell r="B395" t="str">
            <v>BISC CAKE FRUITS CONFITS 120 pcs</v>
          </cell>
          <cell r="C395" t="str">
            <v>LA BOITE A CAKE SA</v>
          </cell>
        </row>
        <row r="396">
          <cell r="A396">
            <v>560106</v>
          </cell>
          <cell r="B396" t="str">
            <v>BISC CAKE MYRTILLES 120 pcs</v>
          </cell>
          <cell r="C396" t="str">
            <v>LA BOITE A CAKE SA</v>
          </cell>
        </row>
        <row r="397">
          <cell r="A397">
            <v>560107</v>
          </cell>
          <cell r="B397" t="str">
            <v>BISC CAKE NATURE 120 pcs</v>
          </cell>
          <cell r="C397" t="str">
            <v>LA BOITE A CAKE SA</v>
          </cell>
        </row>
        <row r="398">
          <cell r="A398">
            <v>560108</v>
          </cell>
          <cell r="B398" t="str">
            <v>BISC CHOCOLATS CARRE VERT RUBAN 250g</v>
          </cell>
          <cell r="C398" t="str">
            <v>HAMLET NV</v>
          </cell>
        </row>
        <row r="399">
          <cell r="A399">
            <v>560109</v>
          </cell>
          <cell r="B399" t="str">
            <v>BISC CHOCOLATS SELECTION 125g</v>
          </cell>
          <cell r="C399" t="str">
            <v>HAMLET NV</v>
          </cell>
        </row>
        <row r="400">
          <cell r="A400">
            <v>560110</v>
          </cell>
          <cell r="B400" t="str">
            <v>BISC CHOCOLATS SELECTION XL 250g</v>
          </cell>
          <cell r="C400" t="str">
            <v>HAMLET NV</v>
          </cell>
        </row>
        <row r="401">
          <cell r="A401">
            <v>560111</v>
          </cell>
          <cell r="B401" t="str">
            <v>BISC BALLOTIN CHOCOLATS AVEC NOEUD 250g</v>
          </cell>
          <cell r="C401" t="str">
            <v>HAMLET NV</v>
          </cell>
        </row>
        <row r="402">
          <cell r="A402">
            <v>560112</v>
          </cell>
          <cell r="B402" t="str">
            <v>BISC CHOCOLATS CUPIDO 125g</v>
          </cell>
          <cell r="C402" t="str">
            <v>HAMLET NV</v>
          </cell>
        </row>
        <row r="403">
          <cell r="A403">
            <v>560113</v>
          </cell>
          <cell r="B403" t="str">
            <v>BISC FLORENTINES 150g</v>
          </cell>
          <cell r="C403" t="str">
            <v>HAMLET NV</v>
          </cell>
        </row>
        <row r="404">
          <cell r="A404">
            <v>560114</v>
          </cell>
          <cell r="B404" t="str">
            <v>THE PAGES BUTTERFLY VERVEINE MENTHE100PC</v>
          </cell>
          <cell r="C404" t="str">
            <v>PAGES</v>
          </cell>
        </row>
        <row r="405">
          <cell r="A405">
            <v>560115</v>
          </cell>
          <cell r="B405" t="str">
            <v>THE PAGES BUTTERFLY TILLEUL MENTHE 100PC</v>
          </cell>
          <cell r="C405" t="str">
            <v>PAGES</v>
          </cell>
        </row>
        <row r="406">
          <cell r="A406">
            <v>560116</v>
          </cell>
          <cell r="B406" t="str">
            <v>THE PAGES ENV VERT MENTHE MAX HAV 25PC</v>
          </cell>
          <cell r="C406" t="str">
            <v>PAGES</v>
          </cell>
        </row>
        <row r="407">
          <cell r="A407">
            <v>560117</v>
          </cell>
          <cell r="B407" t="str">
            <v>THE PAGES NOIR AU CITRON MILFORD 20 PC</v>
          </cell>
          <cell r="C407" t="str">
            <v>PAGES</v>
          </cell>
        </row>
        <row r="408">
          <cell r="A408">
            <v>560118</v>
          </cell>
          <cell r="B408" t="str">
            <v>BISC GAUFRETTE AMUS SANS SUCRE X2 C.140</v>
          </cell>
          <cell r="C408" t="str">
            <v>BISCUITERIE EUGENE BLOND</v>
          </cell>
        </row>
        <row r="409">
          <cell r="A409">
            <v>560119</v>
          </cell>
          <cell r="B409" t="str">
            <v>BISC CHOCOLATS H 125g C.16</v>
          </cell>
          <cell r="C409" t="str">
            <v>HAMLET NV</v>
          </cell>
        </row>
        <row r="410">
          <cell r="A410">
            <v>560120</v>
          </cell>
          <cell r="B410" t="str">
            <v>BISC CHOCOLATS CUPIDO 500g C.6</v>
          </cell>
          <cell r="C410" t="str">
            <v>HAMLET NV</v>
          </cell>
        </row>
        <row r="411">
          <cell r="A411">
            <v>560121</v>
          </cell>
          <cell r="B411" t="str">
            <v>CONF CANDY CANES 12.8CM TUBO 72</v>
          </cell>
          <cell r="C411" t="str">
            <v>HAMLET NV</v>
          </cell>
        </row>
        <row r="412">
          <cell r="A412">
            <v>560122</v>
          </cell>
          <cell r="B412" t="str">
            <v>BISC PCS MONNAIE EURO LAIT FILET50G C.40</v>
          </cell>
          <cell r="C412" t="str">
            <v>HAMLET NV</v>
          </cell>
        </row>
        <row r="413">
          <cell r="A413">
            <v>560123</v>
          </cell>
          <cell r="B413" t="str">
            <v>PAPILLOTES FINES 940g</v>
          </cell>
          <cell r="C413" t="str">
            <v>METRO</v>
          </cell>
        </row>
        <row r="414">
          <cell r="A414">
            <v>560124</v>
          </cell>
          <cell r="B414" t="str">
            <v>PAPILLOTES PRALINES 2,3kg</v>
          </cell>
          <cell r="C414" t="str">
            <v>METRO</v>
          </cell>
        </row>
        <row r="415">
          <cell r="A415">
            <v>560125</v>
          </cell>
          <cell r="B415" t="str">
            <v>THE PAGES BUTTERFLY VERVEINE 100PC</v>
          </cell>
          <cell r="C415" t="str">
            <v>METRO</v>
          </cell>
        </row>
        <row r="416">
          <cell r="A416">
            <v>560126</v>
          </cell>
          <cell r="B416" t="str">
            <v>BISC COOKIES CHOCOLAT X1 C.180</v>
          </cell>
          <cell r="C416" t="str">
            <v>GAILLARD</v>
          </cell>
        </row>
        <row r="417">
          <cell r="A417">
            <v>560126</v>
          </cell>
          <cell r="B417" t="str">
            <v>BISC COOKIES CHOCOLAT X1 C.180</v>
          </cell>
          <cell r="C417" t="str">
            <v>GOUTERS MAGIQUES</v>
          </cell>
        </row>
        <row r="418">
          <cell r="A418">
            <v>560127</v>
          </cell>
          <cell r="B418" t="str">
            <v>BISC GALETTE GIVREE X3 C.180</v>
          </cell>
          <cell r="C418" t="str">
            <v>GAILLARD</v>
          </cell>
        </row>
        <row r="419">
          <cell r="A419">
            <v>560127</v>
          </cell>
          <cell r="B419" t="str">
            <v>BISC GALETTE GIVREE X3 C.180</v>
          </cell>
          <cell r="C419" t="str">
            <v>GOUTERS MAGIQUES</v>
          </cell>
        </row>
        <row r="420">
          <cell r="A420">
            <v>560128</v>
          </cell>
          <cell r="B420" t="str">
            <v>BISC CREPE SUCREE C.100</v>
          </cell>
          <cell r="C420" t="str">
            <v>GAILLARD</v>
          </cell>
        </row>
        <row r="421">
          <cell r="A421">
            <v>560128</v>
          </cell>
          <cell r="B421" t="str">
            <v>BISC CREPE SUCREE C.100</v>
          </cell>
          <cell r="C421" t="str">
            <v>GOUTERS MAGIQUES</v>
          </cell>
        </row>
        <row r="422">
          <cell r="A422">
            <v>560129</v>
          </cell>
          <cell r="B422" t="str">
            <v>BISC CREPE FOURREE CRACKY C.100</v>
          </cell>
          <cell r="C422" t="str">
            <v>GAILLARD</v>
          </cell>
        </row>
        <row r="423">
          <cell r="A423">
            <v>560129</v>
          </cell>
          <cell r="B423" t="str">
            <v>BISC CREPE FOURREE CRACKY C.100</v>
          </cell>
          <cell r="C423" t="str">
            <v>GOUTERS MAGIQUES</v>
          </cell>
        </row>
        <row r="424">
          <cell r="A424">
            <v>560130</v>
          </cell>
          <cell r="B424" t="str">
            <v>BISC PETIT CAKES FOND PEP CHOCO X1 C.150</v>
          </cell>
          <cell r="C424" t="str">
            <v>BRETAGNE GATEAUX</v>
          </cell>
        </row>
        <row r="425">
          <cell r="A425">
            <v>560131</v>
          </cell>
          <cell r="B425" t="str">
            <v>BISC PETIT CAKE FONDANT FRUITS  X1 C.150</v>
          </cell>
          <cell r="C425" t="str">
            <v>BRETAGNE GATEAUX</v>
          </cell>
        </row>
        <row r="426">
          <cell r="A426">
            <v>560132</v>
          </cell>
          <cell r="B426" t="str">
            <v>BOUTEILLE INOX ISOTHERME + 2 BOUCHONS</v>
          </cell>
          <cell r="C426" t="str">
            <v>TELLIER SAS</v>
          </cell>
        </row>
        <row r="427">
          <cell r="A427">
            <v>560133</v>
          </cell>
          <cell r="B427" t="str">
            <v>INST LYOPHIL DECAF SUPREMO STICK 2GX300</v>
          </cell>
          <cell r="C427" t="str">
            <v>SOLYLAND</v>
          </cell>
        </row>
        <row r="428">
          <cell r="A428">
            <v>560134</v>
          </cell>
          <cell r="B428" t="str">
            <v>BISC CREPE FOURREE FRAISE C.100</v>
          </cell>
          <cell r="C428" t="str">
            <v>GOUTERS MAGIQUES</v>
          </cell>
        </row>
        <row r="429">
          <cell r="A429">
            <v>560135</v>
          </cell>
          <cell r="B429" t="str">
            <v>BISC BIO GALETTES PUR BEURRE X2 C.200</v>
          </cell>
          <cell r="C429" t="str">
            <v>BRETAGNE GATEAUX</v>
          </cell>
        </row>
        <row r="430">
          <cell r="A430">
            <v>560136</v>
          </cell>
          <cell r="B430" t="str">
            <v>TOEACC BOUILLOIRE</v>
          </cell>
          <cell r="C430" t="str">
            <v>CARREFOUR</v>
          </cell>
        </row>
        <row r="431">
          <cell r="A431">
            <v>560137</v>
          </cell>
          <cell r="B431" t="str">
            <v>TASSE ARCOPAL</v>
          </cell>
          <cell r="C431" t="str">
            <v>CARREFOUR</v>
          </cell>
        </row>
        <row r="432">
          <cell r="A432">
            <v>560138</v>
          </cell>
          <cell r="B432" t="str">
            <v>THE PAGES ENV ENG BREAKF MAX HAVEL 25 PC</v>
          </cell>
          <cell r="C432" t="str">
            <v>PAGES</v>
          </cell>
        </row>
        <row r="433">
          <cell r="A433">
            <v>560139</v>
          </cell>
          <cell r="B433" t="str">
            <v>THE PAGES ENV CEYLAN MAX HAVELAAR 25 PC</v>
          </cell>
          <cell r="C433" t="str">
            <v>PAGES</v>
          </cell>
        </row>
        <row r="434">
          <cell r="A434">
            <v>560140</v>
          </cell>
          <cell r="B434" t="str">
            <v>BISC SPECULOOS CONCASSE 750G C.8</v>
          </cell>
          <cell r="C434" t="str">
            <v>LOTUS BAKERIES FRANCE SA</v>
          </cell>
        </row>
        <row r="435">
          <cell r="A435">
            <v>560141</v>
          </cell>
          <cell r="B435" t="str">
            <v>GOURDE COMPOTE POMME C.36</v>
          </cell>
          <cell r="C435" t="str">
            <v>METRO</v>
          </cell>
        </row>
        <row r="436">
          <cell r="A436">
            <v>560141</v>
          </cell>
          <cell r="B436" t="str">
            <v>GOURDE COMPOTE POMME C.36</v>
          </cell>
          <cell r="C436" t="str">
            <v>SEPAL SAS</v>
          </cell>
        </row>
        <row r="437">
          <cell r="A437">
            <v>560142</v>
          </cell>
          <cell r="B437" t="str">
            <v>BISC EXQUISIT ASSORT.  200g  C.12</v>
          </cell>
          <cell r="C437" t="str">
            <v>LAMBERTZ</v>
          </cell>
        </row>
        <row r="438">
          <cell r="A438">
            <v>560143</v>
          </cell>
          <cell r="B438" t="str">
            <v>BISC BATON COURT CHOCOLAT C.500</v>
          </cell>
          <cell r="C438" t="str">
            <v>METRO</v>
          </cell>
        </row>
        <row r="439">
          <cell r="A439">
            <v>560144</v>
          </cell>
          <cell r="B439" t="str">
            <v>DISP CUILLERE A CAFE EN PLASTIQUE X2000</v>
          </cell>
          <cell r="C439" t="str">
            <v>NORD PRODUITS ENTRETIEN</v>
          </cell>
        </row>
        <row r="440">
          <cell r="A440">
            <v>560145</v>
          </cell>
          <cell r="B440" t="str">
            <v>BISC TRANCHE MARBREE X1 C.48</v>
          </cell>
          <cell r="C440" t="str">
            <v>L'ILE AUX GATEAUX</v>
          </cell>
        </row>
        <row r="441">
          <cell r="A441">
            <v>560146</v>
          </cell>
          <cell r="B441" t="str">
            <v>BISC TRANCHE NATURE X1 C.48</v>
          </cell>
          <cell r="C441" t="str">
            <v>L'ILE AUX GATEAUX</v>
          </cell>
        </row>
        <row r="442">
          <cell r="A442">
            <v>560147</v>
          </cell>
          <cell r="B442" t="str">
            <v>BOISSON CANDY UP CHOCOLAT 6X20CL</v>
          </cell>
          <cell r="C442" t="str">
            <v>METRO</v>
          </cell>
        </row>
        <row r="443">
          <cell r="A443">
            <v>560148</v>
          </cell>
          <cell r="B443" t="str">
            <v>BISC PALMIERS X2  C.100</v>
          </cell>
          <cell r="C443" t="str">
            <v>BOULANGER DISTRIBUTION SARL</v>
          </cell>
        </row>
        <row r="444">
          <cell r="A444">
            <v>560149</v>
          </cell>
          <cell r="B444" t="str">
            <v>THE PAGES GROSEILLE CERISE MILFORD 20 PC</v>
          </cell>
          <cell r="C444" t="str">
            <v>PAGES</v>
          </cell>
        </row>
        <row r="445">
          <cell r="A445">
            <v>560150</v>
          </cell>
          <cell r="B445" t="str">
            <v>THE PAGES FRAISE FRAMBOISE MILFORD 20 PC</v>
          </cell>
          <cell r="C445" t="str">
            <v>PAGES</v>
          </cell>
        </row>
        <row r="446">
          <cell r="A446">
            <v>560151</v>
          </cell>
          <cell r="B446" t="str">
            <v>THE PAGES FRAMBOISE MÛRE MILFORD 20 PC</v>
          </cell>
          <cell r="C446" t="str">
            <v>PAGES</v>
          </cell>
        </row>
        <row r="447">
          <cell r="A447">
            <v>560152</v>
          </cell>
          <cell r="B447" t="str">
            <v>DISP GOBELET NESCAFE ESPRESSO SUCRE X20</v>
          </cell>
          <cell r="C447" t="str">
            <v>AUDIS SAS</v>
          </cell>
        </row>
        <row r="448">
          <cell r="A448">
            <v>560153</v>
          </cell>
          <cell r="B448" t="str">
            <v>BISC CHOCOLATS SELECTION BOITE METAL500g</v>
          </cell>
          <cell r="C448" t="str">
            <v>HAMLET NV</v>
          </cell>
        </row>
        <row r="449">
          <cell r="A449">
            <v>560154</v>
          </cell>
          <cell r="B449" t="str">
            <v>BISC MINI BOUCHEES LAIT X10  150g</v>
          </cell>
          <cell r="C449" t="str">
            <v>HAMLET NV</v>
          </cell>
        </row>
        <row r="450">
          <cell r="A450">
            <v>560155</v>
          </cell>
          <cell r="B450" t="str">
            <v>CONF FRUITS DE LUXE 200g</v>
          </cell>
          <cell r="C450" t="str">
            <v>HAMLET NV</v>
          </cell>
        </row>
        <row r="451">
          <cell r="A451">
            <v>560156</v>
          </cell>
          <cell r="B451" t="str">
            <v>BISC CHOCOLATS BOITE ROUGE XL 250g</v>
          </cell>
          <cell r="C451" t="str">
            <v>HAMLET NV</v>
          </cell>
        </row>
        <row r="452">
          <cell r="A452">
            <v>560157</v>
          </cell>
          <cell r="B452" t="str">
            <v>BISC SACHET PERE NOEL ET BOULES 140G</v>
          </cell>
          <cell r="C452" t="str">
            <v>CONFISERIE ROHAN SA</v>
          </cell>
        </row>
        <row r="453">
          <cell r="A453">
            <v>560158</v>
          </cell>
          <cell r="B453" t="str">
            <v>BISC BREAK UP FRAMBOISE X1 C.120</v>
          </cell>
          <cell r="C453" t="str">
            <v>GOUTERS MAGIQUES</v>
          </cell>
        </row>
        <row r="454">
          <cell r="A454">
            <v>560159</v>
          </cell>
          <cell r="B454" t="str">
            <v>BISC BREAK UP TOUT CHOC X1 C.120</v>
          </cell>
          <cell r="C454" t="str">
            <v>GOUTERS MAGIQUES</v>
          </cell>
        </row>
        <row r="455">
          <cell r="A455">
            <v>560160</v>
          </cell>
          <cell r="B455" t="str">
            <v>SNACK MARS C.28</v>
          </cell>
          <cell r="C455" t="str">
            <v>SERVICES DA</v>
          </cell>
        </row>
        <row r="456">
          <cell r="A456">
            <v>560161</v>
          </cell>
          <cell r="B456" t="str">
            <v>SNACK M&amp;M'S CACAHUETES C. 36</v>
          </cell>
          <cell r="C456" t="str">
            <v>SERVICES DA</v>
          </cell>
        </row>
        <row r="457">
          <cell r="A457">
            <v>560162</v>
          </cell>
          <cell r="B457" t="str">
            <v>BISC GAUFRE ETOILE X1  C.150</v>
          </cell>
          <cell r="C457" t="str">
            <v>STEG-JOLA NV</v>
          </cell>
        </row>
        <row r="458">
          <cell r="A458">
            <v>560163</v>
          </cell>
          <cell r="B458" t="str">
            <v>BISC MADELEINE COQUILLE X1 C.130</v>
          </cell>
          <cell r="C458" t="str">
            <v>GOUTERS MAGIQUES</v>
          </cell>
        </row>
        <row r="459">
          <cell r="A459">
            <v>560164</v>
          </cell>
          <cell r="B459" t="str">
            <v>BISC GAUFRE SANS SUCRE X1 C.120</v>
          </cell>
          <cell r="C459" t="str">
            <v>NARDA BISCUITERIE NV</v>
          </cell>
        </row>
        <row r="460">
          <cell r="A460">
            <v>560165</v>
          </cell>
          <cell r="B460" t="str">
            <v>BISC CAKE FONDANT CITRON X1 C.150</v>
          </cell>
          <cell r="C460" t="str">
            <v>BRETAGNE GATEAUX</v>
          </cell>
        </row>
        <row r="461">
          <cell r="A461">
            <v>560166</v>
          </cell>
          <cell r="B461" t="str">
            <v>BISC MUFFIN X1 C.75</v>
          </cell>
          <cell r="C461" t="str">
            <v>L'ILE AUX GATEAUX</v>
          </cell>
        </row>
        <row r="462">
          <cell r="A462">
            <v>560167</v>
          </cell>
          <cell r="B462" t="str">
            <v>BISC MUFFIN SANS SUCRE X1 C.75</v>
          </cell>
          <cell r="C462" t="str">
            <v>L'ILE AUX GATEAUX</v>
          </cell>
        </row>
        <row r="463">
          <cell r="A463">
            <v>560168</v>
          </cell>
          <cell r="B463" t="str">
            <v>DISP SPATULES TRANSP 90MM 100PC 27381</v>
          </cell>
          <cell r="C463" t="str">
            <v>RPC TEDECO - GIZEH SAS</v>
          </cell>
        </row>
        <row r="464">
          <cell r="A464">
            <v>560169</v>
          </cell>
          <cell r="B464" t="str">
            <v>NETTOYANT CHAUFFE BRIQUES 1L</v>
          </cell>
        </row>
        <row r="465">
          <cell r="A465">
            <v>560170</v>
          </cell>
          <cell r="B465" t="str">
            <v>BISC SABLE SULLY X2 C.270</v>
          </cell>
          <cell r="C465" t="str">
            <v>GOUTERS MAGIQUES</v>
          </cell>
        </row>
        <row r="466">
          <cell r="A466">
            <v>560171</v>
          </cell>
          <cell r="B466" t="str">
            <v>BISC PETIT BEURRE X2 C.160</v>
          </cell>
          <cell r="C466" t="str">
            <v>GOUTERS MAGIQUES</v>
          </cell>
        </row>
        <row r="467">
          <cell r="A467">
            <v>560172</v>
          </cell>
          <cell r="B467" t="str">
            <v>FILTRES PAPIER PLATS RONDS DIAM.230 X500</v>
          </cell>
          <cell r="C467" t="str">
            <v>ANIMO FRANCE</v>
          </cell>
        </row>
        <row r="468">
          <cell r="A468">
            <v>560173</v>
          </cell>
          <cell r="B468" t="str">
            <v>THERMOS CONTENEUR 2,5L AVEC JAUGE</v>
          </cell>
          <cell r="C468" t="str">
            <v>ANIMO FRANCE</v>
          </cell>
        </row>
        <row r="469">
          <cell r="A469">
            <v>560174</v>
          </cell>
          <cell r="B469" t="str">
            <v>BISC MINI TABLET CARRE JOY.FETE BT 200PC</v>
          </cell>
          <cell r="C469" t="str">
            <v>MONBANA CHOCOLATIER</v>
          </cell>
        </row>
        <row r="470">
          <cell r="A470">
            <v>560175</v>
          </cell>
          <cell r="B470" t="str">
            <v>BISC MINI TABLET CARRE MELANGE BTE 200PC</v>
          </cell>
          <cell r="C470" t="str">
            <v>MONBANA CHOCOLATIER</v>
          </cell>
        </row>
        <row r="471">
          <cell r="A471">
            <v>560176</v>
          </cell>
          <cell r="B471" t="str">
            <v>BISC MINI TABLET CARRE "THE TIM BT 200PC</v>
          </cell>
          <cell r="C471" t="str">
            <v>MONBANA CHOCOLATIER</v>
          </cell>
        </row>
        <row r="472">
          <cell r="A472">
            <v>560177</v>
          </cell>
          <cell r="B472" t="str">
            <v>BISC MINI TABLETTE FP FRER FONT BT 200PC</v>
          </cell>
          <cell r="C472" t="str">
            <v>MONBANA CHOCOLATIER</v>
          </cell>
        </row>
        <row r="473">
          <cell r="A473">
            <v>560178</v>
          </cell>
          <cell r="B473" t="str">
            <v>INST CAPPUCCINO KG  C.10 KG</v>
          </cell>
          <cell r="C473" t="str">
            <v>SOLYLAND</v>
          </cell>
        </row>
        <row r="474">
          <cell r="A474">
            <v>560179</v>
          </cell>
          <cell r="B474" t="str">
            <v>INST CAFE VANILLE KG  C.10 KG</v>
          </cell>
          <cell r="C474" t="str">
            <v>SOLYLAND</v>
          </cell>
        </row>
        <row r="475">
          <cell r="A475">
            <v>560180</v>
          </cell>
          <cell r="B475" t="str">
            <v>CONF OEUF SACHET 2 KG</v>
          </cell>
          <cell r="C475" t="str">
            <v>CHOCMOD</v>
          </cell>
        </row>
        <row r="476">
          <cell r="A476">
            <v>560181</v>
          </cell>
          <cell r="B476" t="str">
            <v>BISC CHAUSSON ABRICOT X1 C.60</v>
          </cell>
          <cell r="C476" t="str">
            <v>BISCUITERIE SEGHERS NV</v>
          </cell>
        </row>
        <row r="477">
          <cell r="A477">
            <v>560182</v>
          </cell>
          <cell r="B477" t="str">
            <v>BISC CHAUSSON POMME X1 C.60</v>
          </cell>
          <cell r="C477" t="str">
            <v>BISCUITERIE SEGHERS NV</v>
          </cell>
        </row>
        <row r="478">
          <cell r="A478">
            <v>560183</v>
          </cell>
          <cell r="B478" t="str">
            <v>BISC PIPETTES X1 C.100</v>
          </cell>
          <cell r="C478" t="str">
            <v>BISCUITERIE SEGHERS NV</v>
          </cell>
        </row>
        <row r="479">
          <cell r="A479">
            <v>560200</v>
          </cell>
          <cell r="B479" t="str">
            <v>TASSE &amp; S.TASSE BLANCHE RONDE KAMA 9CL</v>
          </cell>
          <cell r="C479" t="str">
            <v>GIRARD S.A.S.</v>
          </cell>
        </row>
        <row r="480">
          <cell r="A480">
            <v>560201</v>
          </cell>
          <cell r="B480" t="str">
            <v>BOISSON ANANAS BRICK 24X20CL</v>
          </cell>
          <cell r="C480" t="str">
            <v>METRO</v>
          </cell>
        </row>
        <row r="481">
          <cell r="A481">
            <v>560201</v>
          </cell>
          <cell r="B481" t="str">
            <v>BOISSON ANANAS BRICK 24X20CL</v>
          </cell>
          <cell r="C481" t="str">
            <v>METRO</v>
          </cell>
        </row>
        <row r="482">
          <cell r="A482">
            <v>560202</v>
          </cell>
          <cell r="B482" t="str">
            <v>BISC BAC 96 MAGDALENAS CHOCO-FRAISE</v>
          </cell>
          <cell r="C482" t="str">
            <v>BOULANGER DISTRIBUTION SARL</v>
          </cell>
        </row>
        <row r="483">
          <cell r="A483">
            <v>560203</v>
          </cell>
          <cell r="B483" t="str">
            <v>BISCUITS DIVERS ECHANTILLONS</v>
          </cell>
        </row>
        <row r="484">
          <cell r="A484">
            <v>560204</v>
          </cell>
          <cell r="B484" t="str">
            <v>CONF CANDY CANES 12.8CMX12 C.24</v>
          </cell>
          <cell r="C484" t="str">
            <v>HAMLET NV</v>
          </cell>
        </row>
        <row r="485">
          <cell r="A485">
            <v>560205</v>
          </cell>
          <cell r="B485" t="str">
            <v>BISC CEREALES BOULES CHOCOLAT 375g</v>
          </cell>
        </row>
        <row r="486">
          <cell r="A486">
            <v>560206</v>
          </cell>
          <cell r="B486" t="str">
            <v>BISC CEREALES PETALES SUCREES 375g</v>
          </cell>
        </row>
        <row r="487">
          <cell r="A487">
            <v>560207</v>
          </cell>
          <cell r="B487" t="str">
            <v>BISC CHOCOLATS LIQUEUR CHERISES 250G C.1</v>
          </cell>
          <cell r="C487" t="str">
            <v>HAMLET NV</v>
          </cell>
        </row>
        <row r="488">
          <cell r="A488">
            <v>560208</v>
          </cell>
          <cell r="B488" t="str">
            <v>BISC COEUR PRALINE VRAC 3KG</v>
          </cell>
          <cell r="C488" t="str">
            <v>HAMLET NV</v>
          </cell>
        </row>
        <row r="489">
          <cell r="A489">
            <v>560209</v>
          </cell>
          <cell r="B489" t="str">
            <v>CONFITURE ASS. COUPELLE 30G. C.120</v>
          </cell>
          <cell r="C489" t="str">
            <v>METRO</v>
          </cell>
        </row>
        <row r="490">
          <cell r="A490">
            <v>560209</v>
          </cell>
          <cell r="B490" t="str">
            <v>CONFITURE ASS. COUPELLE 30G. C.120</v>
          </cell>
          <cell r="C490" t="str">
            <v>METRO</v>
          </cell>
        </row>
        <row r="491">
          <cell r="A491">
            <v>560210</v>
          </cell>
          <cell r="B491" t="str">
            <v>BISC CONT 336 MAGDALENAS CHOCO-FRAISE</v>
          </cell>
          <cell r="C491" t="str">
            <v>BOULANGER DISTRIBUTION SARL</v>
          </cell>
        </row>
        <row r="492">
          <cell r="A492">
            <v>560211</v>
          </cell>
          <cell r="B492" t="str">
            <v>BISC COOKIES NOUGATINE X1 C.180</v>
          </cell>
          <cell r="C492" t="str">
            <v>GAILLARD</v>
          </cell>
        </row>
        <row r="493">
          <cell r="A493">
            <v>560211</v>
          </cell>
          <cell r="B493" t="str">
            <v>BISC COOKIES NOUGATINE X1 C.180</v>
          </cell>
          <cell r="C493" t="str">
            <v>GOUTERS MAGIQUES</v>
          </cell>
        </row>
        <row r="494">
          <cell r="A494">
            <v>560212</v>
          </cell>
          <cell r="B494" t="str">
            <v>BISC COUQUE MIEL X2 C.108</v>
          </cell>
          <cell r="C494" t="str">
            <v>STEG-JOLA NV</v>
          </cell>
        </row>
        <row r="495">
          <cell r="A495">
            <v>560212</v>
          </cell>
          <cell r="B495" t="str">
            <v>BISC COUQUE MIEL X2 C.108</v>
          </cell>
          <cell r="C495" t="str">
            <v>VONDELMOLEN NV</v>
          </cell>
        </row>
        <row r="496">
          <cell r="A496">
            <v>560213</v>
          </cell>
          <cell r="B496" t="str">
            <v>BISC CRISPY 150G C.12</v>
          </cell>
          <cell r="C496" t="str">
            <v>HAMLET NV</v>
          </cell>
        </row>
        <row r="497">
          <cell r="A497">
            <v>560214</v>
          </cell>
          <cell r="B497" t="str">
            <v>BISC CROCANDISE X1 C.120</v>
          </cell>
          <cell r="C497" t="str">
            <v>NARDA BISCUITERIE NV</v>
          </cell>
        </row>
        <row r="498">
          <cell r="A498">
            <v>560215</v>
          </cell>
          <cell r="B498" t="str">
            <v>BISC CUPIDO 250G C.12</v>
          </cell>
          <cell r="C498" t="str">
            <v>HAMLET NV</v>
          </cell>
        </row>
        <row r="499">
          <cell r="A499">
            <v>560216</v>
          </cell>
          <cell r="B499" t="str">
            <v>BISC DEJEUNER CEREALES KG C.12</v>
          </cell>
          <cell r="C499" t="str">
            <v>MONBANA CHOCOLATIER</v>
          </cell>
        </row>
        <row r="500">
          <cell r="A500">
            <v>560217</v>
          </cell>
          <cell r="B500" t="str">
            <v>CP DETARTR CLEANER X15 SACHETS 25GR BRAV</v>
          </cell>
          <cell r="C500" t="str">
            <v>BRAVILOR BONAMAT</v>
          </cell>
        </row>
        <row r="501">
          <cell r="A501">
            <v>560218</v>
          </cell>
          <cell r="B501" t="str">
            <v>BISC DOLCETTO ABRICOT X8 C.16X8</v>
          </cell>
          <cell r="C501" t="str">
            <v>BOULANGER DISTRIBUTION SARL</v>
          </cell>
        </row>
        <row r="502">
          <cell r="A502">
            <v>560219</v>
          </cell>
          <cell r="B502" t="str">
            <v>BISC DOLCETTO CACAO X8 C.16X8</v>
          </cell>
          <cell r="C502" t="str">
            <v>BOULANGER DISTRIBUTION SARL</v>
          </cell>
        </row>
        <row r="503">
          <cell r="A503">
            <v>560220</v>
          </cell>
          <cell r="B503" t="str">
            <v>BISC DOLCETTO FRAISE X8 C.16X8</v>
          </cell>
          <cell r="C503" t="str">
            <v>BOULANGER DISTRIBUTION SARL</v>
          </cell>
        </row>
        <row r="504">
          <cell r="A504">
            <v>560223</v>
          </cell>
          <cell r="B504" t="str">
            <v>BISC FOURRE CHOCO 300G X15 C.24</v>
          </cell>
          <cell r="C504" t="str">
            <v>BRETAGNE GATEAUX</v>
          </cell>
        </row>
        <row r="505">
          <cell r="A505">
            <v>560223</v>
          </cell>
          <cell r="B505" t="str">
            <v>BISC FOURRE CHOCO 300G X15 C.24</v>
          </cell>
          <cell r="C505" t="str">
            <v>BISCUITS BOUVARD</v>
          </cell>
        </row>
        <row r="506">
          <cell r="A506">
            <v>560224</v>
          </cell>
          <cell r="B506" t="str">
            <v>BISC FOURRE VANILLE 300G X15 C.24</v>
          </cell>
          <cell r="C506" t="str">
            <v>BISCUITS BOUVARD</v>
          </cell>
        </row>
        <row r="507">
          <cell r="A507">
            <v>560225</v>
          </cell>
          <cell r="B507" t="str">
            <v>BISC FRANGIPANE X1 C.36</v>
          </cell>
          <cell r="C507" t="str">
            <v>AVIAN BISCUITERIE BVBA</v>
          </cell>
        </row>
        <row r="508">
          <cell r="A508">
            <v>560226</v>
          </cell>
          <cell r="B508" t="str">
            <v>BISC GALETTE BRETONNE 125G X20 C.30</v>
          </cell>
          <cell r="C508" t="str">
            <v>BRETAGNE GATEAUX</v>
          </cell>
        </row>
        <row r="509">
          <cell r="A509">
            <v>560226</v>
          </cell>
          <cell r="B509" t="str">
            <v>BISC GALETTE BRETONNE 125G X20 C.30</v>
          </cell>
          <cell r="C509" t="str">
            <v>BISCUITS BOUVARD</v>
          </cell>
        </row>
        <row r="510">
          <cell r="A510">
            <v>560227</v>
          </cell>
          <cell r="B510" t="str">
            <v>BISC GALETTE FINE 200G X18 C.12</v>
          </cell>
          <cell r="C510" t="str">
            <v>STEG-JOLA NV</v>
          </cell>
        </row>
        <row r="511">
          <cell r="A511">
            <v>560228</v>
          </cell>
          <cell r="B511" t="str">
            <v>BISC GALETTE FINE X3 C.45</v>
          </cell>
          <cell r="C511" t="str">
            <v>STEG-JOLA NV</v>
          </cell>
        </row>
        <row r="512">
          <cell r="A512">
            <v>560228</v>
          </cell>
          <cell r="B512" t="str">
            <v>BISC GALETTE FINE X3 C.45</v>
          </cell>
          <cell r="C512" t="str">
            <v>BISCUITERIE SEGHERS NV</v>
          </cell>
        </row>
        <row r="513">
          <cell r="A513">
            <v>560229</v>
          </cell>
          <cell r="B513" t="str">
            <v>BISC GALETTES FINES SANS SUCRE X2 C.90</v>
          </cell>
          <cell r="C513" t="str">
            <v>BRETAGNE GATEAUX</v>
          </cell>
        </row>
        <row r="514">
          <cell r="A514">
            <v>560230</v>
          </cell>
          <cell r="B514" t="str">
            <v>BISC GATEAU BRETON FRAMBOISE 2KG C.4</v>
          </cell>
        </row>
        <row r="515">
          <cell r="A515">
            <v>560231</v>
          </cell>
          <cell r="B515" t="str">
            <v>BISC GATEAU BRETON FRANGIPANE 2KG C.4</v>
          </cell>
        </row>
        <row r="516">
          <cell r="A516">
            <v>560232</v>
          </cell>
          <cell r="B516" t="str">
            <v>BISC GATEAU BRETON PRUNEAU 2KG C.4</v>
          </cell>
        </row>
        <row r="517">
          <cell r="A517">
            <v>560233</v>
          </cell>
          <cell r="B517" t="str">
            <v>BISC GAUFRE CAMPAGNE 210G X6 C.8</v>
          </cell>
          <cell r="C517" t="str">
            <v>STEG-JOLA NV</v>
          </cell>
        </row>
        <row r="518">
          <cell r="A518">
            <v>560234</v>
          </cell>
          <cell r="B518" t="str">
            <v>BISC GAUFRE CAMPAGNE POUDREE X1 C.48</v>
          </cell>
          <cell r="C518" t="str">
            <v>STEG-JOLA NV</v>
          </cell>
        </row>
        <row r="519">
          <cell r="A519">
            <v>560234</v>
          </cell>
          <cell r="B519" t="str">
            <v>BISC GAUFRE CAMPAGNE POUDREE X1 C.48</v>
          </cell>
          <cell r="C519" t="str">
            <v>BISCUITERIE SEGHERS NV</v>
          </cell>
        </row>
        <row r="520">
          <cell r="A520">
            <v>560235</v>
          </cell>
          <cell r="B520" t="str">
            <v>BISC GAUFRE CHOCOLAT 270G X6 C.9</v>
          </cell>
          <cell r="C520" t="str">
            <v>STEG-JOLA NV</v>
          </cell>
        </row>
        <row r="521">
          <cell r="A521">
            <v>560236</v>
          </cell>
          <cell r="B521" t="str">
            <v>BISC GAUFRE CHOCOLAT X1 C.54</v>
          </cell>
          <cell r="C521" t="str">
            <v>STEG-JOLA NV</v>
          </cell>
        </row>
        <row r="522">
          <cell r="A522">
            <v>560236</v>
          </cell>
          <cell r="B522" t="str">
            <v>BISC GAUFRE CHOCOLAT X1 C.54</v>
          </cell>
          <cell r="C522" t="str">
            <v>BISCUITERIE SEGHERS NV</v>
          </cell>
        </row>
        <row r="523">
          <cell r="A523">
            <v>560237</v>
          </cell>
          <cell r="B523" t="str">
            <v>BISC GAUFRE FLASH NATURE X1 C.50</v>
          </cell>
          <cell r="C523" t="str">
            <v>BOULANGER DISTRIBUTION SARL</v>
          </cell>
        </row>
        <row r="524">
          <cell r="A524">
            <v>560238</v>
          </cell>
          <cell r="B524" t="str">
            <v>BISC GAUFRE LIEGEOIS 275G X5 C. 8</v>
          </cell>
          <cell r="C524" t="str">
            <v>STEG-JOLA NV</v>
          </cell>
        </row>
        <row r="525">
          <cell r="A525">
            <v>560239</v>
          </cell>
          <cell r="B525" t="str">
            <v>BISC GAUFRE LIEGEOIS X1 C. 50</v>
          </cell>
          <cell r="C525" t="str">
            <v>STEG-JOLA NV</v>
          </cell>
        </row>
        <row r="526">
          <cell r="A526">
            <v>560239</v>
          </cell>
          <cell r="B526" t="str">
            <v>BISC GAUFRE LIEGEOIS X1 C. 50</v>
          </cell>
          <cell r="C526" t="str">
            <v>BISCUITERIE SEGHERS NV</v>
          </cell>
        </row>
        <row r="527">
          <cell r="A527">
            <v>560241</v>
          </cell>
          <cell r="B527" t="str">
            <v>BISC GAUFRE SANS SUCRE X1 C.50</v>
          </cell>
          <cell r="C527" t="str">
            <v>NARDA BISCUITERIE NV</v>
          </cell>
        </row>
        <row r="528">
          <cell r="A528">
            <v>560242</v>
          </cell>
          <cell r="B528" t="str">
            <v>BISC GAUFRETTES CHOCOLAT X2 C.140</v>
          </cell>
          <cell r="C528" t="str">
            <v>BISCUITERIE EUGENE BLOND</v>
          </cell>
        </row>
        <row r="529">
          <cell r="A529">
            <v>560243</v>
          </cell>
          <cell r="B529" t="str">
            <v>BISC GAUFRETTES FRAMBOISE X2 C.140</v>
          </cell>
          <cell r="C529" t="str">
            <v>BISCUITERIE EUGENE BLOND</v>
          </cell>
        </row>
        <row r="530">
          <cell r="A530">
            <v>560244</v>
          </cell>
          <cell r="B530" t="str">
            <v>BISC GAUFRETTES NOISETTE X1 C.120</v>
          </cell>
          <cell r="C530" t="str">
            <v>BOULANGER DISTRIBUTION SARL</v>
          </cell>
        </row>
        <row r="531">
          <cell r="A531">
            <v>560245</v>
          </cell>
          <cell r="B531" t="str">
            <v>BISC GAUFRETTES VANILLE X2 C.140</v>
          </cell>
          <cell r="C531" t="str">
            <v>BISCUITERIE EUGENE BLOND</v>
          </cell>
        </row>
        <row r="532">
          <cell r="A532">
            <v>560247</v>
          </cell>
          <cell r="B532" t="str">
            <v>DISP GOBELET 20CL X100/TUBE</v>
          </cell>
          <cell r="C532" t="str">
            <v>NORD PRODUITS ENTRETIEN</v>
          </cell>
        </row>
        <row r="533">
          <cell r="A533">
            <v>560247</v>
          </cell>
          <cell r="B533" t="str">
            <v>DISP GOBELET 20CL X100/TUBE</v>
          </cell>
          <cell r="C533" t="str">
            <v>NARDA BISCUITERIE NV</v>
          </cell>
        </row>
        <row r="534">
          <cell r="A534">
            <v>560248</v>
          </cell>
          <cell r="B534" t="str">
            <v>DISP GOBELET AROME CACAO VANHOUTEN X20</v>
          </cell>
          <cell r="C534" t="str">
            <v>AUDIS SAS</v>
          </cell>
        </row>
        <row r="535">
          <cell r="A535">
            <v>560249</v>
          </cell>
          <cell r="B535" t="str">
            <v>DISP GOBELET CAFE NOISETTE X20</v>
          </cell>
          <cell r="C535" t="str">
            <v>AUDIS SAS</v>
          </cell>
        </row>
        <row r="536">
          <cell r="A536">
            <v>560250</v>
          </cell>
          <cell r="B536" t="str">
            <v>DISP GOBELET CAFE VANILLE X20</v>
          </cell>
          <cell r="C536" t="str">
            <v>AUDIS SAS</v>
          </cell>
        </row>
        <row r="537">
          <cell r="A537">
            <v>560251</v>
          </cell>
          <cell r="B537" t="str">
            <v>DISP GOBELET NESCAFE CAPPUCCINO X20</v>
          </cell>
          <cell r="C537" t="str">
            <v>AUDIS SAS</v>
          </cell>
        </row>
        <row r="538">
          <cell r="A538">
            <v>560252</v>
          </cell>
          <cell r="B538" t="str">
            <v>DISP GOBELET NESCAFE ESPRESSO X20</v>
          </cell>
          <cell r="C538" t="str">
            <v>AUDIS SAS</v>
          </cell>
        </row>
        <row r="539">
          <cell r="A539">
            <v>560253</v>
          </cell>
          <cell r="B539" t="str">
            <v>DISP GOBELET POTAGE LEGUMES CROUTONS X20</v>
          </cell>
          <cell r="C539" t="str">
            <v>AUDIS SAS</v>
          </cell>
        </row>
        <row r="540">
          <cell r="A540">
            <v>560254</v>
          </cell>
          <cell r="B540" t="str">
            <v>DISP GOBELET POTAGE OIGNON CROUTONS X20</v>
          </cell>
          <cell r="C540" t="str">
            <v>AUDIS SAS</v>
          </cell>
        </row>
        <row r="541">
          <cell r="A541">
            <v>560255</v>
          </cell>
          <cell r="B541" t="str">
            <v>DISP GOBELET POTAGE TOMATE CROUTONS X20</v>
          </cell>
          <cell r="C541" t="str">
            <v>AUDIS SAS</v>
          </cell>
        </row>
        <row r="542">
          <cell r="A542">
            <v>560256</v>
          </cell>
          <cell r="B542" t="str">
            <v>DISP GOBELET THE A LA MENTHE X20</v>
          </cell>
          <cell r="C542" t="str">
            <v>AUDIS SAS</v>
          </cell>
        </row>
        <row r="543">
          <cell r="A543">
            <v>560257</v>
          </cell>
          <cell r="B543" t="str">
            <v>DISP GOBELET THE CITRON SUCRE X20</v>
          </cell>
          <cell r="C543" t="str">
            <v>AUDIS SAS</v>
          </cell>
        </row>
        <row r="544">
          <cell r="A544">
            <v>560258</v>
          </cell>
          <cell r="B544" t="str">
            <v>DISP GOBELET THE INFUSION X20</v>
          </cell>
          <cell r="C544" t="str">
            <v>AUDIS SAS</v>
          </cell>
        </row>
        <row r="545">
          <cell r="A545">
            <v>560260</v>
          </cell>
          <cell r="B545" t="str">
            <v>BISC GOUTER SEC 350G X25 C.24</v>
          </cell>
          <cell r="C545" t="str">
            <v>BRETAGNE GATEAUX</v>
          </cell>
        </row>
        <row r="546">
          <cell r="A546">
            <v>560260</v>
          </cell>
          <cell r="B546" t="str">
            <v>BISC GOUTER SEC 350G X25 C.24</v>
          </cell>
          <cell r="C546" t="str">
            <v>BISCUITS BOUVARD</v>
          </cell>
        </row>
        <row r="547">
          <cell r="A547">
            <v>560261</v>
          </cell>
          <cell r="B547" t="str">
            <v>INST LAIT ECREME LYO SAC 750G. DA C.10</v>
          </cell>
        </row>
        <row r="548">
          <cell r="A548">
            <v>560262</v>
          </cell>
          <cell r="B548" t="str">
            <v>BISC LANGUE CHOCO X1 C.52</v>
          </cell>
          <cell r="C548" t="str">
            <v>NARDA BISCUITERIE NV</v>
          </cell>
        </row>
        <row r="549">
          <cell r="A549">
            <v>560263</v>
          </cell>
          <cell r="B549" t="str">
            <v>INST LYOPHILISE ARABICA 15G X100</v>
          </cell>
          <cell r="C549" t="str">
            <v>SOLYLAND</v>
          </cell>
        </row>
        <row r="550">
          <cell r="A550">
            <v>560264</v>
          </cell>
          <cell r="B550" t="str">
            <v>INST LYOPHIL ARABIC SUPREMO STICK 2GX300</v>
          </cell>
          <cell r="C550" t="str">
            <v>SOLYLAND</v>
          </cell>
        </row>
        <row r="551">
          <cell r="A551">
            <v>560265</v>
          </cell>
          <cell r="B551" t="str">
            <v>INST LYOPHILISE FILTRE 500G LE KG</v>
          </cell>
          <cell r="C551" t="str">
            <v>SOLYLAND</v>
          </cell>
        </row>
        <row r="552">
          <cell r="A552">
            <v>560266</v>
          </cell>
          <cell r="B552" t="str">
            <v>INST LYOPHILISE GOUT ITALIEN 500G LE KG</v>
          </cell>
          <cell r="C552" t="str">
            <v>SOLYLAND</v>
          </cell>
        </row>
        <row r="553">
          <cell r="A553">
            <v>560267</v>
          </cell>
          <cell r="B553" t="str">
            <v>INST LYOPHILISE PUR COLOMBIE 500G LE KG</v>
          </cell>
          <cell r="C553" t="str">
            <v>SOLYLAND</v>
          </cell>
        </row>
        <row r="554">
          <cell r="A554">
            <v>560268</v>
          </cell>
          <cell r="B554" t="str">
            <v>BISC MADELEINE COQUILLE X1 C.100</v>
          </cell>
          <cell r="C554" t="str">
            <v>BRETAGNE GATEAUX</v>
          </cell>
        </row>
        <row r="555">
          <cell r="A555">
            <v>560269</v>
          </cell>
          <cell r="B555" t="str">
            <v>BISC MADELEINE LONGUE X2 C.100</v>
          </cell>
          <cell r="C555" t="str">
            <v>BOULANGER DISTRIBUTION SARL</v>
          </cell>
        </row>
        <row r="556">
          <cell r="A556">
            <v>560270</v>
          </cell>
          <cell r="B556" t="str">
            <v>BISC MADELEINE SANS SUCRE X 1 C.100</v>
          </cell>
          <cell r="C556" t="str">
            <v>BRETAGNE GATEAUX</v>
          </cell>
        </row>
        <row r="557">
          <cell r="A557">
            <v>560271</v>
          </cell>
          <cell r="B557" t="str">
            <v>BISC MAGDALENAS CHOCO X1 C.24</v>
          </cell>
          <cell r="C557" t="str">
            <v>BOULANGER DISTRIBUTION SARL</v>
          </cell>
        </row>
        <row r="558">
          <cell r="A558">
            <v>560272</v>
          </cell>
          <cell r="B558" t="str">
            <v>BISC MAGDALENAS FRAISE X1 C.24</v>
          </cell>
          <cell r="C558" t="str">
            <v>BOULANGER DISTRIBUTION SARL</v>
          </cell>
        </row>
        <row r="559">
          <cell r="A559">
            <v>560273</v>
          </cell>
          <cell r="B559" t="str">
            <v>BISC MANON 250G C.12</v>
          </cell>
          <cell r="C559" t="str">
            <v>HAMLET NV</v>
          </cell>
        </row>
        <row r="560">
          <cell r="A560">
            <v>560274</v>
          </cell>
          <cell r="B560" t="str">
            <v>BISC MAXI ROCHER CHOCO X1 C.125</v>
          </cell>
          <cell r="C560" t="str">
            <v>BOULANGER DISTRIBUTION SARL</v>
          </cell>
        </row>
        <row r="561">
          <cell r="A561">
            <v>560274</v>
          </cell>
          <cell r="B561" t="str">
            <v>BISC MAXI ROCHER CHOCO X1 C.125</v>
          </cell>
          <cell r="C561" t="str">
            <v>E.P.F.</v>
          </cell>
        </row>
        <row r="562">
          <cell r="A562">
            <v>560275</v>
          </cell>
          <cell r="B562" t="str">
            <v>BISC MAXI ROCHER X1 C.125</v>
          </cell>
          <cell r="C562" t="str">
            <v>BOULANGER DISTRIBUTION SARL</v>
          </cell>
        </row>
        <row r="563">
          <cell r="A563">
            <v>560275</v>
          </cell>
          <cell r="B563" t="str">
            <v>BISC MAXI ROCHER X1 C.125</v>
          </cell>
          <cell r="C563" t="str">
            <v>E.P.F.</v>
          </cell>
        </row>
        <row r="564">
          <cell r="A564">
            <v>560276</v>
          </cell>
          <cell r="B564" t="str">
            <v>INST MBA 30G AROME CACAO X50</v>
          </cell>
          <cell r="C564" t="str">
            <v>MONBANA CHOCOLATIER</v>
          </cell>
        </row>
        <row r="565">
          <cell r="A565">
            <v>560277</v>
          </cell>
          <cell r="B565" t="str">
            <v>THE PAGES MENTHE X100</v>
          </cell>
          <cell r="C565" t="str">
            <v>PAGES</v>
          </cell>
        </row>
        <row r="566">
          <cell r="A566">
            <v>560278</v>
          </cell>
          <cell r="B566" t="str">
            <v>BISC MINI QUATRE QUART PUR BEUR X1 C.100</v>
          </cell>
          <cell r="C566" t="str">
            <v>PATISSERIE DE L'ODET</v>
          </cell>
        </row>
        <row r="567">
          <cell r="A567">
            <v>560279</v>
          </cell>
          <cell r="B567" t="str">
            <v>BISC MINI ROULE ABRICOT X1 C.48</v>
          </cell>
          <cell r="C567" t="str">
            <v>L'ILE AUX GATEAUX</v>
          </cell>
        </row>
        <row r="568">
          <cell r="A568">
            <v>560280</v>
          </cell>
          <cell r="B568" t="str">
            <v>BISC MINI ROULE CHOCOLAT X1 C.48</v>
          </cell>
          <cell r="C568" t="str">
            <v>L'ILE AUX GATEAUX</v>
          </cell>
        </row>
        <row r="569">
          <cell r="A569">
            <v>560281</v>
          </cell>
          <cell r="B569" t="str">
            <v>BISC MINI ROULE FRAISE X1 C.48</v>
          </cell>
          <cell r="C569" t="str">
            <v>L'ILE AUX GATEAUX</v>
          </cell>
        </row>
        <row r="570">
          <cell r="A570">
            <v>560286</v>
          </cell>
          <cell r="B570" t="str">
            <v>BISC MINI TABLETTE FP PERSONN. C.1000</v>
          </cell>
          <cell r="C570" t="str">
            <v>MONBANA CHOCOLATIER</v>
          </cell>
        </row>
        <row r="571">
          <cell r="A571">
            <v>560287</v>
          </cell>
          <cell r="B571" t="str">
            <v>INST MONBANA LACTE 4 ETOILES 30G X100</v>
          </cell>
          <cell r="C571" t="str">
            <v>MONBANA CHOCOLATIER</v>
          </cell>
        </row>
        <row r="572">
          <cell r="A572">
            <v>560288</v>
          </cell>
          <cell r="B572" t="str">
            <v>INST MONBANA LACTE 4 ETOILES 30GX50</v>
          </cell>
          <cell r="C572" t="str">
            <v>MONBANA CHOCOLATIER</v>
          </cell>
        </row>
        <row r="573">
          <cell r="A573">
            <v>560289</v>
          </cell>
          <cell r="B573" t="str">
            <v>INST MONBANA PUR CACAO KG C.6</v>
          </cell>
          <cell r="C573" t="str">
            <v>MONBANA CHOCOLATIER</v>
          </cell>
        </row>
        <row r="574">
          <cell r="A574">
            <v>560290</v>
          </cell>
          <cell r="B574" t="str">
            <v>BOISSON MULTIVITAMINE BRICK24X20CL</v>
          </cell>
          <cell r="C574" t="str">
            <v>METRO</v>
          </cell>
        </row>
        <row r="575">
          <cell r="A575">
            <v>560290</v>
          </cell>
          <cell r="B575" t="str">
            <v>BOISSON MULTIVITAMINE BRICK24X20CL</v>
          </cell>
          <cell r="C575" t="str">
            <v>METRO</v>
          </cell>
        </row>
        <row r="576">
          <cell r="A576">
            <v>560292</v>
          </cell>
          <cell r="B576" t="str">
            <v>BOISSON ORANGE BRICK 24X20CL</v>
          </cell>
          <cell r="C576" t="str">
            <v>METRO</v>
          </cell>
        </row>
        <row r="577">
          <cell r="A577">
            <v>560292</v>
          </cell>
          <cell r="B577" t="str">
            <v>BOISSON ORANGE BRICK 24X20CL</v>
          </cell>
          <cell r="C577" t="str">
            <v>METRO</v>
          </cell>
        </row>
        <row r="578">
          <cell r="A578">
            <v>560293</v>
          </cell>
          <cell r="B578" t="str">
            <v>BISC PALMIERS X2  C.72</v>
          </cell>
          <cell r="C578" t="str">
            <v>BOULANGER DISTRIBUTION SARL</v>
          </cell>
        </row>
        <row r="579">
          <cell r="A579">
            <v>560294</v>
          </cell>
          <cell r="B579" t="str">
            <v>PATE A TARTINER 750G POT VERRE</v>
          </cell>
          <cell r="C579" t="str">
            <v>METRO</v>
          </cell>
        </row>
        <row r="580">
          <cell r="A580">
            <v>560294</v>
          </cell>
          <cell r="B580" t="str">
            <v>PATE A TARTINER 750G POT VERRE</v>
          </cell>
          <cell r="C580" t="str">
            <v>METRO</v>
          </cell>
        </row>
        <row r="581">
          <cell r="A581">
            <v>560295</v>
          </cell>
          <cell r="B581" t="str">
            <v>PATE A TARTINER NUTELLA 15G C.120</v>
          </cell>
          <cell r="C581" t="str">
            <v>METRO</v>
          </cell>
        </row>
        <row r="582">
          <cell r="A582">
            <v>560295</v>
          </cell>
          <cell r="B582" t="str">
            <v>PATE A TARTINER NUTELLA 15G C.120</v>
          </cell>
          <cell r="C582" t="str">
            <v>METRO</v>
          </cell>
        </row>
        <row r="583">
          <cell r="A583">
            <v>560296</v>
          </cell>
          <cell r="B583" t="str">
            <v>PERCOLATEUR PERCOSTAR 15L</v>
          </cell>
          <cell r="C583" t="str">
            <v>ANIMO FRANCE</v>
          </cell>
        </row>
        <row r="584">
          <cell r="A584">
            <v>560297</v>
          </cell>
          <cell r="B584" t="str">
            <v>BISC PERE NOEL 60G SOUS ALU</v>
          </cell>
          <cell r="C584" t="str">
            <v>HAMLET NV</v>
          </cell>
        </row>
        <row r="585">
          <cell r="A585">
            <v>560297</v>
          </cell>
          <cell r="B585" t="str">
            <v>BISC PERE NOEL 60G SOUS ALU</v>
          </cell>
          <cell r="C585" t="str">
            <v>CONFISERIE ROHAN SA</v>
          </cell>
        </row>
        <row r="586">
          <cell r="A586">
            <v>560298</v>
          </cell>
          <cell r="B586" t="str">
            <v>BISC PETIT BEURRE 175G X24 C.24</v>
          </cell>
          <cell r="C586" t="str">
            <v>BRETAGNE GATEAUX</v>
          </cell>
        </row>
        <row r="587">
          <cell r="A587">
            <v>560298</v>
          </cell>
          <cell r="B587" t="str">
            <v>BISC PETIT BEURRE 175G X24 C.24</v>
          </cell>
          <cell r="C587" t="str">
            <v>BISCUITS BOUVARD</v>
          </cell>
        </row>
        <row r="588">
          <cell r="A588">
            <v>560299</v>
          </cell>
          <cell r="B588" t="str">
            <v>BOISSON POMME BRICK 24X20CL</v>
          </cell>
          <cell r="C588" t="str">
            <v>METRO</v>
          </cell>
        </row>
        <row r="589">
          <cell r="A589">
            <v>560299</v>
          </cell>
          <cell r="B589" t="str">
            <v>BOISSON POMME BRICK 24X20CL</v>
          </cell>
          <cell r="C589" t="str">
            <v>METRO</v>
          </cell>
        </row>
        <row r="590">
          <cell r="A590">
            <v>560300</v>
          </cell>
          <cell r="B590" t="str">
            <v>BISC PRINCIPITO CHOCOLAT X4 C.108</v>
          </cell>
          <cell r="C590" t="str">
            <v>ARLUY SL</v>
          </cell>
        </row>
        <row r="591">
          <cell r="A591">
            <v>560301</v>
          </cell>
          <cell r="B591" t="str">
            <v>BISC PRINCIPITO VANILLE X4 C.108</v>
          </cell>
          <cell r="C591" t="str">
            <v>ARLUY SL</v>
          </cell>
        </row>
        <row r="592">
          <cell r="A592">
            <v>560302</v>
          </cell>
          <cell r="B592" t="str">
            <v>BISC REGAL CARRE FRANGIPANE X1 C.100</v>
          </cell>
          <cell r="C592" t="str">
            <v>BRETAGNE GATEAUX</v>
          </cell>
        </row>
        <row r="593">
          <cell r="A593">
            <v>560303</v>
          </cell>
          <cell r="B593" t="str">
            <v>BISC REYLAX BARRE X1 C.100</v>
          </cell>
          <cell r="C593" t="str">
            <v>L'ILE AUX GATEAUX</v>
          </cell>
        </row>
        <row r="594">
          <cell r="A594">
            <v>560304</v>
          </cell>
          <cell r="B594" t="str">
            <v>BISC ROCHER CHOCO NOIX DE COCO 175G C.12</v>
          </cell>
          <cell r="C594" t="str">
            <v>HAMLET NV</v>
          </cell>
        </row>
        <row r="595">
          <cell r="A595">
            <v>560305</v>
          </cell>
          <cell r="B595" t="str">
            <v>BISC RONDO BROWNIE LEGER X1 C.100</v>
          </cell>
          <cell r="C595" t="str">
            <v>BRETAGNE GATEAUX</v>
          </cell>
        </row>
        <row r="596">
          <cell r="A596">
            <v>560306</v>
          </cell>
          <cell r="B596" t="str">
            <v>BISC RONDO LEGER NATURE X 1 C.100</v>
          </cell>
          <cell r="C596" t="str">
            <v>BRETAGNE GATEAUX</v>
          </cell>
        </row>
        <row r="597">
          <cell r="A597">
            <v>560307</v>
          </cell>
          <cell r="B597" t="str">
            <v>BISC RONDO NATURE PARFUM CITRON X1 C.80</v>
          </cell>
          <cell r="C597" t="str">
            <v>BRETAGNE GATEAUX</v>
          </cell>
        </row>
        <row r="598">
          <cell r="A598">
            <v>560308</v>
          </cell>
          <cell r="B598" t="str">
            <v>BISC RONDO PEPITES POMMES X1 C.80</v>
          </cell>
          <cell r="C598" t="str">
            <v>BRETAGNE GATEAUX</v>
          </cell>
        </row>
        <row r="599">
          <cell r="A599">
            <v>560309</v>
          </cell>
          <cell r="B599" t="str">
            <v>BISC ROULE ABRICOT 300G C.7</v>
          </cell>
          <cell r="C599" t="str">
            <v>BISCUITERIE SEGHERS NV</v>
          </cell>
        </row>
        <row r="600">
          <cell r="A600">
            <v>560310</v>
          </cell>
          <cell r="B600" t="str">
            <v>BISC ROULE CHOCOLAT 300G C.7</v>
          </cell>
          <cell r="C600" t="str">
            <v>BISCUITERIE SEGHERS NV</v>
          </cell>
        </row>
        <row r="601">
          <cell r="A601">
            <v>560311</v>
          </cell>
          <cell r="B601" t="str">
            <v>BISC ROULE FRAISE 300G C.7</v>
          </cell>
          <cell r="C601" t="str">
            <v>BISCUITERIE SEGHERS NV</v>
          </cell>
        </row>
        <row r="602">
          <cell r="A602">
            <v>560312</v>
          </cell>
          <cell r="B602" t="str">
            <v>BISC ROULE MYRTILLE 300G C.7</v>
          </cell>
          <cell r="C602" t="str">
            <v>BISCUITERIE SEGHERS NV</v>
          </cell>
        </row>
        <row r="603">
          <cell r="A603">
            <v>560313</v>
          </cell>
          <cell r="B603" t="str">
            <v>BISC ROYAL COCO X2 C.150</v>
          </cell>
          <cell r="C603" t="str">
            <v>GAILLARD</v>
          </cell>
        </row>
        <row r="604">
          <cell r="A604">
            <v>560313</v>
          </cell>
          <cell r="B604" t="str">
            <v>BISC ROYAL COCO X2 C.150</v>
          </cell>
          <cell r="C604" t="str">
            <v>GOUTERS MAGIQUES</v>
          </cell>
        </row>
        <row r="605">
          <cell r="A605">
            <v>560314</v>
          </cell>
          <cell r="B605" t="str">
            <v>BISC SACHET PERE NOEL ET BOULES 400G</v>
          </cell>
          <cell r="C605" t="str">
            <v>HAMLET NV</v>
          </cell>
        </row>
        <row r="606">
          <cell r="A606">
            <v>560315</v>
          </cell>
          <cell r="B606" t="str">
            <v>BISC SAFARI CHOCO X3 C.180</v>
          </cell>
          <cell r="C606" t="str">
            <v>GAILLARD</v>
          </cell>
        </row>
        <row r="607">
          <cell r="A607">
            <v>560316</v>
          </cell>
          <cell r="B607" t="str">
            <v>BISC SPECULOOS MOU X1 C.50</v>
          </cell>
          <cell r="C607" t="str">
            <v>NARDA BISCUITERIE NV</v>
          </cell>
        </row>
        <row r="608">
          <cell r="A608">
            <v>560317</v>
          </cell>
          <cell r="B608" t="str">
            <v>BISC SPECULOOS X2 C.216</v>
          </cell>
          <cell r="C608" t="str">
            <v>LOTUS BAKERIES FRANCE SA</v>
          </cell>
        </row>
        <row r="609">
          <cell r="A609">
            <v>560318</v>
          </cell>
          <cell r="B609" t="str">
            <v>CONF SUCETTES FRUITS TUBO 150</v>
          </cell>
          <cell r="C609" t="str">
            <v>METRO</v>
          </cell>
        </row>
        <row r="610">
          <cell r="A610">
            <v>560319</v>
          </cell>
          <cell r="B610" t="str">
            <v>SUCRE ENV.5KG 2Mx960R FRERES FONTEYNE</v>
          </cell>
          <cell r="C610" t="str">
            <v>ESTUCHADOS RAMPE SL</v>
          </cell>
        </row>
        <row r="611">
          <cell r="A611">
            <v>560319</v>
          </cell>
          <cell r="B611" t="str">
            <v>SUCRE ENV.5KG 2Mx960R FRERES FONTEYNE</v>
          </cell>
          <cell r="C611" t="str">
            <v>SAINT LOUIS SUCRE</v>
          </cell>
        </row>
        <row r="612">
          <cell r="A612">
            <v>560320</v>
          </cell>
          <cell r="B612" t="str">
            <v>SUCRE MORCEAU 1 KG</v>
          </cell>
          <cell r="C612" t="str">
            <v>METRO</v>
          </cell>
        </row>
        <row r="613">
          <cell r="A613">
            <v>560320</v>
          </cell>
          <cell r="B613" t="str">
            <v>SUCRE MORCEAU 1 KG</v>
          </cell>
          <cell r="C613" t="str">
            <v>AUCHAN</v>
          </cell>
        </row>
        <row r="614">
          <cell r="A614">
            <v>560320</v>
          </cell>
          <cell r="B614" t="str">
            <v>SUCRE MORCEAU 1 KG</v>
          </cell>
          <cell r="C614" t="str">
            <v>ALDI TOURCOING</v>
          </cell>
        </row>
        <row r="615">
          <cell r="A615">
            <v>560321</v>
          </cell>
          <cell r="B615" t="str">
            <v>TASSE THE BLANCHE RONDE KAMA 20CL</v>
          </cell>
          <cell r="C615" t="str">
            <v>GIRARD S.A.S.</v>
          </cell>
        </row>
        <row r="616">
          <cell r="A616">
            <v>560322</v>
          </cell>
          <cell r="B616" t="str">
            <v>THE DAMMANN AROMATISE X25</v>
          </cell>
          <cell r="C616" t="str">
            <v>DAMMANN FRERES</v>
          </cell>
        </row>
        <row r="617">
          <cell r="A617">
            <v>560322</v>
          </cell>
          <cell r="B617" t="str">
            <v>THE DAMMANN AROMATISE X25</v>
          </cell>
          <cell r="C617" t="str">
            <v>INTERMARCHE</v>
          </cell>
        </row>
        <row r="618">
          <cell r="A618">
            <v>560323</v>
          </cell>
          <cell r="B618" t="str">
            <v>THE PAGES CEYLAN X25</v>
          </cell>
        </row>
        <row r="619">
          <cell r="A619">
            <v>560324</v>
          </cell>
          <cell r="B619" t="str">
            <v>THE PAGES CITRON X25</v>
          </cell>
          <cell r="C619" t="str">
            <v>METRO</v>
          </cell>
        </row>
        <row r="620">
          <cell r="A620">
            <v>560324</v>
          </cell>
          <cell r="B620" t="str">
            <v>THE PAGES CITRON X25</v>
          </cell>
          <cell r="C620" t="str">
            <v>INTERMARCHE</v>
          </cell>
        </row>
        <row r="621">
          <cell r="A621">
            <v>560325</v>
          </cell>
          <cell r="B621" t="str">
            <v>THE PAGES TILLEUL X100 BUTTERFLY</v>
          </cell>
          <cell r="C621" t="str">
            <v>METRO</v>
          </cell>
        </row>
        <row r="622">
          <cell r="A622">
            <v>560325</v>
          </cell>
          <cell r="B622" t="str">
            <v>THE PAGES TILLEUL X100 BUTTERFLY</v>
          </cell>
          <cell r="C622" t="str">
            <v>PAGES</v>
          </cell>
        </row>
        <row r="623">
          <cell r="A623">
            <v>560326</v>
          </cell>
          <cell r="B623" t="str">
            <v>THEE PAGES TILLEUL X25</v>
          </cell>
        </row>
        <row r="624">
          <cell r="A624">
            <v>560327</v>
          </cell>
          <cell r="B624" t="str">
            <v>BISC TRANCHE CAKE CHOCO X1 C.150</v>
          </cell>
          <cell r="C624" t="str">
            <v>L'ILE AUX GATEAUX</v>
          </cell>
        </row>
        <row r="625">
          <cell r="A625">
            <v>560328</v>
          </cell>
          <cell r="B625" t="str">
            <v>BISC TRANCHE CAKE DIETETIQUE X1 C.150</v>
          </cell>
          <cell r="C625" t="str">
            <v>L'ILE AUX GATEAUX</v>
          </cell>
        </row>
        <row r="626">
          <cell r="A626">
            <v>560329</v>
          </cell>
          <cell r="B626" t="str">
            <v>BISC TRANCHE CAKE FRUITS X1 C.150</v>
          </cell>
          <cell r="C626" t="str">
            <v>L'ILE AUX GATEAUX</v>
          </cell>
        </row>
        <row r="627">
          <cell r="A627">
            <v>560330</v>
          </cell>
          <cell r="B627" t="str">
            <v>BISC TRANCHE MARBREE X1 C.63</v>
          </cell>
          <cell r="C627" t="str">
            <v>L'ILE AUX GATEAUX</v>
          </cell>
        </row>
        <row r="628">
          <cell r="A628">
            <v>560331</v>
          </cell>
          <cell r="B628" t="str">
            <v>BISC TRANCHE NATURE X1 C.63</v>
          </cell>
          <cell r="C628" t="str">
            <v>L'ILE AUX GATEAUX</v>
          </cell>
        </row>
        <row r="629">
          <cell r="A629">
            <v>560332</v>
          </cell>
          <cell r="B629" t="str">
            <v>BISC TRUFFES CHOCOLAT 175G C.12</v>
          </cell>
          <cell r="C629" t="str">
            <v>HAMLET NV</v>
          </cell>
        </row>
        <row r="630">
          <cell r="A630">
            <v>560333</v>
          </cell>
          <cell r="B630" t="str">
            <v>BISC TUBO BONBONS</v>
          </cell>
          <cell r="C630" t="str">
            <v>METRO</v>
          </cell>
        </row>
        <row r="631">
          <cell r="A631">
            <v>560334</v>
          </cell>
          <cell r="B631" t="str">
            <v>VERSEUSE BRAVILOR VERRE 1.7L</v>
          </cell>
        </row>
        <row r="632">
          <cell r="A632">
            <v>560335</v>
          </cell>
          <cell r="B632" t="str">
            <v>THE PAGES VERVEINE MENTHE X25</v>
          </cell>
        </row>
        <row r="633">
          <cell r="A633">
            <v>560336</v>
          </cell>
          <cell r="B633" t="str">
            <v>THE PAGES VERVEINE X25</v>
          </cell>
        </row>
        <row r="634">
          <cell r="A634">
            <v>560337</v>
          </cell>
          <cell r="B634" t="str">
            <v>BISC WAFER X1 C.240</v>
          </cell>
          <cell r="C634" t="str">
            <v>VONDELMOLEN NV</v>
          </cell>
        </row>
        <row r="635">
          <cell r="A635">
            <v>560337</v>
          </cell>
          <cell r="B635" t="str">
            <v>BISC WAFER X1 C.240</v>
          </cell>
          <cell r="C635" t="str">
            <v>STEG-JOLA NV</v>
          </cell>
        </row>
        <row r="636">
          <cell r="A636">
            <v>560340</v>
          </cell>
          <cell r="B636" t="str">
            <v>CONF OURSONS GUIMAUVE C.160</v>
          </cell>
        </row>
        <row r="637">
          <cell r="A637">
            <v>560343</v>
          </cell>
          <cell r="B637" t="str">
            <v>BISC CAKE CHOCO X1 C.30 + 3</v>
          </cell>
        </row>
        <row r="638">
          <cell r="A638">
            <v>560345</v>
          </cell>
          <cell r="B638" t="str">
            <v>INST POTAGE POIREAUX BOITE DE 4 SACHETS</v>
          </cell>
        </row>
        <row r="639">
          <cell r="A639">
            <v>560346</v>
          </cell>
          <cell r="B639" t="str">
            <v>INST POTAGE LEGUMES BOITE DE 4 SACHETS</v>
          </cell>
        </row>
        <row r="640">
          <cell r="A640">
            <v>560347</v>
          </cell>
          <cell r="B640" t="str">
            <v>INST POTAGE TOMATE BOITE DE 4 SACHETS</v>
          </cell>
        </row>
        <row r="641">
          <cell r="A641">
            <v>560348</v>
          </cell>
          <cell r="B641" t="str">
            <v>BISC MINI TABLET FP 5G CRS 21 PAR 1000</v>
          </cell>
          <cell r="C641" t="str">
            <v>MONBANA CHOCOLATIER</v>
          </cell>
        </row>
        <row r="642">
          <cell r="A642">
            <v>560349</v>
          </cell>
          <cell r="B642" t="str">
            <v>SNACK HOLLYWOOD DRAGEE MENTHOL</v>
          </cell>
          <cell r="C642" t="str">
            <v>SERVICES DA</v>
          </cell>
        </row>
        <row r="643">
          <cell r="A643">
            <v>560350</v>
          </cell>
          <cell r="B643" t="str">
            <v>VENDING LIPTON THE VERT MENTHE 500G</v>
          </cell>
          <cell r="C643" t="str">
            <v>SERVICES DA</v>
          </cell>
        </row>
        <row r="644">
          <cell r="A644">
            <v>560351</v>
          </cell>
          <cell r="B644" t="str">
            <v>THE PAGES CEYLAN X100</v>
          </cell>
          <cell r="C644" t="str">
            <v>PAGES</v>
          </cell>
        </row>
        <row r="645">
          <cell r="A645">
            <v>560351</v>
          </cell>
          <cell r="B645" t="str">
            <v>THE PAGES CEYLAN X100</v>
          </cell>
          <cell r="C645" t="str">
            <v>INTERMARCHE</v>
          </cell>
        </row>
        <row r="646">
          <cell r="A646">
            <v>560352</v>
          </cell>
          <cell r="B646" t="str">
            <v>SNACK MADELEINE SANTA TERESA CHOC X1C.40</v>
          </cell>
          <cell r="C646" t="str">
            <v>L'ILE AUX GATEAUX</v>
          </cell>
        </row>
        <row r="647">
          <cell r="A647">
            <v>560353</v>
          </cell>
          <cell r="B647" t="str">
            <v>SNACK MADELEINE SANT TERES FRAISE X1C.40</v>
          </cell>
          <cell r="C647" t="str">
            <v>L'ILE AUX GATEAUX</v>
          </cell>
        </row>
        <row r="648">
          <cell r="A648">
            <v>560354</v>
          </cell>
          <cell r="B648" t="str">
            <v>SNACK MADELEINE SANT TERES LONGUE X2C.36</v>
          </cell>
          <cell r="C648" t="str">
            <v>L'ILE AUX GATEAUX</v>
          </cell>
        </row>
        <row r="649">
          <cell r="A649">
            <v>560355</v>
          </cell>
          <cell r="B649" t="str">
            <v>COFFRE 20l AVEC COUVERCLE</v>
          </cell>
          <cell r="C649" t="str">
            <v>BRICO DEPOT</v>
          </cell>
        </row>
        <row r="650">
          <cell r="A650">
            <v>560356</v>
          </cell>
          <cell r="B650" t="str">
            <v>COFFRE 65l COUVERCLE/ROULETTES/POIGNEES</v>
          </cell>
          <cell r="C650" t="str">
            <v>BRICO DEPOT</v>
          </cell>
        </row>
        <row r="651">
          <cell r="A651">
            <v>560357</v>
          </cell>
          <cell r="B651" t="str">
            <v>CONF OURSONS SACHET 2 KG</v>
          </cell>
          <cell r="C651" t="str">
            <v>CHOCMOD</v>
          </cell>
        </row>
        <row r="652">
          <cell r="A652">
            <v>560358</v>
          </cell>
          <cell r="B652" t="str">
            <v>CONF COLA SACHET 2 KG</v>
          </cell>
          <cell r="C652" t="str">
            <v>CHOCMOD</v>
          </cell>
        </row>
        <row r="653">
          <cell r="A653">
            <v>560359</v>
          </cell>
          <cell r="B653" t="str">
            <v>CONF DAUPHINS SACHET 2 KG</v>
          </cell>
          <cell r="C653" t="str">
            <v>CHOCMOD</v>
          </cell>
        </row>
        <row r="654">
          <cell r="A654">
            <v>560360</v>
          </cell>
          <cell r="B654" t="str">
            <v>CONF SERPENTS SACHET 2 KG</v>
          </cell>
          <cell r="C654" t="str">
            <v>CHOCMOD</v>
          </cell>
        </row>
        <row r="655">
          <cell r="A655">
            <v>560361</v>
          </cell>
          <cell r="B655" t="str">
            <v>CONF FRITES SACHET 2 KG</v>
          </cell>
          <cell r="C655" t="str">
            <v>CHOCMOD</v>
          </cell>
        </row>
        <row r="656">
          <cell r="A656">
            <v>560362</v>
          </cell>
          <cell r="B656" t="str">
            <v>CONF FRAISES SACHET 1,5 KG</v>
          </cell>
          <cell r="C656" t="str">
            <v>CHOCMOD</v>
          </cell>
        </row>
        <row r="657">
          <cell r="A657">
            <v>560362</v>
          </cell>
          <cell r="B657" t="str">
            <v>CONF FRAISES SACHET 1,5 KG</v>
          </cell>
          <cell r="C657" t="str">
            <v>METRO</v>
          </cell>
        </row>
        <row r="658">
          <cell r="A658">
            <v>560363</v>
          </cell>
          <cell r="B658" t="str">
            <v>CONF BANANES SACHET 1,5 KG</v>
          </cell>
          <cell r="C658" t="str">
            <v>CHOCMOD</v>
          </cell>
        </row>
        <row r="659">
          <cell r="A659">
            <v>560363</v>
          </cell>
          <cell r="B659" t="str">
            <v>CONF BANANES SACHET 1,5 KG</v>
          </cell>
          <cell r="C659" t="str">
            <v>METRO</v>
          </cell>
        </row>
        <row r="660">
          <cell r="A660">
            <v>560364</v>
          </cell>
          <cell r="B660" t="str">
            <v>BISC OURSONS LAIT CHOCO 2,5 KG</v>
          </cell>
          <cell r="C660" t="str">
            <v>CHOCMOD</v>
          </cell>
        </row>
        <row r="661">
          <cell r="A661">
            <v>560365</v>
          </cell>
          <cell r="B661" t="str">
            <v>BISC CHAPEAU ROND CHOCO X1 C.120</v>
          </cell>
          <cell r="C661" t="str">
            <v>E.P.F.</v>
          </cell>
        </row>
        <row r="662">
          <cell r="A662">
            <v>560366</v>
          </cell>
          <cell r="B662" t="str">
            <v>BISC CHAPEAU ROND FRAISE X1 C.120</v>
          </cell>
          <cell r="C662" t="str">
            <v>E.P.F.</v>
          </cell>
        </row>
        <row r="663">
          <cell r="A663">
            <v>560367</v>
          </cell>
          <cell r="B663" t="str">
            <v>COFFRE 80 L AVEC COUVERCLE</v>
          </cell>
          <cell r="C663" t="str">
            <v>BRICO DEPOT</v>
          </cell>
        </row>
        <row r="664">
          <cell r="A664">
            <v>560368</v>
          </cell>
          <cell r="B664" t="str">
            <v>BISC SPECULOOS X2 C.250</v>
          </cell>
          <cell r="C664" t="str">
            <v>GOUTERS MAGIQUES</v>
          </cell>
        </row>
        <row r="665">
          <cell r="A665">
            <v>560400</v>
          </cell>
          <cell r="B665" t="str">
            <v>FILT. CORB. Ø 90/250 MM ANIMO X1000</v>
          </cell>
          <cell r="C665" t="str">
            <v>ANIMO FRANCE</v>
          </cell>
        </row>
        <row r="666">
          <cell r="A666">
            <v>560401</v>
          </cell>
          <cell r="B666" t="str">
            <v>THERMOS HANDY 1.85L  BSH 19SB ANIMO</v>
          </cell>
          <cell r="C666" t="str">
            <v>ANIMO FRANCE</v>
          </cell>
        </row>
        <row r="667">
          <cell r="A667">
            <v>560402</v>
          </cell>
          <cell r="B667" t="str">
            <v>THE DAMMAN MOUSSELINE EARL GREY 25 PCES</v>
          </cell>
        </row>
        <row r="668">
          <cell r="A668">
            <v>560510</v>
          </cell>
          <cell r="B668" t="str">
            <v>CP NETTOYANT MARC DE CAFE KG</v>
          </cell>
          <cell r="C668" t="str">
            <v>ANIMO FRANCE</v>
          </cell>
        </row>
        <row r="669">
          <cell r="A669">
            <v>560521</v>
          </cell>
          <cell r="B669" t="str">
            <v>BISC MOELLEUX PRUNEAUX  X1 C.120</v>
          </cell>
          <cell r="C669" t="str">
            <v>GOUTERS MAGIQUES</v>
          </cell>
        </row>
        <row r="670">
          <cell r="A670">
            <v>600605</v>
          </cell>
          <cell r="B670" t="str">
            <v>ESP ESPRESSIMO DA 310 AUTOMATIC</v>
          </cell>
          <cell r="C670" t="str">
            <v>Miko Koffie N.V.</v>
          </cell>
        </row>
        <row r="671">
          <cell r="A671">
            <v>600608</v>
          </cell>
          <cell r="B671" t="str">
            <v>ESP ESPRESSIMO SL 70 MIKO</v>
          </cell>
          <cell r="C671" t="str">
            <v>Miko Koffie N.V.</v>
          </cell>
        </row>
        <row r="672">
          <cell r="A672">
            <v>600610</v>
          </cell>
          <cell r="B672" t="str">
            <v>ESP EUROMATIK NEW LITTLE PODS</v>
          </cell>
          <cell r="C672" t="str">
            <v>Miko Koffie N.V.</v>
          </cell>
        </row>
        <row r="673">
          <cell r="A673">
            <v>600612</v>
          </cell>
          <cell r="B673" t="str">
            <v>ESP SPINEL TOUR</v>
          </cell>
          <cell r="C673" t="str">
            <v>OFFICE CAFFE</v>
          </cell>
        </row>
        <row r="674">
          <cell r="A674">
            <v>601296</v>
          </cell>
          <cell r="B674" t="str">
            <v>ESP-SA FIO BRICOL.1-G.PULSANTE&amp;RESERVOIR</v>
          </cell>
        </row>
        <row r="675">
          <cell r="A675">
            <v>609025</v>
          </cell>
          <cell r="B675" t="str">
            <v>TOE BRA BOLERO 10 MINI MOCCA 2 DOSE CAFE</v>
          </cell>
          <cell r="C675" t="str">
            <v>BRAVILOR BONAMAT</v>
          </cell>
        </row>
        <row r="676">
          <cell r="A676">
            <v>609027</v>
          </cell>
          <cell r="B676" t="str">
            <v>TOE BRA MIKO BOLERO 111 CHOCOLATIERE</v>
          </cell>
          <cell r="C676" t="str">
            <v>BRAVILOR BONAMAT</v>
          </cell>
        </row>
        <row r="677">
          <cell r="A677">
            <v>609063</v>
          </cell>
          <cell r="B677" t="str">
            <v>AUT DIST AUT PICCOLO MATTINO 4 PLUS</v>
          </cell>
        </row>
        <row r="678">
          <cell r="A678">
            <v>609068</v>
          </cell>
          <cell r="B678" t="str">
            <v>AUT DIST AUT VM 130 BOITES</v>
          </cell>
        </row>
        <row r="679">
          <cell r="A679">
            <v>609269</v>
          </cell>
          <cell r="B679" t="str">
            <v>SP BRI CARTOUCHE 33 NEUF</v>
          </cell>
          <cell r="C679" t="str">
            <v>BRITA</v>
          </cell>
        </row>
        <row r="680">
          <cell r="A680">
            <v>609271</v>
          </cell>
          <cell r="B680" t="str">
            <v>SP BRI CARTOUCHE 01 NEUF</v>
          </cell>
          <cell r="C680" t="str">
            <v>BRITA</v>
          </cell>
        </row>
        <row r="681">
          <cell r="A681">
            <v>609279</v>
          </cell>
          <cell r="B681" t="str">
            <v>AUT DISTRIBUTEUR AUTOMATIQUE VENEZIA</v>
          </cell>
        </row>
        <row r="682">
          <cell r="A682">
            <v>609296</v>
          </cell>
          <cell r="B682" t="str">
            <v>AUT ASTRO GRAINS</v>
          </cell>
          <cell r="C682" t="str">
            <v>MIKO COFFEE SERVICE N.V.</v>
          </cell>
        </row>
        <row r="683">
          <cell r="A683">
            <v>609297</v>
          </cell>
          <cell r="B683" t="str">
            <v>AUT DISTRIBUTEUR AUTOMATIQUE BRIO 250</v>
          </cell>
        </row>
        <row r="684">
          <cell r="A684">
            <v>609378</v>
          </cell>
          <cell r="B684" t="str">
            <v>ESP-SA PONY T CAFE</v>
          </cell>
        </row>
        <row r="685">
          <cell r="A685">
            <v>609415</v>
          </cell>
          <cell r="B685" t="str">
            <v>TOE CAFFITALY S04 S/W PURO</v>
          </cell>
          <cell r="C685" t="str">
            <v>Miko Koffie N.V.</v>
          </cell>
        </row>
        <row r="686">
          <cell r="A686">
            <v>609416</v>
          </cell>
          <cell r="B686" t="str">
            <v>TOE CAFFITALY S05 CARBON MIKO</v>
          </cell>
          <cell r="C686" t="str">
            <v>Miko Koffie N.V.</v>
          </cell>
        </row>
        <row r="687">
          <cell r="A687">
            <v>609417</v>
          </cell>
          <cell r="B687" t="str">
            <v>TOE CAFFITALY S05 WHITE PURO</v>
          </cell>
          <cell r="C687" t="str">
            <v>Miko Koffie N.V.</v>
          </cell>
        </row>
        <row r="688">
          <cell r="A688">
            <v>609419</v>
          </cell>
          <cell r="B688" t="str">
            <v>TOE CAFFITALY S04 S/W MIKO</v>
          </cell>
          <cell r="C688" t="str">
            <v>Miko Koffie N.V.</v>
          </cell>
        </row>
        <row r="689">
          <cell r="A689">
            <v>609434</v>
          </cell>
          <cell r="B689" t="str">
            <v>TOE CAFFITALY S04 S/W DISGROUP</v>
          </cell>
          <cell r="C689" t="str">
            <v>Miko Koffie N.V.</v>
          </cell>
        </row>
        <row r="690">
          <cell r="A690">
            <v>609450</v>
          </cell>
          <cell r="B690" t="str">
            <v>ESPACC MOULIN A CAFE PAVELLY F5 VERT EU</v>
          </cell>
        </row>
        <row r="691">
          <cell r="A691">
            <v>609452</v>
          </cell>
          <cell r="B691" t="str">
            <v>ESPACC MOULIN A CAF PAVELLY F5 ARGENT EU</v>
          </cell>
        </row>
        <row r="692">
          <cell r="A692">
            <v>609464</v>
          </cell>
          <cell r="B692" t="str">
            <v xml:space="preserve">AUT DIST AUTO MELODIA </v>
          </cell>
          <cell r="C692" t="str">
            <v>N&amp;W</v>
          </cell>
        </row>
        <row r="693">
          <cell r="A693">
            <v>609551</v>
          </cell>
          <cell r="B693" t="str">
            <v>TOE BRAVILOR MONDO 2 MACH A CAFE</v>
          </cell>
          <cell r="C693" t="str">
            <v>BRAVILOR BONAMAT</v>
          </cell>
        </row>
        <row r="694">
          <cell r="A694">
            <v>609569</v>
          </cell>
          <cell r="B694" t="str">
            <v>TOE BRAV BOLERO 11M/T (MAN CHOC)</v>
          </cell>
          <cell r="C694" t="str">
            <v>BRAVILOR BONAMAT</v>
          </cell>
        </row>
        <row r="695">
          <cell r="A695">
            <v>609614</v>
          </cell>
          <cell r="B695" t="str">
            <v>SERVER S/S JAR X1</v>
          </cell>
          <cell r="C695" t="str">
            <v>Miko Coffee Ltd</v>
          </cell>
        </row>
        <row r="696">
          <cell r="A696">
            <v>609615</v>
          </cell>
          <cell r="B696" t="str">
            <v>SERVER S/S PUMP X1</v>
          </cell>
          <cell r="C696" t="str">
            <v>Miko Coffee Ltd</v>
          </cell>
        </row>
        <row r="697">
          <cell r="A697">
            <v>650060</v>
          </cell>
          <cell r="B697" t="str">
            <v>AUT KORO ES2R/Reseau</v>
          </cell>
          <cell r="C697" t="str">
            <v>N&amp;W GLOBAL VENDING SAS</v>
          </cell>
        </row>
        <row r="698">
          <cell r="A698">
            <v>650060</v>
          </cell>
          <cell r="B698" t="str">
            <v>AUT KORO ES2R/Reseau</v>
          </cell>
          <cell r="C698" t="str">
            <v>N&amp;W GLOBAL VENDING SPA</v>
          </cell>
        </row>
        <row r="699">
          <cell r="A699">
            <v>650108</v>
          </cell>
          <cell r="B699" t="str">
            <v>VERSEUSE INOX 1,7L AVEC COUVERCLE</v>
          </cell>
          <cell r="C699" t="str">
            <v>BRAVILOR BONAMAT</v>
          </cell>
        </row>
        <row r="700">
          <cell r="A700">
            <v>650170</v>
          </cell>
          <cell r="B700" t="str">
            <v>TOE BRAVILOR TH 10 SPEC 230V (STD)</v>
          </cell>
          <cell r="C700" t="str">
            <v>BRAVILOR BONAMAT</v>
          </cell>
        </row>
        <row r="701">
          <cell r="A701">
            <v>650175</v>
          </cell>
          <cell r="B701" t="str">
            <v>NE PLUS UTILISER ESP-AU BIANCHI MAESTRO B2C</v>
          </cell>
          <cell r="C701" t="str">
            <v>MIKO</v>
          </cell>
        </row>
        <row r="702">
          <cell r="A702">
            <v>650178</v>
          </cell>
          <cell r="B702" t="str">
            <v>ESPACC CIMBALI CHAUFFE-TASSES "SLIM"</v>
          </cell>
          <cell r="C702" t="str">
            <v>CIMBALI France SAS</v>
          </cell>
        </row>
        <row r="703">
          <cell r="A703">
            <v>650179</v>
          </cell>
          <cell r="B703" t="str">
            <v>ESPACC CIMBALI REFRIGERATEUR "SLIM"</v>
          </cell>
        </row>
        <row r="704">
          <cell r="A704">
            <v>650186</v>
          </cell>
          <cell r="B704" t="str">
            <v>NE PLUS UTILISER ESP-AU BIANCHI MAESTRO B2C AVE RES EAU</v>
          </cell>
          <cell r="C704" t="str">
            <v>MIKO</v>
          </cell>
        </row>
        <row r="705">
          <cell r="A705">
            <v>650250</v>
          </cell>
          <cell r="B705" t="str">
            <v>ESP AU BIANCHI MAESTRO B2C DESIGN WATER CONNECTED</v>
          </cell>
          <cell r="C705" t="str">
            <v>Miko Koffie N.V.</v>
          </cell>
        </row>
        <row r="706">
          <cell r="A706">
            <v>650256</v>
          </cell>
          <cell r="B706" t="str">
            <v>ESP AU BIANCHI MAESTRO B2C DESIGN TANK VERSION</v>
          </cell>
          <cell r="C706" t="str">
            <v>Miko Koffie N.V.</v>
          </cell>
        </row>
        <row r="707">
          <cell r="A707">
            <v>670001</v>
          </cell>
          <cell r="B707" t="str">
            <v>CONTENEUR A CAFE 9,5L</v>
          </cell>
        </row>
        <row r="708">
          <cell r="A708">
            <v>670002</v>
          </cell>
          <cell r="B708" t="str">
            <v>CONTENEUR ANIMO SUPPL. CUVE 5L</v>
          </cell>
        </row>
        <row r="709">
          <cell r="A709">
            <v>670003</v>
          </cell>
          <cell r="B709" t="str">
            <v>CONTENEUR ANIMO SUPPL. CUVE 10L</v>
          </cell>
          <cell r="C709" t="str">
            <v>ANIMO FRANCE</v>
          </cell>
        </row>
        <row r="710">
          <cell r="A710">
            <v>670004</v>
          </cell>
          <cell r="B710" t="str">
            <v>CONTENEUR 6L ISOTHERME EMPILABLE</v>
          </cell>
        </row>
        <row r="711">
          <cell r="A711">
            <v>670005</v>
          </cell>
          <cell r="B711" t="str">
            <v>CONTENEUR 10L ISOTHERME EMPILABLE</v>
          </cell>
        </row>
        <row r="712">
          <cell r="A712">
            <v>670006</v>
          </cell>
          <cell r="B712" t="str">
            <v>CHAUFFE-BRIQUES 3L</v>
          </cell>
          <cell r="C712" t="str">
            <v>ANIMO FRANCE</v>
          </cell>
        </row>
        <row r="713">
          <cell r="A713">
            <v>670007</v>
          </cell>
          <cell r="B713" t="str">
            <v>CHAUFFE-BRIQUES 6L</v>
          </cell>
        </row>
        <row r="714">
          <cell r="A714">
            <v>670008</v>
          </cell>
          <cell r="B714" t="str">
            <v>REHAUSSE POUR COMBI-LINE CB 2*10</v>
          </cell>
        </row>
        <row r="715">
          <cell r="A715">
            <v>670009</v>
          </cell>
          <cell r="B715" t="str">
            <v>REHAUSSE POUR COMBI-LINE 2*5L</v>
          </cell>
        </row>
        <row r="716">
          <cell r="A716">
            <v>670010</v>
          </cell>
          <cell r="B716" t="str">
            <v>CONTENEUR 5L POUR COMBI-LINE</v>
          </cell>
          <cell r="C716" t="str">
            <v>ANIMO FRANCE</v>
          </cell>
        </row>
        <row r="717">
          <cell r="A717">
            <v>670011</v>
          </cell>
          <cell r="B717" t="str">
            <v>CONTENEUR 10L POUR COMBI-LINE</v>
          </cell>
          <cell r="C717" t="str">
            <v>ANIMO FRANCE</v>
          </cell>
        </row>
        <row r="718">
          <cell r="A718">
            <v>670012</v>
          </cell>
          <cell r="B718" t="str">
            <v>SP BRI CARTOUCHE 02 NEUF</v>
          </cell>
          <cell r="C718" t="str">
            <v>BRITA</v>
          </cell>
        </row>
        <row r="719">
          <cell r="A719">
            <v>670013</v>
          </cell>
          <cell r="B719" t="str">
            <v>SP BRI CARTOUCHE 06 NEUF</v>
          </cell>
          <cell r="C719" t="str">
            <v>BRITA</v>
          </cell>
        </row>
        <row r="720">
          <cell r="A720">
            <v>670014</v>
          </cell>
          <cell r="B720" t="str">
            <v>SP BRI CARTOUCHE 03 NEUF</v>
          </cell>
          <cell r="C720" t="str">
            <v>BRITA</v>
          </cell>
        </row>
        <row r="721">
          <cell r="A721">
            <v>670015</v>
          </cell>
          <cell r="B721" t="str">
            <v>SP BRI CARTOUCHE 1,5 NEUF COMPLETE</v>
          </cell>
          <cell r="C721" t="str">
            <v>BRITA</v>
          </cell>
        </row>
        <row r="722">
          <cell r="A722">
            <v>670016</v>
          </cell>
          <cell r="B722" t="str">
            <v>AUTACC SOCLE EQUIPE POUR COLIBRI</v>
          </cell>
        </row>
        <row r="723">
          <cell r="A723">
            <v>670017</v>
          </cell>
          <cell r="B723" t="str">
            <v>AUTACC SOCLE EQUIPE + KIT MONNAYEUR</v>
          </cell>
        </row>
        <row r="724">
          <cell r="A724">
            <v>670018</v>
          </cell>
          <cell r="B724" t="str">
            <v>AUTACC SOCLE POUR COLIBRI COULEUR NOIR</v>
          </cell>
          <cell r="C724" t="str">
            <v>N&amp;W GLOBAL VENDING SAS</v>
          </cell>
        </row>
        <row r="725">
          <cell r="A725">
            <v>670018</v>
          </cell>
          <cell r="B725" t="str">
            <v>AUTACC SOCLE POUR COLIBRI COULEUR NOIR</v>
          </cell>
          <cell r="C725" t="str">
            <v>N&amp;W GLOBAL VENDING SPA</v>
          </cell>
        </row>
        <row r="726">
          <cell r="A726">
            <v>670019</v>
          </cell>
          <cell r="B726" t="str">
            <v>AUTACC SOCLE COLIBRI S.A. EXPRESSO</v>
          </cell>
        </row>
        <row r="727">
          <cell r="A727">
            <v>670020</v>
          </cell>
          <cell r="B727" t="str">
            <v>AUTACC SOCLE COMPLET POUR BRIO</v>
          </cell>
        </row>
        <row r="728">
          <cell r="A728">
            <v>670021</v>
          </cell>
          <cell r="B728" t="str">
            <v>TOE COMBI-LINE CB 2*5 LITRES</v>
          </cell>
          <cell r="C728" t="str">
            <v>ANIMO FRANCE</v>
          </cell>
        </row>
        <row r="729">
          <cell r="A729">
            <v>670022</v>
          </cell>
          <cell r="B729" t="str">
            <v>TOE COMBI-LINE CB 2*10 LITRES</v>
          </cell>
          <cell r="C729" t="str">
            <v>ANIMO FRANCE</v>
          </cell>
        </row>
        <row r="730">
          <cell r="A730">
            <v>670023</v>
          </cell>
          <cell r="B730" t="str">
            <v>TOE FAVORIT COMBI GL 2*20 LITRES</v>
          </cell>
        </row>
        <row r="731">
          <cell r="A731">
            <v>670024</v>
          </cell>
          <cell r="B731" t="str">
            <v>TOE FAVORIT COMBI GL 2*10 LITRES</v>
          </cell>
        </row>
        <row r="732">
          <cell r="A732">
            <v>670025</v>
          </cell>
          <cell r="B732" t="str">
            <v>TOE FAVORIT COMBI GL 2*5 LITRES</v>
          </cell>
        </row>
        <row r="733">
          <cell r="A733">
            <v>670026</v>
          </cell>
          <cell r="B733" t="str">
            <v>TOE COMBI-LINE 1*10 L GAUCHE</v>
          </cell>
        </row>
        <row r="734">
          <cell r="A734">
            <v>670027</v>
          </cell>
          <cell r="B734" t="str">
            <v>ESPACC MOULIN A CAFE BAR SILENCIEUX 40A</v>
          </cell>
        </row>
        <row r="735">
          <cell r="A735">
            <v>670028</v>
          </cell>
          <cell r="B735" t="str">
            <v>AUT DIST. AUT BRIO 200</v>
          </cell>
        </row>
        <row r="736">
          <cell r="A736">
            <v>670029</v>
          </cell>
          <cell r="B736" t="str">
            <v>AUT DIST. AUT ZETA 550/6</v>
          </cell>
        </row>
        <row r="737">
          <cell r="A737">
            <v>670030</v>
          </cell>
          <cell r="B737" t="str">
            <v>AUT DIST. AUTO BRIO 300 GRAIN</v>
          </cell>
        </row>
        <row r="738">
          <cell r="A738">
            <v>670031</v>
          </cell>
          <cell r="B738" t="str">
            <v>AUT DIST COLIBRI C5 BLACK</v>
          </cell>
          <cell r="C738" t="str">
            <v>N&amp;W GLOBAL VENDING SAS</v>
          </cell>
        </row>
        <row r="739">
          <cell r="A739">
            <v>670031</v>
          </cell>
          <cell r="B739" t="str">
            <v>AUT DIST COLIBRI C5 BLACK</v>
          </cell>
          <cell r="C739" t="str">
            <v>N&amp;W GLOBAL VENDING SPA</v>
          </cell>
        </row>
        <row r="740">
          <cell r="A740">
            <v>670032</v>
          </cell>
          <cell r="B740" t="str">
            <v>AUT DIST AUT ASTRO</v>
          </cell>
        </row>
        <row r="741">
          <cell r="A741">
            <v>670033</v>
          </cell>
          <cell r="B741" t="str">
            <v>AUT DIST AUT DUAL</v>
          </cell>
        </row>
        <row r="742">
          <cell r="A742">
            <v>670034</v>
          </cell>
          <cell r="B742" t="str">
            <v>AUT DIST AUTO COLIBRI EXPRESSO</v>
          </cell>
        </row>
        <row r="743">
          <cell r="A743">
            <v>670035</v>
          </cell>
          <cell r="B743" t="str">
            <v>AUT DIST AUTO SPAZIO</v>
          </cell>
        </row>
        <row r="744">
          <cell r="A744">
            <v>670036</v>
          </cell>
          <cell r="B744" t="str">
            <v>AUT DIST AUTO COLIBRI NOIR</v>
          </cell>
        </row>
        <row r="745">
          <cell r="A745">
            <v>670037</v>
          </cell>
          <cell r="B745" t="str">
            <v>AUT COLIBRI C3SF-R/FQ SEMIAUTO</v>
          </cell>
          <cell r="C745" t="str">
            <v>N&amp;W GLOBAL VENDING SAS</v>
          </cell>
        </row>
        <row r="746">
          <cell r="A746">
            <v>670038</v>
          </cell>
          <cell r="B746" t="str">
            <v>REHAUSSE PICCOLO MATTINO 180MM</v>
          </cell>
        </row>
        <row r="747">
          <cell r="A747">
            <v>670039</v>
          </cell>
          <cell r="B747" t="str">
            <v>ESP-AU SAECO</v>
          </cell>
        </row>
        <row r="748">
          <cell r="A748">
            <v>670040</v>
          </cell>
          <cell r="B748" t="str">
            <v>ESP-AU DA KIKKO</v>
          </cell>
        </row>
        <row r="749">
          <cell r="A749">
            <v>670041</v>
          </cell>
          <cell r="B749" t="str">
            <v>ESP-AU RENEKA VIVA 2GR</v>
          </cell>
          <cell r="C749" t="str">
            <v>RENEKA INTERNATIONAL</v>
          </cell>
        </row>
        <row r="750">
          <cell r="A750">
            <v>670042</v>
          </cell>
          <cell r="B750" t="str">
            <v>ESP-AU CAFINA</v>
          </cell>
        </row>
        <row r="751">
          <cell r="A751">
            <v>670043</v>
          </cell>
          <cell r="B751" t="str">
            <v>ESP-AU VIVA 3 GROUPES REN</v>
          </cell>
        </row>
        <row r="752">
          <cell r="A752">
            <v>670044</v>
          </cell>
          <cell r="B752" t="str">
            <v>TOE BRAVILOR BONDIA 15l</v>
          </cell>
          <cell r="C752" t="str">
            <v>BRAVILOR BONAMAT</v>
          </cell>
        </row>
        <row r="753">
          <cell r="A753">
            <v>670045</v>
          </cell>
          <cell r="B753" t="str">
            <v>TOE PERCOLATEUR PERCOSTAR 15l</v>
          </cell>
        </row>
        <row r="754">
          <cell r="A754">
            <v>670046</v>
          </cell>
          <cell r="B754" t="str">
            <v>TOE LAVE VERRES KOMEL</v>
          </cell>
          <cell r="C754" t="str">
            <v>EPGC</v>
          </cell>
        </row>
        <row r="755">
          <cell r="A755">
            <v>670047</v>
          </cell>
          <cell r="B755" t="str">
            <v>AUTACC KIT AUTO-ALIMENTATION 20L COLIBRI</v>
          </cell>
          <cell r="C755" t="str">
            <v>N&amp;W GLOBAL VENDING SAS</v>
          </cell>
        </row>
        <row r="756">
          <cell r="A756">
            <v>670047</v>
          </cell>
          <cell r="B756" t="str">
            <v>AUTACC KIT AUTO-ALIMENTATION 20L COLIBRI</v>
          </cell>
          <cell r="C756" t="str">
            <v>N&amp;W GLOBAL VENDING SPA</v>
          </cell>
        </row>
        <row r="757">
          <cell r="A757">
            <v>670048</v>
          </cell>
          <cell r="B757" t="str">
            <v>AUT KORO ES2T / AUTOMATIQUE</v>
          </cell>
          <cell r="C757" t="str">
            <v>N&amp;W GLOBAL VENDING SAS</v>
          </cell>
        </row>
        <row r="758">
          <cell r="A758">
            <v>670048</v>
          </cell>
          <cell r="B758" t="str">
            <v>AUT KORO ES2T / AUTOMATIQUE</v>
          </cell>
          <cell r="C758" t="str">
            <v>N&amp;W GLOBAL VENDING SPA</v>
          </cell>
        </row>
        <row r="759">
          <cell r="A759">
            <v>670050</v>
          </cell>
          <cell r="B759" t="str">
            <v>ESP-AU CIM M53 DOLCE VITA TURBOSTEAM</v>
          </cell>
          <cell r="C759" t="str">
            <v>CIMBALI France SAS</v>
          </cell>
        </row>
        <row r="760">
          <cell r="A760">
            <v>670051</v>
          </cell>
          <cell r="B760" t="str">
            <v>ESP-AU CIM M1 TURBOSTEAM</v>
          </cell>
          <cell r="C760" t="str">
            <v>CIMBALI France SAS</v>
          </cell>
        </row>
        <row r="761">
          <cell r="A761">
            <v>670052</v>
          </cell>
          <cell r="B761" t="str">
            <v>AUTACC SOCLE POUR BRIO 300 GRAIN</v>
          </cell>
          <cell r="C761" t="str">
            <v>N&amp;W GLOBAL VENDING SPA</v>
          </cell>
        </row>
        <row r="762">
          <cell r="A762">
            <v>670054</v>
          </cell>
          <cell r="B762" t="str">
            <v>TOE LAVE VERRES KIARA1 PANIER CARRE</v>
          </cell>
          <cell r="C762" t="str">
            <v>COMPOSANTS DIFFUSION</v>
          </cell>
        </row>
        <row r="763">
          <cell r="A763">
            <v>670055</v>
          </cell>
          <cell r="B763" t="str">
            <v>AUTACC TABLE COLIBRI NOIRE</v>
          </cell>
          <cell r="C763" t="str">
            <v>N&amp;W GLOBAL VENDING SPA</v>
          </cell>
        </row>
        <row r="764">
          <cell r="A764">
            <v>670056</v>
          </cell>
          <cell r="B764" t="str">
            <v>ESP ROTARY LUX PODS NOIR</v>
          </cell>
          <cell r="C764" t="str">
            <v>N&amp;W GLOBAL VENDING SPA</v>
          </cell>
        </row>
        <row r="765">
          <cell r="A765">
            <v>670056</v>
          </cell>
          <cell r="B765" t="str">
            <v>ESP ROTARY LUX PODS NOIR</v>
          </cell>
          <cell r="C765" t="str">
            <v>Miko Koffie N.V.</v>
          </cell>
        </row>
        <row r="766">
          <cell r="A766">
            <v>670057</v>
          </cell>
          <cell r="B766" t="str">
            <v>ESP-AU CAFINA ALPHA 12C 1M</v>
          </cell>
          <cell r="C766" t="str">
            <v>MELITTA SYSTEM SERVICE FRANCE</v>
          </cell>
        </row>
        <row r="767">
          <cell r="A767">
            <v>670058</v>
          </cell>
          <cell r="B767" t="str">
            <v>AUT DIST AUTO DIESIS 500/5- 5 SELECTIONS</v>
          </cell>
          <cell r="C767" t="str">
            <v>N&amp;W GLOBAL VENDING SPA</v>
          </cell>
        </row>
        <row r="768">
          <cell r="A768">
            <v>670059</v>
          </cell>
          <cell r="B768" t="str">
            <v>TOE PERCOLATEUR BRAVILOR</v>
          </cell>
          <cell r="C768" t="str">
            <v>BRAVILOR BONAMAT</v>
          </cell>
        </row>
        <row r="769">
          <cell r="A769">
            <v>670060</v>
          </cell>
          <cell r="B769" t="str">
            <v>AUT KORINTO GRAIN - 2 BACS LYO</v>
          </cell>
          <cell r="C769" t="str">
            <v>N&amp;W GLOBAL VENDING SPA</v>
          </cell>
        </row>
        <row r="770">
          <cell r="A770">
            <v>670061</v>
          </cell>
          <cell r="B770" t="str">
            <v>TOE BRAVILOR NOVO 2 MACH A CAFE</v>
          </cell>
          <cell r="C770" t="str">
            <v>BRAVILOR BONAMAT</v>
          </cell>
        </row>
        <row r="771">
          <cell r="A771">
            <v>670062</v>
          </cell>
          <cell r="B771" t="str">
            <v>AUT GAIA E2S GRAIN SEMI-AUTOMATIC</v>
          </cell>
          <cell r="C771" t="str">
            <v>BIANCHI VENDING FRANCE</v>
          </cell>
        </row>
        <row r="772">
          <cell r="A772">
            <v>670063</v>
          </cell>
          <cell r="B772" t="str">
            <v>AUT KREA ESB4S - R/FQ SEMIAUTOMAT</v>
          </cell>
          <cell r="C772" t="str">
            <v>N&amp;W</v>
          </cell>
        </row>
        <row r="773">
          <cell r="A773">
            <v>670065</v>
          </cell>
          <cell r="B773" t="str">
            <v>BRAVILOR B5 2x5 Litres 230 V</v>
          </cell>
          <cell r="C773" t="str">
            <v>BRAVILOR BONAMAT</v>
          </cell>
        </row>
        <row r="774">
          <cell r="A774">
            <v>670066</v>
          </cell>
          <cell r="B774" t="str">
            <v>BRAVILOR B10 2x10 Litres 400 V</v>
          </cell>
          <cell r="C774" t="str">
            <v>BRAVILOR BONAMAT</v>
          </cell>
        </row>
        <row r="775">
          <cell r="A775">
            <v>670067</v>
          </cell>
          <cell r="B775" t="str">
            <v>AUTACC TABLE COLIBRI NOIRE EQUIP</v>
          </cell>
          <cell r="C775" t="str">
            <v>N&amp;W VENDING</v>
          </cell>
        </row>
        <row r="776">
          <cell r="A776">
            <v>670068</v>
          </cell>
          <cell r="B776" t="str">
            <v>CONTAINER VHG 5 L pour B5</v>
          </cell>
          <cell r="C776" t="str">
            <v>BRAVILOR BONAMAT</v>
          </cell>
        </row>
        <row r="777">
          <cell r="A777">
            <v>670069</v>
          </cell>
          <cell r="B777" t="str">
            <v>CONTAINER VHG 10 L pour B10</v>
          </cell>
          <cell r="C777" t="str">
            <v>BRAVILOR BONAMAT</v>
          </cell>
        </row>
        <row r="778">
          <cell r="A778">
            <v>670070</v>
          </cell>
          <cell r="B778" t="str">
            <v>OPTIVEND 33</v>
          </cell>
          <cell r="C778" t="str">
            <v>ANIMO FRANCE</v>
          </cell>
        </row>
        <row r="779">
          <cell r="A779">
            <v>670071</v>
          </cell>
          <cell r="B779" t="str">
            <v>CHAUFFE BRIQUES A SEC CB41 4L 230V</v>
          </cell>
          <cell r="C779" t="str">
            <v>BRAVILOR BONAMAT</v>
          </cell>
        </row>
        <row r="780">
          <cell r="A780">
            <v>670072</v>
          </cell>
          <cell r="B780" t="str">
            <v>AUTACC SOLCE KREA NOIR EQUIP</v>
          </cell>
          <cell r="C780" t="str">
            <v>N&amp;W</v>
          </cell>
        </row>
        <row r="781">
          <cell r="A781">
            <v>680001</v>
          </cell>
          <cell r="B781" t="str">
            <v>WFILT BRI PURITY C50 QUELL CARTOUCHE FIL</v>
          </cell>
          <cell r="C781" t="str">
            <v>BRITA</v>
          </cell>
        </row>
        <row r="782">
          <cell r="A782">
            <v>680002</v>
          </cell>
          <cell r="B782" t="str">
            <v>WFILT BRI PURITY C150 QUELL CARTOUCHE FI</v>
          </cell>
          <cell r="C782" t="str">
            <v>BRITA</v>
          </cell>
        </row>
        <row r="783">
          <cell r="A783">
            <v>680003</v>
          </cell>
          <cell r="B783" t="str">
            <v>WFILT BRI PURITY C300 QUELL CARTOUCHE FI</v>
          </cell>
          <cell r="C783" t="str">
            <v>BRITA</v>
          </cell>
        </row>
        <row r="784">
          <cell r="A784">
            <v>680004</v>
          </cell>
          <cell r="B784" t="str">
            <v>WFILT BRI PURITY C500 QUELL CARTOUCHE FI</v>
          </cell>
          <cell r="C784" t="str">
            <v>BRITA</v>
          </cell>
        </row>
        <row r="785">
          <cell r="A785">
            <v>680005</v>
          </cell>
          <cell r="B785" t="str">
            <v>WFILT BRI CARTOUCHE INTENZA</v>
          </cell>
          <cell r="C785" t="str">
            <v>BRITA</v>
          </cell>
        </row>
        <row r="786">
          <cell r="A786">
            <v>680010</v>
          </cell>
          <cell r="B786" t="str">
            <v>WFILT BRI PURITY C TETE FILTRE 0% BYPASS</v>
          </cell>
          <cell r="C786" t="str">
            <v>BRITA</v>
          </cell>
        </row>
        <row r="787">
          <cell r="A787">
            <v>680011</v>
          </cell>
          <cell r="B787" t="str">
            <v>WFILT BRI PURITY C TETE FILTRE 30% BYPAS</v>
          </cell>
          <cell r="C787" t="str">
            <v>BRITA</v>
          </cell>
        </row>
        <row r="788">
          <cell r="A788">
            <v>680012</v>
          </cell>
          <cell r="B788" t="str">
            <v>WFILT BRI PURITY C TETE FILTRE 70% BYPAS</v>
          </cell>
          <cell r="C788" t="str">
            <v>BRITA</v>
          </cell>
        </row>
        <row r="789">
          <cell r="A789">
            <v>680013</v>
          </cell>
          <cell r="B789" t="str">
            <v>WFILT GLO KIT COMPLET BRITA/KORO</v>
          </cell>
          <cell r="C789" t="str">
            <v>N&amp;W GLOBAL VENDING SAS</v>
          </cell>
        </row>
        <row r="790">
          <cell r="A790">
            <v>680013</v>
          </cell>
          <cell r="B790" t="str">
            <v>WFILT GLO KIT COMPLET BRITA/KORO</v>
          </cell>
          <cell r="C790" t="str">
            <v>N&amp;W GLOBAL VENDING SPA</v>
          </cell>
        </row>
        <row r="791">
          <cell r="A791">
            <v>680020</v>
          </cell>
          <cell r="B791" t="str">
            <v>WFILT BRI PURITY 600 - 2728</v>
          </cell>
          <cell r="C791" t="str">
            <v>CIMBALI France SAS</v>
          </cell>
        </row>
        <row r="792">
          <cell r="A792">
            <v>680020</v>
          </cell>
          <cell r="B792" t="str">
            <v>WFILT BRI PURITY 600 - 2728</v>
          </cell>
          <cell r="C792" t="str">
            <v>BRITA</v>
          </cell>
        </row>
        <row r="793">
          <cell r="A793">
            <v>680020</v>
          </cell>
          <cell r="B793" t="str">
            <v>WFILT BRI PURITY 600 - 2728</v>
          </cell>
          <cell r="C793" t="str">
            <v>MELITTA SYSTEM SERVICE FRANCE</v>
          </cell>
        </row>
        <row r="794">
          <cell r="A794">
            <v>680021</v>
          </cell>
          <cell r="B794" t="str">
            <v>WFILT BRI PURITY 300/600 TETE FILTRE AFF</v>
          </cell>
          <cell r="C794" t="str">
            <v>BRITA</v>
          </cell>
        </row>
        <row r="795">
          <cell r="A795">
            <v>680022</v>
          </cell>
          <cell r="B795" t="str">
            <v>WFILT BRI PURITY 600 CARTOUCHE 2732</v>
          </cell>
          <cell r="C795" t="str">
            <v>BRITA</v>
          </cell>
        </row>
        <row r="796">
          <cell r="A796">
            <v>680023</v>
          </cell>
          <cell r="B796" t="str">
            <v>WFILT BRI PURITY 1200 - 2726</v>
          </cell>
          <cell r="C796" t="str">
            <v>CIMBALI France SAS</v>
          </cell>
        </row>
        <row r="797">
          <cell r="A797">
            <v>680023</v>
          </cell>
          <cell r="B797" t="str">
            <v>WFILT BRI PURITY 1200 - 2726</v>
          </cell>
          <cell r="C797" t="str">
            <v>BRITA</v>
          </cell>
        </row>
        <row r="798">
          <cell r="A798">
            <v>680024</v>
          </cell>
          <cell r="B798" t="str">
            <v>WFILT BRI PURITY 1200 TETE FILTRE AFFICH</v>
          </cell>
          <cell r="C798" t="str">
            <v>BRITA</v>
          </cell>
        </row>
        <row r="799">
          <cell r="A799">
            <v>680025</v>
          </cell>
          <cell r="B799" t="str">
            <v>WFILT BRI PURITY 1200 CARTOUCHE 2734</v>
          </cell>
          <cell r="C799" t="str">
            <v>BRITA</v>
          </cell>
        </row>
        <row r="800">
          <cell r="A800">
            <v>680030</v>
          </cell>
          <cell r="B800" t="str">
            <v>WFILT BRI PURITY C1000 AC</v>
          </cell>
        </row>
        <row r="801">
          <cell r="A801">
            <v>103205800</v>
          </cell>
          <cell r="B801" t="str">
            <v>CONTAINER 2 GAL W/BLK LID BR</v>
          </cell>
        </row>
        <row r="802">
          <cell r="A802">
            <v>103206900</v>
          </cell>
          <cell r="B802" t="str">
            <v>CONTAINER ONE GALLON</v>
          </cell>
        </row>
        <row r="803">
          <cell r="A803">
            <v>103251300</v>
          </cell>
          <cell r="B803" t="str">
            <v>BR 800 TWIN - SINGLE PHASE 230 V</v>
          </cell>
        </row>
        <row r="804">
          <cell r="A804">
            <v>103251400</v>
          </cell>
          <cell r="B804" t="str">
            <v>BR 800 TWIN - 3-PHASE 3 x 400 V + N</v>
          </cell>
        </row>
        <row r="805">
          <cell r="A805">
            <v>103255300</v>
          </cell>
          <cell r="B805" t="str">
            <v>BR 800 SINGLE - SINGLE PHASE 230 V</v>
          </cell>
        </row>
        <row r="806">
          <cell r="A806">
            <v>103255400</v>
          </cell>
          <cell r="B806" t="str">
            <v>BR 800 SINGLE - 3-PHASE 3 X 400V + N</v>
          </cell>
        </row>
        <row r="807">
          <cell r="A807">
            <v>103302402</v>
          </cell>
          <cell r="B807" t="str">
            <v>DIPLOMAT II ST LC PORTE-FILTRE</v>
          </cell>
        </row>
        <row r="808">
          <cell r="A808">
            <v>103304100</v>
          </cell>
          <cell r="B808" t="str">
            <v>BR DIPLOMAT II AUT + ROBINET EAU CHAUDE</v>
          </cell>
        </row>
        <row r="809">
          <cell r="A809">
            <v>103311601</v>
          </cell>
          <cell r="B809" t="str">
            <v>DIPLOMAT 1/2 BREW W/FAUCET,STD</v>
          </cell>
        </row>
        <row r="810">
          <cell r="A810">
            <v>113015010</v>
          </cell>
          <cell r="B810" t="str">
            <v>TANK ASSY AMBASSADOR LC</v>
          </cell>
        </row>
        <row r="811">
          <cell r="A811">
            <v>120005705</v>
          </cell>
          <cell r="B811" t="str">
            <v>RÉCIPIENT DE GOUTTES BR 800 / BR 508</v>
          </cell>
        </row>
        <row r="812">
          <cell r="A812">
            <v>120005805</v>
          </cell>
          <cell r="B812" t="str">
            <v>DRIP TRAY BR 800T ASSY</v>
          </cell>
          <cell r="C812" t="str">
            <v>MEPACO NV</v>
          </cell>
        </row>
        <row r="813">
          <cell r="A813">
            <v>120007005</v>
          </cell>
          <cell r="B813" t="str">
            <v>THERMOS MIKO 2,2L</v>
          </cell>
        </row>
        <row r="814">
          <cell r="A814">
            <v>120007020</v>
          </cell>
          <cell r="B814" t="str">
            <v>THERMOS RVS 2L MIKO</v>
          </cell>
          <cell r="C814" t="str">
            <v>MEPACO NV</v>
          </cell>
        </row>
        <row r="815">
          <cell r="A815">
            <v>120013020</v>
          </cell>
          <cell r="B815" t="str">
            <v>SIP&amp;DRINKS DISPENSER ALU 4-STATION</v>
          </cell>
        </row>
        <row r="816">
          <cell r="A816">
            <v>120014005</v>
          </cell>
          <cell r="B816" t="str">
            <v>STAND THERMOS 8 L BR 508</v>
          </cell>
          <cell r="C816" t="str">
            <v>MEPACO NV</v>
          </cell>
        </row>
        <row r="817">
          <cell r="A817">
            <v>120050100</v>
          </cell>
          <cell r="B817" t="str">
            <v>ESPACC HOPPER COVER PAVELLY RVS MIKO</v>
          </cell>
        </row>
        <row r="818">
          <cell r="A818">
            <v>120050200</v>
          </cell>
          <cell r="B818" t="str">
            <v>ESPACC HOPPER COVER PAVELLY RVS PURO</v>
          </cell>
        </row>
        <row r="819">
          <cell r="A819">
            <v>136001800</v>
          </cell>
          <cell r="B819" t="str">
            <v>BORSTEL 22 CM</v>
          </cell>
          <cell r="C819" t="str">
            <v>Miko Koffie N.V.</v>
          </cell>
        </row>
        <row r="820">
          <cell r="A820">
            <v>136005000</v>
          </cell>
          <cell r="B820" t="str">
            <v>PORTE-FILTRE - PP</v>
          </cell>
        </row>
        <row r="821">
          <cell r="A821">
            <v>136005005</v>
          </cell>
          <cell r="B821" t="str">
            <v>PORTE FILTRE DOSE POUCH PACK ASSY 141</v>
          </cell>
          <cell r="C821" t="str">
            <v>MEPACO NV</v>
          </cell>
        </row>
        <row r="822">
          <cell r="A822">
            <v>141046114</v>
          </cell>
          <cell r="B822" t="str">
            <v>GRILLE PORTE FILTRE 508</v>
          </cell>
        </row>
        <row r="823">
          <cell r="A823">
            <v>141046120</v>
          </cell>
          <cell r="B823" t="str">
            <v>ASSY BREW CONE PP SS COMPLETE</v>
          </cell>
          <cell r="C823" t="str">
            <v>Porte filrte pour 508</v>
          </cell>
        </row>
        <row r="824">
          <cell r="A824">
            <v>146008300</v>
          </cell>
          <cell r="B824" t="str">
            <v>LABEL DIP II CAFE SERV. - 2 SW</v>
          </cell>
        </row>
        <row r="825">
          <cell r="A825">
            <v>146008501</v>
          </cell>
          <cell r="B825" t="str">
            <v>Label, thermos MIKO, Relax ...</v>
          </cell>
        </row>
        <row r="826">
          <cell r="A826">
            <v>146016600</v>
          </cell>
          <cell r="B826" t="str">
            <v>LABEL BR151 new</v>
          </cell>
        </row>
        <row r="827">
          <cell r="A827">
            <v>146032050</v>
          </cell>
          <cell r="B827" t="str">
            <v>LABEL-LITER; BLACK CONT 508</v>
          </cell>
        </row>
        <row r="828">
          <cell r="A828">
            <v>146034301</v>
          </cell>
          <cell r="B828" t="str">
            <v>LABEL HOPPER COVER MIKO 220X650MM</v>
          </cell>
        </row>
        <row r="829">
          <cell r="A829">
            <v>146034302</v>
          </cell>
          <cell r="B829" t="str">
            <v>LABEL HOPPER COVER PURO 220X650MM</v>
          </cell>
        </row>
        <row r="830">
          <cell r="A830">
            <v>180051300</v>
          </cell>
          <cell r="B830" t="str">
            <v>PLAQUE CHAUFFANTE SIMPLE MI - V1V</v>
          </cell>
        </row>
        <row r="831">
          <cell r="A831">
            <v>180052201</v>
          </cell>
          <cell r="B831" t="str">
            <v>WARMER BASE, BR 800</v>
          </cell>
        </row>
        <row r="832">
          <cell r="A832">
            <v>180052600</v>
          </cell>
          <cell r="B832" t="str">
            <v>WARMER BASE BR100/200</v>
          </cell>
        </row>
        <row r="833">
          <cell r="A833">
            <v>181053200</v>
          </cell>
          <cell r="B833" t="str">
            <v>PLAQUE CHAUFFANTE DOUBLE MI - V2V</v>
          </cell>
        </row>
        <row r="834">
          <cell r="A834">
            <v>182051400</v>
          </cell>
          <cell r="B834" t="str">
            <v>V3V WARMER STOVE S.S.</v>
          </cell>
        </row>
        <row r="835">
          <cell r="A835">
            <v>190000630</v>
          </cell>
          <cell r="B835" t="str">
            <v>PICHET GRADUE 1-2 L</v>
          </cell>
          <cell r="C835" t="str">
            <v>MEPACO NV</v>
          </cell>
        </row>
        <row r="836">
          <cell r="A836">
            <v>190000631</v>
          </cell>
          <cell r="B836" t="str">
            <v>VERRE GRADUE 1-2 LITRE MIKO</v>
          </cell>
        </row>
        <row r="837">
          <cell r="A837">
            <v>190001900</v>
          </cell>
          <cell r="B837" t="str">
            <v>THERMOS 1,9L BTS 64 BRWMATIC</v>
          </cell>
        </row>
        <row r="838">
          <cell r="A838">
            <v>190002100</v>
          </cell>
          <cell r="B838" t="str">
            <v>STOPPER BLACK BTS-64</v>
          </cell>
        </row>
        <row r="839">
          <cell r="A839">
            <v>200100000</v>
          </cell>
          <cell r="B839" t="str">
            <v>CHAUFFE-EAU 9 L MIKO</v>
          </cell>
        </row>
        <row r="840">
          <cell r="A840">
            <v>240000300</v>
          </cell>
          <cell r="B840" t="str">
            <v>HEATING ELEMENT,220V/3300W  .</v>
          </cell>
        </row>
        <row r="841">
          <cell r="A841">
            <v>240022301</v>
          </cell>
          <cell r="B841" t="str">
            <v>Washer, AFM 34, 60x68x3</v>
          </cell>
        </row>
        <row r="842">
          <cell r="A842">
            <v>245002700</v>
          </cell>
          <cell r="B842" t="str">
            <v>PORTE-FILTRE - LC</v>
          </cell>
        </row>
        <row r="843">
          <cell r="A843">
            <v>249997800</v>
          </cell>
          <cell r="B843" t="str">
            <v>CARAFE PLEXI COFFEE KING BLOOMFIELD</v>
          </cell>
          <cell r="C843" t="str">
            <v>MEPACO NV</v>
          </cell>
        </row>
        <row r="844">
          <cell r="A844">
            <v>249997800</v>
          </cell>
          <cell r="B844" t="str">
            <v>CARAFE PLEXI COFFEE KING BLOOMFIELD</v>
          </cell>
          <cell r="C844" t="str">
            <v>Miko Koffie N.V.</v>
          </cell>
        </row>
        <row r="845">
          <cell r="A845">
            <v>249997800</v>
          </cell>
          <cell r="B845" t="str">
            <v>CARAFE PLEXI COFFEE KING BLOOMFIELD</v>
          </cell>
          <cell r="C845" t="str">
            <v>BRAVILOR BONAMAT</v>
          </cell>
        </row>
        <row r="846">
          <cell r="A846">
            <v>600022500</v>
          </cell>
          <cell r="B846" t="str">
            <v>BREW CONE, BROWN MOLDED</v>
          </cell>
        </row>
        <row r="847">
          <cell r="A847">
            <v>600022501</v>
          </cell>
          <cell r="B847" t="str">
            <v>BREW CONE, BLACK MOLDED</v>
          </cell>
        </row>
        <row r="848">
          <cell r="A848">
            <v>950008231</v>
          </cell>
          <cell r="B848" t="str">
            <v>BR 141 THERMOS + LB</v>
          </cell>
        </row>
        <row r="849">
          <cell r="A849">
            <v>950008241</v>
          </cell>
          <cell r="B849" t="str">
            <v>BR 141 THERMOS + LB PP</v>
          </cell>
        </row>
        <row r="850">
          <cell r="A850">
            <v>950009700</v>
          </cell>
          <cell r="B850" t="str">
            <v>BR 141 , 220 V</v>
          </cell>
        </row>
        <row r="851">
          <cell r="A851">
            <v>950009701</v>
          </cell>
          <cell r="B851" t="str">
            <v>BR 141 T , 220 V</v>
          </cell>
        </row>
        <row r="852">
          <cell r="A852">
            <v>950009720</v>
          </cell>
          <cell r="B852" t="str">
            <v>Brewmatic 141 PP</v>
          </cell>
        </row>
        <row r="853">
          <cell r="A853">
            <v>950009721</v>
          </cell>
          <cell r="B853" t="str">
            <v>BR 141 T PP</v>
          </cell>
        </row>
        <row r="854">
          <cell r="A854">
            <v>950010000</v>
          </cell>
          <cell r="B854" t="str">
            <v>BTS-74 THERMAL SERVER BROWN</v>
          </cell>
        </row>
        <row r="855">
          <cell r="A855">
            <v>950018500</v>
          </cell>
          <cell r="B855" t="str">
            <v>BR 100, 220V</v>
          </cell>
        </row>
        <row r="856">
          <cell r="A856">
            <v>950018510</v>
          </cell>
          <cell r="B856" t="str">
            <v>BR 100T PP</v>
          </cell>
        </row>
        <row r="857">
          <cell r="A857">
            <v>950019000</v>
          </cell>
          <cell r="B857" t="str">
            <v>BR 141 JUNIOR A, 220V</v>
          </cell>
        </row>
        <row r="858">
          <cell r="A858">
            <v>950019001</v>
          </cell>
          <cell r="B858" t="str">
            <v>BR 141 JUNIOR A T, 220V</v>
          </cell>
        </row>
        <row r="859">
          <cell r="A859">
            <v>950019200</v>
          </cell>
          <cell r="B859" t="str">
            <v>BR 101, 220V STANDARD</v>
          </cell>
        </row>
        <row r="860">
          <cell r="A860">
            <v>950019602</v>
          </cell>
          <cell r="B860" t="str">
            <v>100 TH sansTH</v>
          </cell>
        </row>
        <row r="861">
          <cell r="A861">
            <v>950020000</v>
          </cell>
          <cell r="B861" t="str">
            <v>BTS-64 THERMAL SERVER, BLACK VENTE</v>
          </cell>
          <cell r="C861" t="str">
            <v>MEPACO NV</v>
          </cell>
        </row>
        <row r="862">
          <cell r="A862">
            <v>950023410</v>
          </cell>
          <cell r="B862" t="str">
            <v>BR 341 STEP-UP</v>
          </cell>
        </row>
        <row r="863">
          <cell r="A863">
            <v>950023420</v>
          </cell>
          <cell r="B863" t="str">
            <v>BR 341 FLAT TOP, 1 WP, Half-brew</v>
          </cell>
        </row>
        <row r="864">
          <cell r="A864">
            <v>950023430</v>
          </cell>
          <cell r="B864" t="str">
            <v>Brewmatic 341 full brew, flat top, 1 wp</v>
          </cell>
        </row>
        <row r="865">
          <cell r="A865">
            <v>950023440</v>
          </cell>
          <cell r="B865" t="str">
            <v>Br 341 flat top, full, 0 top WP</v>
          </cell>
        </row>
        <row r="866">
          <cell r="A866">
            <v>950023510</v>
          </cell>
          <cell r="B866" t="str">
            <v>BR 342 step up</v>
          </cell>
        </row>
        <row r="867">
          <cell r="A867">
            <v>950023520</v>
          </cell>
          <cell r="B867" t="str">
            <v>BR 342 FLAT TOP, CONT,cup rail</v>
          </cell>
        </row>
        <row r="868">
          <cell r="A868">
            <v>950023530</v>
          </cell>
          <cell r="B868" t="str">
            <v>BR 342 FLAT TOP, 2  WP on TOP</v>
          </cell>
        </row>
        <row r="869">
          <cell r="A869">
            <v>950023540</v>
          </cell>
          <cell r="B869" t="str">
            <v>Br 342, flat top, full/half, 0 top WP</v>
          </cell>
        </row>
        <row r="870">
          <cell r="A870">
            <v>950023800</v>
          </cell>
          <cell r="B870" t="str">
            <v>BTS-74 THERMAL SERVER BLACK</v>
          </cell>
        </row>
        <row r="871">
          <cell r="A871">
            <v>950023810</v>
          </cell>
          <cell r="B871" t="str">
            <v>BTS-74 THERMAL SERVER BLACK with mix</v>
          </cell>
          <cell r="C871" t="str">
            <v>MEPACO NV</v>
          </cell>
        </row>
        <row r="872">
          <cell r="A872">
            <v>950027700</v>
          </cell>
          <cell r="B872" t="str">
            <v>THERMOS BLACK GF 2.2 L</v>
          </cell>
        </row>
        <row r="873">
          <cell r="A873">
            <v>950028100</v>
          </cell>
          <cell r="B873" t="str">
            <v>BR 151 automatic</v>
          </cell>
        </row>
        <row r="874">
          <cell r="A874">
            <v>950028101</v>
          </cell>
          <cell r="B874" t="str">
            <v>BR 151 PP auto - Miko</v>
          </cell>
        </row>
        <row r="875">
          <cell r="A875">
            <v>950028110</v>
          </cell>
          <cell r="B875" t="str">
            <v>BR 151 T AUTO</v>
          </cell>
        </row>
        <row r="876">
          <cell r="A876">
            <v>950028111</v>
          </cell>
          <cell r="B876" t="str">
            <v>BR 151 T PP AUTO</v>
          </cell>
        </row>
        <row r="877">
          <cell r="A877">
            <v>950028155</v>
          </cell>
          <cell r="B877" t="str">
            <v>BR 151 AUTO CARAFE T PP MIKO</v>
          </cell>
        </row>
        <row r="878">
          <cell r="A878">
            <v>950028200</v>
          </cell>
          <cell r="B878" t="str">
            <v>BR 151</v>
          </cell>
        </row>
        <row r="879">
          <cell r="A879">
            <v>950028211</v>
          </cell>
          <cell r="B879" t="str">
            <v>BR 151 T CSP</v>
          </cell>
        </row>
        <row r="880">
          <cell r="A880">
            <v>950028221</v>
          </cell>
          <cell r="B880" t="str">
            <v xml:space="preserve">BR 151 TA  </v>
          </cell>
          <cell r="C880" t="str">
            <v>MEPACO NV</v>
          </cell>
          <cell r="D880" t="str">
            <v>occas</v>
          </cell>
        </row>
        <row r="881">
          <cell r="A881">
            <v>950028310</v>
          </cell>
          <cell r="B881" t="str">
            <v>BR 151 TH+ AUTO</v>
          </cell>
        </row>
        <row r="882">
          <cell r="A882">
            <v>950028311</v>
          </cell>
          <cell r="B882" t="str">
            <v>BR 151 TH+ PP AUTO</v>
          </cell>
        </row>
        <row r="883">
          <cell r="A883">
            <v>950028355</v>
          </cell>
          <cell r="B883" t="str">
            <v>BR 151 AUTO THERMOS T PP MIKO</v>
          </cell>
        </row>
        <row r="884">
          <cell r="A884">
            <v>950028411</v>
          </cell>
          <cell r="B884" t="str">
            <v>BR 151 TH+ CSP</v>
          </cell>
        </row>
        <row r="885">
          <cell r="A885">
            <v>950028421</v>
          </cell>
          <cell r="B885" t="str">
            <v>BR 151 TH+  PP  CSP  HIGH  1600W</v>
          </cell>
        </row>
        <row r="886">
          <cell r="A886">
            <v>950028500</v>
          </cell>
          <cell r="B886" t="str">
            <v>BR 151 PP</v>
          </cell>
        </row>
        <row r="887">
          <cell r="A887">
            <v>950028510</v>
          </cell>
          <cell r="B887" t="str">
            <v>BR 151 T PP</v>
          </cell>
        </row>
        <row r="888">
          <cell r="A888">
            <v>950028550</v>
          </cell>
          <cell r="B888" t="str">
            <v>BR 151 TA  (Nouvelle)</v>
          </cell>
          <cell r="C888" t="str">
            <v>MEPACO NV</v>
          </cell>
          <cell r="D888" t="str">
            <v>neuve</v>
          </cell>
        </row>
        <row r="889">
          <cell r="A889">
            <v>950028610</v>
          </cell>
          <cell r="B889" t="str">
            <v>BR 151 TH+</v>
          </cell>
        </row>
        <row r="890">
          <cell r="A890">
            <v>950028626</v>
          </cell>
          <cell r="B890" t="str">
            <v>BR 151 TH + PP MIKO</v>
          </cell>
        </row>
        <row r="891">
          <cell r="A891">
            <v>950028627</v>
          </cell>
          <cell r="B891" t="str">
            <v>BR 151 TH</v>
          </cell>
          <cell r="C891" t="str">
            <v>MEPACO NV</v>
          </cell>
          <cell r="D891" t="str">
            <v>occas</v>
          </cell>
        </row>
        <row r="892">
          <cell r="A892">
            <v>950028650</v>
          </cell>
          <cell r="B892" t="str">
            <v>BR 151 TH (Nouvelle)</v>
          </cell>
          <cell r="C892" t="str">
            <v>MEPACO NV</v>
          </cell>
          <cell r="D892" t="str">
            <v>neuve</v>
          </cell>
        </row>
        <row r="893">
          <cell r="A893">
            <v>950028655</v>
          </cell>
          <cell r="B893" t="str">
            <v>BR 151 THERMOS + PP PURO</v>
          </cell>
        </row>
        <row r="894">
          <cell r="A894">
            <v>950028800</v>
          </cell>
          <cell r="B894" t="str">
            <v>BR 151 BOILER 3000W</v>
          </cell>
        </row>
        <row r="895">
          <cell r="A895">
            <v>950029000</v>
          </cell>
          <cell r="B895" t="str">
            <v>BREWMATIC 141 COMBI</v>
          </cell>
        </row>
        <row r="896">
          <cell r="A896">
            <v>950029050</v>
          </cell>
          <cell r="B896" t="str">
            <v>BREWMATIC COMBI MANUAL</v>
          </cell>
        </row>
        <row r="897">
          <cell r="A897">
            <v>950031300</v>
          </cell>
          <cell r="B897" t="str">
            <v>THERMOS 8 L BR 508</v>
          </cell>
          <cell r="C897" t="str">
            <v>MEPACO NV</v>
          </cell>
        </row>
        <row r="898">
          <cell r="A898">
            <v>950031521</v>
          </cell>
          <cell r="B898" t="str">
            <v>BR 508 BB 3X400V+N .250GPM 9KW STANDARD</v>
          </cell>
        </row>
        <row r="899">
          <cell r="A899">
            <v>950031522</v>
          </cell>
          <cell r="B899" t="str">
            <v>BR 508-BB-3X400V+N- .250GPM-PLC</v>
          </cell>
        </row>
        <row r="900">
          <cell r="A900">
            <v>950031553</v>
          </cell>
          <cell r="B900" t="str">
            <v>BR 508 PP-230V (MONOF) - PLC - MIKO</v>
          </cell>
          <cell r="C900" t="str">
            <v>MEPACO NV</v>
          </cell>
        </row>
        <row r="901">
          <cell r="A901">
            <v>950031553</v>
          </cell>
          <cell r="B901" t="str">
            <v>BR 508 PP-230V (MONOF) - PLC - MIKO</v>
          </cell>
          <cell r="C901" t="str">
            <v>Miko Koffie N.V.</v>
          </cell>
        </row>
        <row r="902">
          <cell r="A902">
            <v>950031600</v>
          </cell>
          <cell r="B902" t="str">
            <v>BOILER BR 508</v>
          </cell>
        </row>
        <row r="903">
          <cell r="A903">
            <v>950051000</v>
          </cell>
          <cell r="B903" t="str">
            <v>AMBASSADOR DECANTER T PP MCS</v>
          </cell>
        </row>
        <row r="904">
          <cell r="A904">
            <v>950051010</v>
          </cell>
          <cell r="B904" t="str">
            <v>AMBASSADOR DECANTER T LC MCS</v>
          </cell>
        </row>
        <row r="905">
          <cell r="A905">
            <v>950051015</v>
          </cell>
          <cell r="B905" t="str">
            <v>AMBASSADOR TA</v>
          </cell>
          <cell r="C905" t="str">
            <v>MEPACO NV</v>
          </cell>
          <cell r="D905" t="str">
            <v>occas</v>
          </cell>
        </row>
        <row r="906">
          <cell r="A906">
            <v>950051066</v>
          </cell>
          <cell r="B906" t="str">
            <v>AMBASSADOR TA New</v>
          </cell>
          <cell r="D906" t="str">
            <v>neuve</v>
          </cell>
        </row>
        <row r="907">
          <cell r="A907">
            <v>950051090</v>
          </cell>
          <cell r="B907" t="str">
            <v>AMBASSADOR TA BLANCO</v>
          </cell>
        </row>
        <row r="908">
          <cell r="A908">
            <v>950051510</v>
          </cell>
          <cell r="B908" t="str">
            <v>AMBASSADOR BOILER MCS HIGH</v>
          </cell>
          <cell r="C908" t="str">
            <v>MEPACO NV</v>
          </cell>
        </row>
        <row r="909">
          <cell r="A909">
            <v>950052000</v>
          </cell>
          <cell r="B909" t="str">
            <v>AMBASSADOR THERMOS PP MCS</v>
          </cell>
        </row>
        <row r="910">
          <cell r="A910">
            <v>950052010</v>
          </cell>
          <cell r="B910" t="str">
            <v>AMBASSADOR THERMOS LC MCS</v>
          </cell>
        </row>
        <row r="911">
          <cell r="A911">
            <v>950052015</v>
          </cell>
          <cell r="B911" t="str">
            <v>AMBASSADOR TH</v>
          </cell>
          <cell r="C911" t="str">
            <v>MEPACO NV</v>
          </cell>
          <cell r="D911" t="str">
            <v>occas</v>
          </cell>
        </row>
        <row r="912">
          <cell r="A912">
            <v>950052066</v>
          </cell>
          <cell r="B912" t="str">
            <v>AMBASSADOR TH New</v>
          </cell>
          <cell r="C912" t="str">
            <v>MEPACO NV</v>
          </cell>
          <cell r="D912" t="str">
            <v>neuve</v>
          </cell>
        </row>
        <row r="913">
          <cell r="A913">
            <v>950055010</v>
          </cell>
          <cell r="B913" t="str">
            <v>AMBASS. ESPRESSIMO POD MIKO (HIGH)</v>
          </cell>
        </row>
        <row r="914">
          <cell r="A914">
            <v>990423300</v>
          </cell>
          <cell r="B914" t="str">
            <v>VERSEUSE SCHOTT - SANS LOGO NOIR</v>
          </cell>
        </row>
        <row r="915">
          <cell r="A915">
            <v>990433400</v>
          </cell>
          <cell r="B915" t="str">
            <v>VERSEUSE BREWMATIC VERRE 1,7L</v>
          </cell>
          <cell r="C915" t="str">
            <v>MEPACO NV</v>
          </cell>
        </row>
        <row r="916">
          <cell r="A916">
            <v>990444200</v>
          </cell>
          <cell r="B916" t="str">
            <v>CAFETIERE EN VERRE MIKO</v>
          </cell>
          <cell r="C916" t="str">
            <v>Miko Koffie N.V.</v>
          </cell>
        </row>
        <row r="917">
          <cell r="A917">
            <v>990647900</v>
          </cell>
          <cell r="B917" t="str">
            <v>FILTRE CORBEILLE Ø 190/584 MM - 6 GALLON</v>
          </cell>
        </row>
        <row r="918">
          <cell r="A918">
            <v>990648000</v>
          </cell>
          <cell r="B918" t="str">
            <v>FILTRE CORBEILLE Ø 190/467 MM - 3 GALLON</v>
          </cell>
        </row>
        <row r="919">
          <cell r="A919">
            <v>990649500</v>
          </cell>
          <cell r="B919" t="str">
            <v>FILTRE CORBEILLE Ø 90/250 MM</v>
          </cell>
          <cell r="C919" t="str">
            <v>Miko Koffie N.V.</v>
          </cell>
        </row>
        <row r="920">
          <cell r="A920">
            <v>990652600</v>
          </cell>
          <cell r="B920" t="str">
            <v>FILTRE CORBEILLE C-21 5LTR. (1X500)</v>
          </cell>
        </row>
        <row r="921">
          <cell r="A921">
            <v>990659200</v>
          </cell>
          <cell r="B921" t="str">
            <v>FILTRE CORBEILLE C-21 DECANTER/AIRPOT(1X</v>
          </cell>
        </row>
        <row r="922">
          <cell r="A922">
            <v>990660400</v>
          </cell>
          <cell r="B922" t="str">
            <v>FILTRE CORBEILLE BLANC Ø140/380 mm-2 GAL</v>
          </cell>
          <cell r="C922" t="str">
            <v>MEPACO NV</v>
          </cell>
        </row>
        <row r="923">
          <cell r="A923" t="str">
            <v>7,173,012,101</v>
          </cell>
          <cell r="B923" t="str">
            <v>BOUCHONS BTS 84</v>
          </cell>
        </row>
        <row r="924">
          <cell r="A924" t="str">
            <v>8,720,501,110</v>
          </cell>
          <cell r="B924" t="str">
            <v>CHAUFFE BRIQUE 41</v>
          </cell>
        </row>
        <row r="925">
          <cell r="A925" t="str">
            <v>S100003B</v>
          </cell>
          <cell r="B925" t="str">
            <v>SP BRI CARAFE MARELLA BLEU</v>
          </cell>
          <cell r="C925" t="str">
            <v>BRITA</v>
          </cell>
        </row>
        <row r="926">
          <cell r="A926" t="str">
            <v>S1000898</v>
          </cell>
          <cell r="B926" t="str">
            <v>SP BRI PURITY C KIT REDUCTEUR (PACK 2pc)</v>
          </cell>
          <cell r="C926" t="str">
            <v>BRITA</v>
          </cell>
        </row>
        <row r="927">
          <cell r="A927" t="str">
            <v>S1001137</v>
          </cell>
          <cell r="B927" t="str">
            <v>SP BRI FLEXIBLE DE SORTIE</v>
          </cell>
          <cell r="C927" t="str">
            <v>BRITA</v>
          </cell>
        </row>
        <row r="928">
          <cell r="A928" t="str">
            <v>S1001365</v>
          </cell>
          <cell r="B928" t="str">
            <v>SP BRI FLEXIBLE D'ENTREE AVEC VANNE</v>
          </cell>
          <cell r="C928" t="str">
            <v>BRITA</v>
          </cell>
        </row>
        <row r="929">
          <cell r="A929" t="str">
            <v>S101831</v>
          </cell>
          <cell r="B929" t="str">
            <v>SP BRI AQUA AROME CREMA BRITA</v>
          </cell>
          <cell r="C929" t="str">
            <v>BRITA</v>
          </cell>
        </row>
        <row r="930">
          <cell r="A930" t="str">
            <v>S101832</v>
          </cell>
          <cell r="B930" t="str">
            <v>SP BRI AQUAROMA FILTER</v>
          </cell>
        </row>
        <row r="931">
          <cell r="A931" t="str">
            <v>S102115</v>
          </cell>
          <cell r="B931" t="str">
            <v>SP EPG BAC A SEL</v>
          </cell>
          <cell r="C931" t="str">
            <v>EPGC</v>
          </cell>
        </row>
        <row r="932">
          <cell r="A932" t="str">
            <v>S1460074</v>
          </cell>
          <cell r="B932" t="str">
            <v>SP EPG PROGRAMMATEUR POUR BD14</v>
          </cell>
          <cell r="C932" t="str">
            <v>EPGC</v>
          </cell>
        </row>
        <row r="933">
          <cell r="A933" t="str">
            <v>S200000001</v>
          </cell>
          <cell r="B933" t="str">
            <v>SP FIO HOPPER F5/F64E</v>
          </cell>
        </row>
        <row r="934">
          <cell r="A934" t="str">
            <v>S200000002</v>
          </cell>
          <cell r="B934" t="str">
            <v>SP FIO HOPPER LID F5/F64E</v>
          </cell>
        </row>
        <row r="935">
          <cell r="A935" t="str">
            <v>S200000003</v>
          </cell>
          <cell r="B935" t="str">
            <v>SP FIO COFFEE BEAN RELEASE F5/F64E</v>
          </cell>
        </row>
        <row r="936">
          <cell r="A936" t="str">
            <v>S200000004</v>
          </cell>
          <cell r="B936" t="str">
            <v>SP FIO HOPPER COMPLETE F5/F64E</v>
          </cell>
        </row>
        <row r="937">
          <cell r="A937" t="str">
            <v>S200000021</v>
          </cell>
          <cell r="B937" t="str">
            <v>SP FIO MICROSWITCH COVER F5</v>
          </cell>
        </row>
        <row r="938">
          <cell r="A938" t="str">
            <v>S200000022</v>
          </cell>
          <cell r="B938" t="str">
            <v>SP FIO DOSER LID F5</v>
          </cell>
        </row>
        <row r="939">
          <cell r="A939" t="str">
            <v>S200000036</v>
          </cell>
          <cell r="B939" t="str">
            <v>SP FIO DOSER PLEXIGLASS F5</v>
          </cell>
        </row>
        <row r="940">
          <cell r="A940" t="str">
            <v>S205386</v>
          </cell>
          <cell r="B940" t="str">
            <v>SP BRI PACK DE 3 CARTOUCHES CLASSIC</v>
          </cell>
          <cell r="C940" t="str">
            <v>BRITA</v>
          </cell>
        </row>
        <row r="941">
          <cell r="A941" t="str">
            <v>S208735</v>
          </cell>
          <cell r="B941" t="str">
            <v>SP BRI PACK DE 3 CARTOUCHES BRITA MAXTRA</v>
          </cell>
          <cell r="C941" t="str">
            <v>BRITA</v>
          </cell>
        </row>
        <row r="942">
          <cell r="A942" t="str">
            <v>S209200</v>
          </cell>
          <cell r="B942" t="str">
            <v>SP BRI ADAPTATEUR EXPRESS BRITA</v>
          </cell>
          <cell r="C942" t="str">
            <v>BRITA</v>
          </cell>
        </row>
        <row r="943">
          <cell r="A943" t="str">
            <v>S233000</v>
          </cell>
          <cell r="B943" t="str">
            <v>SP BRI CARTOUCHE 02 ECHANGE STD</v>
          </cell>
          <cell r="C943" t="str">
            <v>BRITA</v>
          </cell>
        </row>
        <row r="944">
          <cell r="A944" t="str">
            <v>S244000</v>
          </cell>
          <cell r="B944" t="str">
            <v>SP BRI ARMATURE CPLT BRITA NEUF 33à03</v>
          </cell>
          <cell r="C944" t="str">
            <v>BRITA</v>
          </cell>
        </row>
        <row r="945">
          <cell r="A945" t="str">
            <v>S266000</v>
          </cell>
          <cell r="B945" t="str">
            <v>SP BRI CARTOUCHE 01 ECHANGE STD</v>
          </cell>
          <cell r="C945" t="str">
            <v>BRITA</v>
          </cell>
        </row>
        <row r="946">
          <cell r="A946" t="str">
            <v>S268000</v>
          </cell>
          <cell r="B946" t="str">
            <v>SP BRI CARTOUCHE 03 ECHANGE STD</v>
          </cell>
          <cell r="C946" t="str">
            <v>BRITA</v>
          </cell>
        </row>
        <row r="947">
          <cell r="A947" t="str">
            <v>S2724</v>
          </cell>
          <cell r="B947" t="str">
            <v>SP BRI KIT 2 FLEXIBLES 3/8 - 3/8 Ø 8</v>
          </cell>
        </row>
        <row r="948">
          <cell r="A948" t="str">
            <v>S2740</v>
          </cell>
          <cell r="B948" t="str">
            <v>SP BRI KIT 2 FLEXIBLES 3/8 - 3/8 Ø 8</v>
          </cell>
          <cell r="C948" t="str">
            <v>BRITA</v>
          </cell>
        </row>
        <row r="949">
          <cell r="A949" t="str">
            <v>S279000</v>
          </cell>
          <cell r="B949" t="str">
            <v>SP BRI CARTOUCHE 33 ECHANGE STD</v>
          </cell>
          <cell r="C949" t="str">
            <v>BRITA</v>
          </cell>
        </row>
        <row r="950">
          <cell r="A950" t="str">
            <v>S295300</v>
          </cell>
          <cell r="B950" t="str">
            <v>SP BRI CARTOUCHE 06 ECHANGE STD</v>
          </cell>
          <cell r="C950" t="str">
            <v>BRITA</v>
          </cell>
        </row>
        <row r="951">
          <cell r="A951" t="str">
            <v>S296000</v>
          </cell>
          <cell r="B951" t="str">
            <v>SP BRI ARMATURE POUR BRITA 06</v>
          </cell>
          <cell r="C951" t="str">
            <v>BRITA</v>
          </cell>
        </row>
        <row r="952">
          <cell r="A952" t="str">
            <v>S297100</v>
          </cell>
          <cell r="B952" t="str">
            <v>SP BRI CARTOUCHE 1,5 ECHANGE STD</v>
          </cell>
          <cell r="C952" t="str">
            <v>BRITA</v>
          </cell>
        </row>
        <row r="953">
          <cell r="A953" t="str">
            <v>S298900</v>
          </cell>
          <cell r="B953" t="str">
            <v>SP BRI DECOMPTEUR 10 - 100A</v>
          </cell>
          <cell r="C953" t="str">
            <v>BRITA</v>
          </cell>
        </row>
        <row r="954">
          <cell r="A954" t="str">
            <v>S300000019</v>
          </cell>
          <cell r="B954" t="str">
            <v>SP FIO MICROSWITCH LEVER F5</v>
          </cell>
        </row>
        <row r="955">
          <cell r="A955" t="str">
            <v>S300000021</v>
          </cell>
          <cell r="B955" t="str">
            <v>SP FIO INOX TRAY COFFEE F5</v>
          </cell>
        </row>
        <row r="956">
          <cell r="A956" t="str">
            <v>S34021</v>
          </cell>
          <cell r="B956" t="str">
            <v>SP ANI PINCE CHAUFFE BRIQUE</v>
          </cell>
          <cell r="C956" t="str">
            <v>ANIMO FRANCE</v>
          </cell>
        </row>
        <row r="957">
          <cell r="A957" t="str">
            <v>S400000005</v>
          </cell>
          <cell r="B957" t="str">
            <v>SP FIO PARE OF BLADES D64 F5</v>
          </cell>
        </row>
        <row r="958">
          <cell r="A958" t="str">
            <v>S400000013</v>
          </cell>
          <cell r="B958" t="str">
            <v>SP FIO PARE OF BLADES D64 F64E</v>
          </cell>
        </row>
        <row r="959">
          <cell r="A959" t="str">
            <v>S600000002</v>
          </cell>
          <cell r="B959" t="str">
            <v>SP FIO POWER SWITCH 0-1-START F64E</v>
          </cell>
        </row>
        <row r="960">
          <cell r="A960" t="str">
            <v>S600000003</v>
          </cell>
          <cell r="B960" t="str">
            <v>SP FIO POWER SWITCH 0-1-START F5</v>
          </cell>
        </row>
        <row r="961">
          <cell r="A961" t="str">
            <v>S600000008</v>
          </cell>
          <cell r="B961" t="str">
            <v>SP FIO MICROSWITCH F5</v>
          </cell>
        </row>
        <row r="962">
          <cell r="A962" t="str">
            <v>S600000010</v>
          </cell>
          <cell r="B962" t="str">
            <v>SP FIO MAIN POWER SWITCH 0-1 F64E</v>
          </cell>
        </row>
        <row r="963">
          <cell r="A963" t="str">
            <v>S600000013</v>
          </cell>
          <cell r="B963" t="str">
            <v>SP FIO MICROSWITCH W/ ELECTR BUTTON F64E</v>
          </cell>
        </row>
        <row r="964">
          <cell r="A964" t="str">
            <v>S600000018</v>
          </cell>
          <cell r="B964" t="str">
            <v>SP FIO MINI CONTACTOR 3TG F5</v>
          </cell>
        </row>
        <row r="965">
          <cell r="A965" t="str">
            <v>S600000036</v>
          </cell>
          <cell r="B965" t="str">
            <v>SP FIO MICROSWITCH WITH LEVER F5</v>
          </cell>
        </row>
        <row r="966">
          <cell r="A966" t="str">
            <v>S700000001</v>
          </cell>
          <cell r="B966" t="str">
            <v>SP FIO BLADE HOLDER SPRING F5/F64E</v>
          </cell>
        </row>
        <row r="967">
          <cell r="A967" t="str">
            <v>S700000004</v>
          </cell>
          <cell r="B967" t="str">
            <v>SP FIO LEVER TORSION SPRING F5</v>
          </cell>
        </row>
        <row r="968">
          <cell r="A968" t="str">
            <v>S7090808101</v>
          </cell>
          <cell r="B968" t="str">
            <v>SP BRA PORTE FILTRE PP</v>
          </cell>
          <cell r="C968" t="str">
            <v>MEPACO NV</v>
          </cell>
        </row>
        <row r="969">
          <cell r="A969" t="str">
            <v>s1007714</v>
          </cell>
          <cell r="B969" t="str">
            <v>SP BRI FLEXIBLE DE SORTIE</v>
          </cell>
        </row>
        <row r="970">
          <cell r="A970" t="str">
            <v>s1007730</v>
          </cell>
          <cell r="B970" t="str">
            <v>SP BRI FLEXIBLE D'ENTREE AVEC VANNE D'ARRET</v>
          </cell>
        </row>
      </sheetData>
      <sheetData sheetId="7"/>
      <sheetData sheetId="8">
        <row r="10">
          <cell r="G10">
            <v>508828</v>
          </cell>
          <cell r="H10">
            <v>0</v>
          </cell>
          <cell r="I10">
            <v>508828</v>
          </cell>
          <cell r="J10">
            <v>5</v>
          </cell>
        </row>
        <row r="11">
          <cell r="G11">
            <v>600608</v>
          </cell>
          <cell r="H11">
            <v>0</v>
          </cell>
          <cell r="I11">
            <v>600608</v>
          </cell>
          <cell r="J11">
            <v>0</v>
          </cell>
        </row>
        <row r="12">
          <cell r="G12">
            <v>600610</v>
          </cell>
          <cell r="H12">
            <v>0</v>
          </cell>
          <cell r="I12">
            <v>600610</v>
          </cell>
          <cell r="J12">
            <v>0</v>
          </cell>
        </row>
        <row r="13">
          <cell r="G13">
            <v>600612</v>
          </cell>
          <cell r="H13">
            <v>16</v>
          </cell>
          <cell r="I13">
            <v>600612</v>
          </cell>
          <cell r="J13">
            <v>0</v>
          </cell>
        </row>
        <row r="14">
          <cell r="G14">
            <v>609025</v>
          </cell>
          <cell r="H14">
            <v>0</v>
          </cell>
          <cell r="I14">
            <v>609025</v>
          </cell>
          <cell r="J14">
            <v>0</v>
          </cell>
        </row>
        <row r="15">
          <cell r="G15">
            <v>609027</v>
          </cell>
          <cell r="H15">
            <v>1</v>
          </cell>
          <cell r="I15">
            <v>609027</v>
          </cell>
          <cell r="J15">
            <v>0</v>
          </cell>
        </row>
        <row r="16">
          <cell r="G16">
            <v>609415</v>
          </cell>
          <cell r="H16">
            <v>0</v>
          </cell>
          <cell r="I16">
            <v>609415</v>
          </cell>
          <cell r="J16">
            <v>0</v>
          </cell>
        </row>
        <row r="17">
          <cell r="G17">
            <v>609416</v>
          </cell>
          <cell r="H17">
            <v>0</v>
          </cell>
          <cell r="I17">
            <v>609416</v>
          </cell>
          <cell r="J17">
            <v>0</v>
          </cell>
        </row>
        <row r="18">
          <cell r="G18">
            <v>609417</v>
          </cell>
          <cell r="H18">
            <v>0</v>
          </cell>
          <cell r="I18">
            <v>609417</v>
          </cell>
          <cell r="J18">
            <v>0</v>
          </cell>
        </row>
        <row r="19">
          <cell r="G19">
            <v>609419</v>
          </cell>
          <cell r="H19">
            <v>0</v>
          </cell>
          <cell r="I19">
            <v>609419</v>
          </cell>
          <cell r="J19">
            <v>0</v>
          </cell>
        </row>
        <row r="20">
          <cell r="G20">
            <v>609551</v>
          </cell>
          <cell r="H20">
            <v>0</v>
          </cell>
          <cell r="I20">
            <v>609551</v>
          </cell>
          <cell r="J20">
            <v>0</v>
          </cell>
        </row>
        <row r="21">
          <cell r="G21">
            <v>609569</v>
          </cell>
          <cell r="H21">
            <v>0</v>
          </cell>
          <cell r="I21">
            <v>609569</v>
          </cell>
          <cell r="J21">
            <v>0</v>
          </cell>
        </row>
        <row r="22">
          <cell r="G22">
            <v>609570</v>
          </cell>
          <cell r="H22">
            <v>0</v>
          </cell>
          <cell r="I22">
            <v>609570</v>
          </cell>
          <cell r="J22">
            <v>0</v>
          </cell>
        </row>
        <row r="23">
          <cell r="G23">
            <v>650170</v>
          </cell>
          <cell r="H23">
            <v>0</v>
          </cell>
          <cell r="I23">
            <v>650170</v>
          </cell>
          <cell r="J23">
            <v>0</v>
          </cell>
        </row>
        <row r="24">
          <cell r="G24">
            <v>650178</v>
          </cell>
          <cell r="H24">
            <v>0</v>
          </cell>
          <cell r="I24">
            <v>650178</v>
          </cell>
          <cell r="J24">
            <v>0</v>
          </cell>
        </row>
        <row r="25">
          <cell r="G25">
            <v>670006</v>
          </cell>
          <cell r="H25">
            <v>1</v>
          </cell>
          <cell r="I25">
            <v>670006</v>
          </cell>
          <cell r="J25">
            <v>16</v>
          </cell>
        </row>
        <row r="26">
          <cell r="G26">
            <v>670010</v>
          </cell>
          <cell r="H26">
            <v>10</v>
          </cell>
          <cell r="I26">
            <v>670010</v>
          </cell>
          <cell r="J26">
            <v>0</v>
          </cell>
        </row>
        <row r="27">
          <cell r="G27">
            <v>670011</v>
          </cell>
          <cell r="H27">
            <v>0</v>
          </cell>
          <cell r="I27">
            <v>670011</v>
          </cell>
          <cell r="J27">
            <v>0</v>
          </cell>
        </row>
        <row r="28">
          <cell r="G28">
            <v>670021</v>
          </cell>
          <cell r="H28">
            <v>0</v>
          </cell>
          <cell r="I28">
            <v>670021</v>
          </cell>
          <cell r="J28">
            <v>0</v>
          </cell>
        </row>
        <row r="29">
          <cell r="G29">
            <v>670022</v>
          </cell>
          <cell r="H29">
            <v>2</v>
          </cell>
          <cell r="I29">
            <v>670022</v>
          </cell>
          <cell r="J29">
            <v>0</v>
          </cell>
        </row>
        <row r="30">
          <cell r="G30">
            <v>670024</v>
          </cell>
          <cell r="H30">
            <v>5</v>
          </cell>
          <cell r="I30">
            <v>670024</v>
          </cell>
          <cell r="J30">
            <v>0</v>
          </cell>
        </row>
        <row r="31">
          <cell r="G31">
            <v>670025</v>
          </cell>
          <cell r="H31">
            <v>3</v>
          </cell>
          <cell r="I31">
            <v>670025</v>
          </cell>
          <cell r="J31">
            <v>0</v>
          </cell>
        </row>
        <row r="32">
          <cell r="G32">
            <v>670027</v>
          </cell>
          <cell r="H32">
            <v>1</v>
          </cell>
          <cell r="I32">
            <v>670027</v>
          </cell>
          <cell r="J32">
            <v>0</v>
          </cell>
        </row>
        <row r="33">
          <cell r="G33">
            <v>670030</v>
          </cell>
          <cell r="H33">
            <v>0</v>
          </cell>
          <cell r="I33">
            <v>670030</v>
          </cell>
          <cell r="J33">
            <v>0</v>
          </cell>
        </row>
        <row r="34">
          <cell r="G34">
            <v>670044</v>
          </cell>
          <cell r="H34">
            <v>0</v>
          </cell>
          <cell r="I34">
            <v>670044</v>
          </cell>
          <cell r="J34">
            <v>0</v>
          </cell>
        </row>
        <row r="35">
          <cell r="G35">
            <v>670047</v>
          </cell>
          <cell r="H35">
            <v>0</v>
          </cell>
          <cell r="I35">
            <v>670047</v>
          </cell>
          <cell r="J35">
            <v>0</v>
          </cell>
        </row>
        <row r="36">
          <cell r="G36">
            <v>670050</v>
          </cell>
          <cell r="H36">
            <v>0</v>
          </cell>
          <cell r="I36">
            <v>670050</v>
          </cell>
          <cell r="J36">
            <v>0</v>
          </cell>
        </row>
        <row r="37">
          <cell r="G37">
            <v>670051</v>
          </cell>
          <cell r="H37">
            <v>0</v>
          </cell>
          <cell r="I37">
            <v>670051</v>
          </cell>
          <cell r="J37">
            <v>0</v>
          </cell>
        </row>
        <row r="38">
          <cell r="G38">
            <v>670052</v>
          </cell>
          <cell r="H38">
            <v>0</v>
          </cell>
          <cell r="I38">
            <v>670052</v>
          </cell>
          <cell r="J38">
            <v>0</v>
          </cell>
        </row>
        <row r="39">
          <cell r="G39">
            <v>670056</v>
          </cell>
          <cell r="H39">
            <v>3</v>
          </cell>
          <cell r="I39">
            <v>670056</v>
          </cell>
          <cell r="J39">
            <v>3</v>
          </cell>
        </row>
        <row r="40">
          <cell r="G40">
            <v>670058</v>
          </cell>
          <cell r="H40">
            <v>0</v>
          </cell>
          <cell r="I40">
            <v>670058</v>
          </cell>
          <cell r="J40">
            <v>0</v>
          </cell>
        </row>
        <row r="41">
          <cell r="G41">
            <v>670065</v>
          </cell>
          <cell r="H41">
            <v>0</v>
          </cell>
          <cell r="I41">
            <v>670065</v>
          </cell>
          <cell r="J41">
            <v>0</v>
          </cell>
        </row>
        <row r="42">
          <cell r="G42">
            <v>670066</v>
          </cell>
          <cell r="H42">
            <v>0</v>
          </cell>
          <cell r="I42">
            <v>670066</v>
          </cell>
          <cell r="J42">
            <v>0</v>
          </cell>
        </row>
        <row r="43">
          <cell r="G43">
            <v>670068</v>
          </cell>
          <cell r="H43">
            <v>0</v>
          </cell>
          <cell r="I43">
            <v>670068</v>
          </cell>
          <cell r="J43">
            <v>0</v>
          </cell>
        </row>
        <row r="44">
          <cell r="G44">
            <v>670069</v>
          </cell>
          <cell r="H44">
            <v>0</v>
          </cell>
          <cell r="I44">
            <v>670069</v>
          </cell>
          <cell r="J44">
            <v>0</v>
          </cell>
        </row>
        <row r="45">
          <cell r="G45">
            <v>103302402</v>
          </cell>
          <cell r="H45">
            <v>24</v>
          </cell>
          <cell r="I45">
            <v>103302402</v>
          </cell>
          <cell r="J45">
            <v>0</v>
          </cell>
        </row>
        <row r="46">
          <cell r="G46">
            <v>181053200</v>
          </cell>
          <cell r="H46">
            <v>20</v>
          </cell>
          <cell r="I46">
            <v>181053200</v>
          </cell>
          <cell r="J46">
            <v>10</v>
          </cell>
        </row>
        <row r="47">
          <cell r="G47">
            <v>950019602</v>
          </cell>
          <cell r="H47">
            <v>9</v>
          </cell>
          <cell r="I47">
            <v>950019602</v>
          </cell>
          <cell r="J47">
            <v>0</v>
          </cell>
        </row>
        <row r="48">
          <cell r="G48">
            <v>950028221</v>
          </cell>
          <cell r="H48">
            <v>22</v>
          </cell>
          <cell r="I48">
            <v>950028221</v>
          </cell>
          <cell r="J48">
            <v>0</v>
          </cell>
        </row>
        <row r="49">
          <cell r="G49">
            <v>950028550</v>
          </cell>
          <cell r="H49">
            <v>0</v>
          </cell>
          <cell r="I49">
            <v>950028550</v>
          </cell>
          <cell r="J49">
            <v>37</v>
          </cell>
        </row>
        <row r="50">
          <cell r="G50">
            <v>950028627</v>
          </cell>
          <cell r="H50">
            <v>5</v>
          </cell>
          <cell r="I50">
            <v>950028627</v>
          </cell>
          <cell r="J50">
            <v>0</v>
          </cell>
        </row>
        <row r="51">
          <cell r="G51">
            <v>950028650</v>
          </cell>
          <cell r="H51">
            <v>26</v>
          </cell>
          <cell r="I51">
            <v>950028650</v>
          </cell>
          <cell r="J51">
            <v>24</v>
          </cell>
        </row>
        <row r="52">
          <cell r="G52">
            <v>950031300</v>
          </cell>
          <cell r="H52">
            <v>2</v>
          </cell>
          <cell r="I52">
            <v>950031300</v>
          </cell>
          <cell r="J52">
            <v>0</v>
          </cell>
        </row>
        <row r="53">
          <cell r="G53">
            <v>950031553</v>
          </cell>
          <cell r="H53">
            <v>0</v>
          </cell>
          <cell r="I53">
            <v>950031553</v>
          </cell>
          <cell r="J53">
            <v>4</v>
          </cell>
        </row>
        <row r="54">
          <cell r="G54">
            <v>950051015</v>
          </cell>
          <cell r="H54">
            <v>10</v>
          </cell>
          <cell r="I54">
            <v>950051015</v>
          </cell>
          <cell r="J54">
            <v>27</v>
          </cell>
        </row>
        <row r="55">
          <cell r="G55">
            <v>950051066</v>
          </cell>
          <cell r="H55">
            <v>0</v>
          </cell>
          <cell r="I55">
            <v>950051066</v>
          </cell>
          <cell r="J55">
            <v>0</v>
          </cell>
        </row>
        <row r="56">
          <cell r="G56">
            <v>950051510</v>
          </cell>
          <cell r="H56">
            <v>2</v>
          </cell>
          <cell r="I56">
            <v>950051510</v>
          </cell>
          <cell r="J56">
            <v>1</v>
          </cell>
        </row>
        <row r="57">
          <cell r="G57">
            <v>950052015</v>
          </cell>
          <cell r="H57">
            <v>2</v>
          </cell>
          <cell r="I57">
            <v>950052015</v>
          </cell>
          <cell r="J57">
            <v>64</v>
          </cell>
        </row>
        <row r="58">
          <cell r="G58">
            <v>950052066</v>
          </cell>
          <cell r="H58">
            <v>0</v>
          </cell>
          <cell r="I58">
            <v>950052066</v>
          </cell>
          <cell r="J58">
            <v>0</v>
          </cell>
        </row>
        <row r="59">
          <cell r="G59">
            <v>950055010</v>
          </cell>
          <cell r="H59">
            <v>0</v>
          </cell>
          <cell r="I59">
            <v>950055010</v>
          </cell>
          <cell r="J59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76"/>
  <sheetViews>
    <sheetView showGridLines="0" tabSelected="1" topLeftCell="A13" workbookViewId="0">
      <selection activeCell="B27" sqref="B27"/>
    </sheetView>
  </sheetViews>
  <sheetFormatPr baseColWidth="10" defaultRowHeight="15.75" x14ac:dyDescent="0.25"/>
  <cols>
    <col min="1" max="1" width="15.42578125" style="3" bestFit="1" customWidth="1"/>
    <col min="2" max="2" width="22.7109375" style="3" customWidth="1"/>
    <col min="3" max="3" width="16.7109375" style="3" customWidth="1"/>
    <col min="4" max="4" width="22.7109375" style="3" customWidth="1"/>
    <col min="5" max="5" width="1.7109375" style="3" customWidth="1"/>
    <col min="6" max="6" width="22.7109375" style="3" customWidth="1"/>
    <col min="7" max="7" width="2.28515625" style="3" customWidth="1"/>
    <col min="8" max="8" width="27.7109375" style="3" customWidth="1"/>
    <col min="9" max="9" width="1.7109375" style="3" customWidth="1"/>
    <col min="10" max="10" width="25.140625" style="3" customWidth="1"/>
    <col min="11" max="11" width="1.5703125" style="3" customWidth="1"/>
    <col min="12" max="12" width="10" style="12" hidden="1" customWidth="1"/>
    <col min="13" max="13" width="41.85546875" style="9" hidden="1" customWidth="1"/>
    <col min="14" max="14" width="11.28515625" style="3" hidden="1" customWidth="1"/>
    <col min="15" max="15" width="12.140625" style="3" hidden="1" customWidth="1"/>
    <col min="16" max="16" width="11.28515625" style="3" hidden="1" customWidth="1"/>
    <col min="17" max="17" width="2.7109375" style="3" hidden="1" customWidth="1"/>
    <col min="18" max="18" width="22.7109375" style="3" customWidth="1"/>
    <col min="19" max="19" width="1.7109375" style="3" customWidth="1"/>
    <col min="20" max="20" width="22.7109375" style="3" customWidth="1"/>
    <col min="21" max="256" width="11.42578125" style="3"/>
    <col min="257" max="257" width="15.42578125" style="3" bestFit="1" customWidth="1"/>
    <col min="258" max="258" width="22.7109375" style="3" customWidth="1"/>
    <col min="259" max="259" width="1.7109375" style="3" customWidth="1"/>
    <col min="260" max="260" width="22.7109375" style="3" customWidth="1"/>
    <col min="261" max="261" width="1.7109375" style="3" customWidth="1"/>
    <col min="262" max="262" width="22.7109375" style="3" customWidth="1"/>
    <col min="263" max="263" width="2.28515625" style="3" customWidth="1"/>
    <col min="264" max="264" width="27.7109375" style="3" customWidth="1"/>
    <col min="265" max="265" width="1.7109375" style="3" customWidth="1"/>
    <col min="266" max="266" width="25.140625" style="3" customWidth="1"/>
    <col min="267" max="267" width="1.5703125" style="3" customWidth="1"/>
    <col min="268" max="273" width="0" style="3" hidden="1" customWidth="1"/>
    <col min="274" max="274" width="22.7109375" style="3" customWidth="1"/>
    <col min="275" max="275" width="1.7109375" style="3" customWidth="1"/>
    <col min="276" max="276" width="22.7109375" style="3" customWidth="1"/>
    <col min="277" max="512" width="11.42578125" style="3"/>
    <col min="513" max="513" width="15.42578125" style="3" bestFit="1" customWidth="1"/>
    <col min="514" max="514" width="22.7109375" style="3" customWidth="1"/>
    <col min="515" max="515" width="1.7109375" style="3" customWidth="1"/>
    <col min="516" max="516" width="22.7109375" style="3" customWidth="1"/>
    <col min="517" max="517" width="1.7109375" style="3" customWidth="1"/>
    <col min="518" max="518" width="22.7109375" style="3" customWidth="1"/>
    <col min="519" max="519" width="2.28515625" style="3" customWidth="1"/>
    <col min="520" max="520" width="27.7109375" style="3" customWidth="1"/>
    <col min="521" max="521" width="1.7109375" style="3" customWidth="1"/>
    <col min="522" max="522" width="25.140625" style="3" customWidth="1"/>
    <col min="523" max="523" width="1.5703125" style="3" customWidth="1"/>
    <col min="524" max="529" width="0" style="3" hidden="1" customWidth="1"/>
    <col min="530" max="530" width="22.7109375" style="3" customWidth="1"/>
    <col min="531" max="531" width="1.7109375" style="3" customWidth="1"/>
    <col min="532" max="532" width="22.7109375" style="3" customWidth="1"/>
    <col min="533" max="768" width="11.42578125" style="3"/>
    <col min="769" max="769" width="15.42578125" style="3" bestFit="1" customWidth="1"/>
    <col min="770" max="770" width="22.7109375" style="3" customWidth="1"/>
    <col min="771" max="771" width="1.7109375" style="3" customWidth="1"/>
    <col min="772" max="772" width="22.7109375" style="3" customWidth="1"/>
    <col min="773" max="773" width="1.7109375" style="3" customWidth="1"/>
    <col min="774" max="774" width="22.7109375" style="3" customWidth="1"/>
    <col min="775" max="775" width="2.28515625" style="3" customWidth="1"/>
    <col min="776" max="776" width="27.7109375" style="3" customWidth="1"/>
    <col min="777" max="777" width="1.7109375" style="3" customWidth="1"/>
    <col min="778" max="778" width="25.140625" style="3" customWidth="1"/>
    <col min="779" max="779" width="1.5703125" style="3" customWidth="1"/>
    <col min="780" max="785" width="0" style="3" hidden="1" customWidth="1"/>
    <col min="786" max="786" width="22.7109375" style="3" customWidth="1"/>
    <col min="787" max="787" width="1.7109375" style="3" customWidth="1"/>
    <col min="788" max="788" width="22.7109375" style="3" customWidth="1"/>
    <col min="789" max="1024" width="11.42578125" style="3"/>
    <col min="1025" max="1025" width="15.42578125" style="3" bestFit="1" customWidth="1"/>
    <col min="1026" max="1026" width="22.7109375" style="3" customWidth="1"/>
    <col min="1027" max="1027" width="1.7109375" style="3" customWidth="1"/>
    <col min="1028" max="1028" width="22.7109375" style="3" customWidth="1"/>
    <col min="1029" max="1029" width="1.7109375" style="3" customWidth="1"/>
    <col min="1030" max="1030" width="22.7109375" style="3" customWidth="1"/>
    <col min="1031" max="1031" width="2.28515625" style="3" customWidth="1"/>
    <col min="1032" max="1032" width="27.7109375" style="3" customWidth="1"/>
    <col min="1033" max="1033" width="1.7109375" style="3" customWidth="1"/>
    <col min="1034" max="1034" width="25.140625" style="3" customWidth="1"/>
    <col min="1035" max="1035" width="1.5703125" style="3" customWidth="1"/>
    <col min="1036" max="1041" width="0" style="3" hidden="1" customWidth="1"/>
    <col min="1042" max="1042" width="22.7109375" style="3" customWidth="1"/>
    <col min="1043" max="1043" width="1.7109375" style="3" customWidth="1"/>
    <col min="1044" max="1044" width="22.7109375" style="3" customWidth="1"/>
    <col min="1045" max="1280" width="11.42578125" style="3"/>
    <col min="1281" max="1281" width="15.42578125" style="3" bestFit="1" customWidth="1"/>
    <col min="1282" max="1282" width="22.7109375" style="3" customWidth="1"/>
    <col min="1283" max="1283" width="1.7109375" style="3" customWidth="1"/>
    <col min="1284" max="1284" width="22.7109375" style="3" customWidth="1"/>
    <col min="1285" max="1285" width="1.7109375" style="3" customWidth="1"/>
    <col min="1286" max="1286" width="22.7109375" style="3" customWidth="1"/>
    <col min="1287" max="1287" width="2.28515625" style="3" customWidth="1"/>
    <col min="1288" max="1288" width="27.7109375" style="3" customWidth="1"/>
    <col min="1289" max="1289" width="1.7109375" style="3" customWidth="1"/>
    <col min="1290" max="1290" width="25.140625" style="3" customWidth="1"/>
    <col min="1291" max="1291" width="1.5703125" style="3" customWidth="1"/>
    <col min="1292" max="1297" width="0" style="3" hidden="1" customWidth="1"/>
    <col min="1298" max="1298" width="22.7109375" style="3" customWidth="1"/>
    <col min="1299" max="1299" width="1.7109375" style="3" customWidth="1"/>
    <col min="1300" max="1300" width="22.7109375" style="3" customWidth="1"/>
    <col min="1301" max="1536" width="11.42578125" style="3"/>
    <col min="1537" max="1537" width="15.42578125" style="3" bestFit="1" customWidth="1"/>
    <col min="1538" max="1538" width="22.7109375" style="3" customWidth="1"/>
    <col min="1539" max="1539" width="1.7109375" style="3" customWidth="1"/>
    <col min="1540" max="1540" width="22.7109375" style="3" customWidth="1"/>
    <col min="1541" max="1541" width="1.7109375" style="3" customWidth="1"/>
    <col min="1542" max="1542" width="22.7109375" style="3" customWidth="1"/>
    <col min="1543" max="1543" width="2.28515625" style="3" customWidth="1"/>
    <col min="1544" max="1544" width="27.7109375" style="3" customWidth="1"/>
    <col min="1545" max="1545" width="1.7109375" style="3" customWidth="1"/>
    <col min="1546" max="1546" width="25.140625" style="3" customWidth="1"/>
    <col min="1547" max="1547" width="1.5703125" style="3" customWidth="1"/>
    <col min="1548" max="1553" width="0" style="3" hidden="1" customWidth="1"/>
    <col min="1554" max="1554" width="22.7109375" style="3" customWidth="1"/>
    <col min="1555" max="1555" width="1.7109375" style="3" customWidth="1"/>
    <col min="1556" max="1556" width="22.7109375" style="3" customWidth="1"/>
    <col min="1557" max="1792" width="11.42578125" style="3"/>
    <col min="1793" max="1793" width="15.42578125" style="3" bestFit="1" customWidth="1"/>
    <col min="1794" max="1794" width="22.7109375" style="3" customWidth="1"/>
    <col min="1795" max="1795" width="1.7109375" style="3" customWidth="1"/>
    <col min="1796" max="1796" width="22.7109375" style="3" customWidth="1"/>
    <col min="1797" max="1797" width="1.7109375" style="3" customWidth="1"/>
    <col min="1798" max="1798" width="22.7109375" style="3" customWidth="1"/>
    <col min="1799" max="1799" width="2.28515625" style="3" customWidth="1"/>
    <col min="1800" max="1800" width="27.7109375" style="3" customWidth="1"/>
    <col min="1801" max="1801" width="1.7109375" style="3" customWidth="1"/>
    <col min="1802" max="1802" width="25.140625" style="3" customWidth="1"/>
    <col min="1803" max="1803" width="1.5703125" style="3" customWidth="1"/>
    <col min="1804" max="1809" width="0" style="3" hidden="1" customWidth="1"/>
    <col min="1810" max="1810" width="22.7109375" style="3" customWidth="1"/>
    <col min="1811" max="1811" width="1.7109375" style="3" customWidth="1"/>
    <col min="1812" max="1812" width="22.7109375" style="3" customWidth="1"/>
    <col min="1813" max="2048" width="11.42578125" style="3"/>
    <col min="2049" max="2049" width="15.42578125" style="3" bestFit="1" customWidth="1"/>
    <col min="2050" max="2050" width="22.7109375" style="3" customWidth="1"/>
    <col min="2051" max="2051" width="1.7109375" style="3" customWidth="1"/>
    <col min="2052" max="2052" width="22.7109375" style="3" customWidth="1"/>
    <col min="2053" max="2053" width="1.7109375" style="3" customWidth="1"/>
    <col min="2054" max="2054" width="22.7109375" style="3" customWidth="1"/>
    <col min="2055" max="2055" width="2.28515625" style="3" customWidth="1"/>
    <col min="2056" max="2056" width="27.7109375" style="3" customWidth="1"/>
    <col min="2057" max="2057" width="1.7109375" style="3" customWidth="1"/>
    <col min="2058" max="2058" width="25.140625" style="3" customWidth="1"/>
    <col min="2059" max="2059" width="1.5703125" style="3" customWidth="1"/>
    <col min="2060" max="2065" width="0" style="3" hidden="1" customWidth="1"/>
    <col min="2066" max="2066" width="22.7109375" style="3" customWidth="1"/>
    <col min="2067" max="2067" width="1.7109375" style="3" customWidth="1"/>
    <col min="2068" max="2068" width="22.7109375" style="3" customWidth="1"/>
    <col min="2069" max="2304" width="11.42578125" style="3"/>
    <col min="2305" max="2305" width="15.42578125" style="3" bestFit="1" customWidth="1"/>
    <col min="2306" max="2306" width="22.7109375" style="3" customWidth="1"/>
    <col min="2307" max="2307" width="1.7109375" style="3" customWidth="1"/>
    <col min="2308" max="2308" width="22.7109375" style="3" customWidth="1"/>
    <col min="2309" max="2309" width="1.7109375" style="3" customWidth="1"/>
    <col min="2310" max="2310" width="22.7109375" style="3" customWidth="1"/>
    <col min="2311" max="2311" width="2.28515625" style="3" customWidth="1"/>
    <col min="2312" max="2312" width="27.7109375" style="3" customWidth="1"/>
    <col min="2313" max="2313" width="1.7109375" style="3" customWidth="1"/>
    <col min="2314" max="2314" width="25.140625" style="3" customWidth="1"/>
    <col min="2315" max="2315" width="1.5703125" style="3" customWidth="1"/>
    <col min="2316" max="2321" width="0" style="3" hidden="1" customWidth="1"/>
    <col min="2322" max="2322" width="22.7109375" style="3" customWidth="1"/>
    <col min="2323" max="2323" width="1.7109375" style="3" customWidth="1"/>
    <col min="2324" max="2324" width="22.7109375" style="3" customWidth="1"/>
    <col min="2325" max="2560" width="11.42578125" style="3"/>
    <col min="2561" max="2561" width="15.42578125" style="3" bestFit="1" customWidth="1"/>
    <col min="2562" max="2562" width="22.7109375" style="3" customWidth="1"/>
    <col min="2563" max="2563" width="1.7109375" style="3" customWidth="1"/>
    <col min="2564" max="2564" width="22.7109375" style="3" customWidth="1"/>
    <col min="2565" max="2565" width="1.7109375" style="3" customWidth="1"/>
    <col min="2566" max="2566" width="22.7109375" style="3" customWidth="1"/>
    <col min="2567" max="2567" width="2.28515625" style="3" customWidth="1"/>
    <col min="2568" max="2568" width="27.7109375" style="3" customWidth="1"/>
    <col min="2569" max="2569" width="1.7109375" style="3" customWidth="1"/>
    <col min="2570" max="2570" width="25.140625" style="3" customWidth="1"/>
    <col min="2571" max="2571" width="1.5703125" style="3" customWidth="1"/>
    <col min="2572" max="2577" width="0" style="3" hidden="1" customWidth="1"/>
    <col min="2578" max="2578" width="22.7109375" style="3" customWidth="1"/>
    <col min="2579" max="2579" width="1.7109375" style="3" customWidth="1"/>
    <col min="2580" max="2580" width="22.7109375" style="3" customWidth="1"/>
    <col min="2581" max="2816" width="11.42578125" style="3"/>
    <col min="2817" max="2817" width="15.42578125" style="3" bestFit="1" customWidth="1"/>
    <col min="2818" max="2818" width="22.7109375" style="3" customWidth="1"/>
    <col min="2819" max="2819" width="1.7109375" style="3" customWidth="1"/>
    <col min="2820" max="2820" width="22.7109375" style="3" customWidth="1"/>
    <col min="2821" max="2821" width="1.7109375" style="3" customWidth="1"/>
    <col min="2822" max="2822" width="22.7109375" style="3" customWidth="1"/>
    <col min="2823" max="2823" width="2.28515625" style="3" customWidth="1"/>
    <col min="2824" max="2824" width="27.7109375" style="3" customWidth="1"/>
    <col min="2825" max="2825" width="1.7109375" style="3" customWidth="1"/>
    <col min="2826" max="2826" width="25.140625" style="3" customWidth="1"/>
    <col min="2827" max="2827" width="1.5703125" style="3" customWidth="1"/>
    <col min="2828" max="2833" width="0" style="3" hidden="1" customWidth="1"/>
    <col min="2834" max="2834" width="22.7109375" style="3" customWidth="1"/>
    <col min="2835" max="2835" width="1.7109375" style="3" customWidth="1"/>
    <col min="2836" max="2836" width="22.7109375" style="3" customWidth="1"/>
    <col min="2837" max="3072" width="11.42578125" style="3"/>
    <col min="3073" max="3073" width="15.42578125" style="3" bestFit="1" customWidth="1"/>
    <col min="3074" max="3074" width="22.7109375" style="3" customWidth="1"/>
    <col min="3075" max="3075" width="1.7109375" style="3" customWidth="1"/>
    <col min="3076" max="3076" width="22.7109375" style="3" customWidth="1"/>
    <col min="3077" max="3077" width="1.7109375" style="3" customWidth="1"/>
    <col min="3078" max="3078" width="22.7109375" style="3" customWidth="1"/>
    <col min="3079" max="3079" width="2.28515625" style="3" customWidth="1"/>
    <col min="3080" max="3080" width="27.7109375" style="3" customWidth="1"/>
    <col min="3081" max="3081" width="1.7109375" style="3" customWidth="1"/>
    <col min="3082" max="3082" width="25.140625" style="3" customWidth="1"/>
    <col min="3083" max="3083" width="1.5703125" style="3" customWidth="1"/>
    <col min="3084" max="3089" width="0" style="3" hidden="1" customWidth="1"/>
    <col min="3090" max="3090" width="22.7109375" style="3" customWidth="1"/>
    <col min="3091" max="3091" width="1.7109375" style="3" customWidth="1"/>
    <col min="3092" max="3092" width="22.7109375" style="3" customWidth="1"/>
    <col min="3093" max="3328" width="11.42578125" style="3"/>
    <col min="3329" max="3329" width="15.42578125" style="3" bestFit="1" customWidth="1"/>
    <col min="3330" max="3330" width="22.7109375" style="3" customWidth="1"/>
    <col min="3331" max="3331" width="1.7109375" style="3" customWidth="1"/>
    <col min="3332" max="3332" width="22.7109375" style="3" customWidth="1"/>
    <col min="3333" max="3333" width="1.7109375" style="3" customWidth="1"/>
    <col min="3334" max="3334" width="22.7109375" style="3" customWidth="1"/>
    <col min="3335" max="3335" width="2.28515625" style="3" customWidth="1"/>
    <col min="3336" max="3336" width="27.7109375" style="3" customWidth="1"/>
    <col min="3337" max="3337" width="1.7109375" style="3" customWidth="1"/>
    <col min="3338" max="3338" width="25.140625" style="3" customWidth="1"/>
    <col min="3339" max="3339" width="1.5703125" style="3" customWidth="1"/>
    <col min="3340" max="3345" width="0" style="3" hidden="1" customWidth="1"/>
    <col min="3346" max="3346" width="22.7109375" style="3" customWidth="1"/>
    <col min="3347" max="3347" width="1.7109375" style="3" customWidth="1"/>
    <col min="3348" max="3348" width="22.7109375" style="3" customWidth="1"/>
    <col min="3349" max="3584" width="11.42578125" style="3"/>
    <col min="3585" max="3585" width="15.42578125" style="3" bestFit="1" customWidth="1"/>
    <col min="3586" max="3586" width="22.7109375" style="3" customWidth="1"/>
    <col min="3587" max="3587" width="1.7109375" style="3" customWidth="1"/>
    <col min="3588" max="3588" width="22.7109375" style="3" customWidth="1"/>
    <col min="3589" max="3589" width="1.7109375" style="3" customWidth="1"/>
    <col min="3590" max="3590" width="22.7109375" style="3" customWidth="1"/>
    <col min="3591" max="3591" width="2.28515625" style="3" customWidth="1"/>
    <col min="3592" max="3592" width="27.7109375" style="3" customWidth="1"/>
    <col min="3593" max="3593" width="1.7109375" style="3" customWidth="1"/>
    <col min="3594" max="3594" width="25.140625" style="3" customWidth="1"/>
    <col min="3595" max="3595" width="1.5703125" style="3" customWidth="1"/>
    <col min="3596" max="3601" width="0" style="3" hidden="1" customWidth="1"/>
    <col min="3602" max="3602" width="22.7109375" style="3" customWidth="1"/>
    <col min="3603" max="3603" width="1.7109375" style="3" customWidth="1"/>
    <col min="3604" max="3604" width="22.7109375" style="3" customWidth="1"/>
    <col min="3605" max="3840" width="11.42578125" style="3"/>
    <col min="3841" max="3841" width="15.42578125" style="3" bestFit="1" customWidth="1"/>
    <col min="3842" max="3842" width="22.7109375" style="3" customWidth="1"/>
    <col min="3843" max="3843" width="1.7109375" style="3" customWidth="1"/>
    <col min="3844" max="3844" width="22.7109375" style="3" customWidth="1"/>
    <col min="3845" max="3845" width="1.7109375" style="3" customWidth="1"/>
    <col min="3846" max="3846" width="22.7109375" style="3" customWidth="1"/>
    <col min="3847" max="3847" width="2.28515625" style="3" customWidth="1"/>
    <col min="3848" max="3848" width="27.7109375" style="3" customWidth="1"/>
    <col min="3849" max="3849" width="1.7109375" style="3" customWidth="1"/>
    <col min="3850" max="3850" width="25.140625" style="3" customWidth="1"/>
    <col min="3851" max="3851" width="1.5703125" style="3" customWidth="1"/>
    <col min="3852" max="3857" width="0" style="3" hidden="1" customWidth="1"/>
    <col min="3858" max="3858" width="22.7109375" style="3" customWidth="1"/>
    <col min="3859" max="3859" width="1.7109375" style="3" customWidth="1"/>
    <col min="3860" max="3860" width="22.7109375" style="3" customWidth="1"/>
    <col min="3861" max="4096" width="11.42578125" style="3"/>
    <col min="4097" max="4097" width="15.42578125" style="3" bestFit="1" customWidth="1"/>
    <col min="4098" max="4098" width="22.7109375" style="3" customWidth="1"/>
    <col min="4099" max="4099" width="1.7109375" style="3" customWidth="1"/>
    <col min="4100" max="4100" width="22.7109375" style="3" customWidth="1"/>
    <col min="4101" max="4101" width="1.7109375" style="3" customWidth="1"/>
    <col min="4102" max="4102" width="22.7109375" style="3" customWidth="1"/>
    <col min="4103" max="4103" width="2.28515625" style="3" customWidth="1"/>
    <col min="4104" max="4104" width="27.7109375" style="3" customWidth="1"/>
    <col min="4105" max="4105" width="1.7109375" style="3" customWidth="1"/>
    <col min="4106" max="4106" width="25.140625" style="3" customWidth="1"/>
    <col min="4107" max="4107" width="1.5703125" style="3" customWidth="1"/>
    <col min="4108" max="4113" width="0" style="3" hidden="1" customWidth="1"/>
    <col min="4114" max="4114" width="22.7109375" style="3" customWidth="1"/>
    <col min="4115" max="4115" width="1.7109375" style="3" customWidth="1"/>
    <col min="4116" max="4116" width="22.7109375" style="3" customWidth="1"/>
    <col min="4117" max="4352" width="11.42578125" style="3"/>
    <col min="4353" max="4353" width="15.42578125" style="3" bestFit="1" customWidth="1"/>
    <col min="4354" max="4354" width="22.7109375" style="3" customWidth="1"/>
    <col min="4355" max="4355" width="1.7109375" style="3" customWidth="1"/>
    <col min="4356" max="4356" width="22.7109375" style="3" customWidth="1"/>
    <col min="4357" max="4357" width="1.7109375" style="3" customWidth="1"/>
    <col min="4358" max="4358" width="22.7109375" style="3" customWidth="1"/>
    <col min="4359" max="4359" width="2.28515625" style="3" customWidth="1"/>
    <col min="4360" max="4360" width="27.7109375" style="3" customWidth="1"/>
    <col min="4361" max="4361" width="1.7109375" style="3" customWidth="1"/>
    <col min="4362" max="4362" width="25.140625" style="3" customWidth="1"/>
    <col min="4363" max="4363" width="1.5703125" style="3" customWidth="1"/>
    <col min="4364" max="4369" width="0" style="3" hidden="1" customWidth="1"/>
    <col min="4370" max="4370" width="22.7109375" style="3" customWidth="1"/>
    <col min="4371" max="4371" width="1.7109375" style="3" customWidth="1"/>
    <col min="4372" max="4372" width="22.7109375" style="3" customWidth="1"/>
    <col min="4373" max="4608" width="11.42578125" style="3"/>
    <col min="4609" max="4609" width="15.42578125" style="3" bestFit="1" customWidth="1"/>
    <col min="4610" max="4610" width="22.7109375" style="3" customWidth="1"/>
    <col min="4611" max="4611" width="1.7109375" style="3" customWidth="1"/>
    <col min="4612" max="4612" width="22.7109375" style="3" customWidth="1"/>
    <col min="4613" max="4613" width="1.7109375" style="3" customWidth="1"/>
    <col min="4614" max="4614" width="22.7109375" style="3" customWidth="1"/>
    <col min="4615" max="4615" width="2.28515625" style="3" customWidth="1"/>
    <col min="4616" max="4616" width="27.7109375" style="3" customWidth="1"/>
    <col min="4617" max="4617" width="1.7109375" style="3" customWidth="1"/>
    <col min="4618" max="4618" width="25.140625" style="3" customWidth="1"/>
    <col min="4619" max="4619" width="1.5703125" style="3" customWidth="1"/>
    <col min="4620" max="4625" width="0" style="3" hidden="1" customWidth="1"/>
    <col min="4626" max="4626" width="22.7109375" style="3" customWidth="1"/>
    <col min="4627" max="4627" width="1.7109375" style="3" customWidth="1"/>
    <col min="4628" max="4628" width="22.7109375" style="3" customWidth="1"/>
    <col min="4629" max="4864" width="11.42578125" style="3"/>
    <col min="4865" max="4865" width="15.42578125" style="3" bestFit="1" customWidth="1"/>
    <col min="4866" max="4866" width="22.7109375" style="3" customWidth="1"/>
    <col min="4867" max="4867" width="1.7109375" style="3" customWidth="1"/>
    <col min="4868" max="4868" width="22.7109375" style="3" customWidth="1"/>
    <col min="4869" max="4869" width="1.7109375" style="3" customWidth="1"/>
    <col min="4870" max="4870" width="22.7109375" style="3" customWidth="1"/>
    <col min="4871" max="4871" width="2.28515625" style="3" customWidth="1"/>
    <col min="4872" max="4872" width="27.7109375" style="3" customWidth="1"/>
    <col min="4873" max="4873" width="1.7109375" style="3" customWidth="1"/>
    <col min="4874" max="4874" width="25.140625" style="3" customWidth="1"/>
    <col min="4875" max="4875" width="1.5703125" style="3" customWidth="1"/>
    <col min="4876" max="4881" width="0" style="3" hidden="1" customWidth="1"/>
    <col min="4882" max="4882" width="22.7109375" style="3" customWidth="1"/>
    <col min="4883" max="4883" width="1.7109375" style="3" customWidth="1"/>
    <col min="4884" max="4884" width="22.7109375" style="3" customWidth="1"/>
    <col min="4885" max="5120" width="11.42578125" style="3"/>
    <col min="5121" max="5121" width="15.42578125" style="3" bestFit="1" customWidth="1"/>
    <col min="5122" max="5122" width="22.7109375" style="3" customWidth="1"/>
    <col min="5123" max="5123" width="1.7109375" style="3" customWidth="1"/>
    <col min="5124" max="5124" width="22.7109375" style="3" customWidth="1"/>
    <col min="5125" max="5125" width="1.7109375" style="3" customWidth="1"/>
    <col min="5126" max="5126" width="22.7109375" style="3" customWidth="1"/>
    <col min="5127" max="5127" width="2.28515625" style="3" customWidth="1"/>
    <col min="5128" max="5128" width="27.7109375" style="3" customWidth="1"/>
    <col min="5129" max="5129" width="1.7109375" style="3" customWidth="1"/>
    <col min="5130" max="5130" width="25.140625" style="3" customWidth="1"/>
    <col min="5131" max="5131" width="1.5703125" style="3" customWidth="1"/>
    <col min="5132" max="5137" width="0" style="3" hidden="1" customWidth="1"/>
    <col min="5138" max="5138" width="22.7109375" style="3" customWidth="1"/>
    <col min="5139" max="5139" width="1.7109375" style="3" customWidth="1"/>
    <col min="5140" max="5140" width="22.7109375" style="3" customWidth="1"/>
    <col min="5141" max="5376" width="11.42578125" style="3"/>
    <col min="5377" max="5377" width="15.42578125" style="3" bestFit="1" customWidth="1"/>
    <col min="5378" max="5378" width="22.7109375" style="3" customWidth="1"/>
    <col min="5379" max="5379" width="1.7109375" style="3" customWidth="1"/>
    <col min="5380" max="5380" width="22.7109375" style="3" customWidth="1"/>
    <col min="5381" max="5381" width="1.7109375" style="3" customWidth="1"/>
    <col min="5382" max="5382" width="22.7109375" style="3" customWidth="1"/>
    <col min="5383" max="5383" width="2.28515625" style="3" customWidth="1"/>
    <col min="5384" max="5384" width="27.7109375" style="3" customWidth="1"/>
    <col min="5385" max="5385" width="1.7109375" style="3" customWidth="1"/>
    <col min="5386" max="5386" width="25.140625" style="3" customWidth="1"/>
    <col min="5387" max="5387" width="1.5703125" style="3" customWidth="1"/>
    <col min="5388" max="5393" width="0" style="3" hidden="1" customWidth="1"/>
    <col min="5394" max="5394" width="22.7109375" style="3" customWidth="1"/>
    <col min="5395" max="5395" width="1.7109375" style="3" customWidth="1"/>
    <col min="5396" max="5396" width="22.7109375" style="3" customWidth="1"/>
    <col min="5397" max="5632" width="11.42578125" style="3"/>
    <col min="5633" max="5633" width="15.42578125" style="3" bestFit="1" customWidth="1"/>
    <col min="5634" max="5634" width="22.7109375" style="3" customWidth="1"/>
    <col min="5635" max="5635" width="1.7109375" style="3" customWidth="1"/>
    <col min="5636" max="5636" width="22.7109375" style="3" customWidth="1"/>
    <col min="5637" max="5637" width="1.7109375" style="3" customWidth="1"/>
    <col min="5638" max="5638" width="22.7109375" style="3" customWidth="1"/>
    <col min="5639" max="5639" width="2.28515625" style="3" customWidth="1"/>
    <col min="5640" max="5640" width="27.7109375" style="3" customWidth="1"/>
    <col min="5641" max="5641" width="1.7109375" style="3" customWidth="1"/>
    <col min="5642" max="5642" width="25.140625" style="3" customWidth="1"/>
    <col min="5643" max="5643" width="1.5703125" style="3" customWidth="1"/>
    <col min="5644" max="5649" width="0" style="3" hidden="1" customWidth="1"/>
    <col min="5650" max="5650" width="22.7109375" style="3" customWidth="1"/>
    <col min="5651" max="5651" width="1.7109375" style="3" customWidth="1"/>
    <col min="5652" max="5652" width="22.7109375" style="3" customWidth="1"/>
    <col min="5653" max="5888" width="11.42578125" style="3"/>
    <col min="5889" max="5889" width="15.42578125" style="3" bestFit="1" customWidth="1"/>
    <col min="5890" max="5890" width="22.7109375" style="3" customWidth="1"/>
    <col min="5891" max="5891" width="1.7109375" style="3" customWidth="1"/>
    <col min="5892" max="5892" width="22.7109375" style="3" customWidth="1"/>
    <col min="5893" max="5893" width="1.7109375" style="3" customWidth="1"/>
    <col min="5894" max="5894" width="22.7109375" style="3" customWidth="1"/>
    <col min="5895" max="5895" width="2.28515625" style="3" customWidth="1"/>
    <col min="5896" max="5896" width="27.7109375" style="3" customWidth="1"/>
    <col min="5897" max="5897" width="1.7109375" style="3" customWidth="1"/>
    <col min="5898" max="5898" width="25.140625" style="3" customWidth="1"/>
    <col min="5899" max="5899" width="1.5703125" style="3" customWidth="1"/>
    <col min="5900" max="5905" width="0" style="3" hidden="1" customWidth="1"/>
    <col min="5906" max="5906" width="22.7109375" style="3" customWidth="1"/>
    <col min="5907" max="5907" width="1.7109375" style="3" customWidth="1"/>
    <col min="5908" max="5908" width="22.7109375" style="3" customWidth="1"/>
    <col min="5909" max="6144" width="11.42578125" style="3"/>
    <col min="6145" max="6145" width="15.42578125" style="3" bestFit="1" customWidth="1"/>
    <col min="6146" max="6146" width="22.7109375" style="3" customWidth="1"/>
    <col min="6147" max="6147" width="1.7109375" style="3" customWidth="1"/>
    <col min="6148" max="6148" width="22.7109375" style="3" customWidth="1"/>
    <col min="6149" max="6149" width="1.7109375" style="3" customWidth="1"/>
    <col min="6150" max="6150" width="22.7109375" style="3" customWidth="1"/>
    <col min="6151" max="6151" width="2.28515625" style="3" customWidth="1"/>
    <col min="6152" max="6152" width="27.7109375" style="3" customWidth="1"/>
    <col min="6153" max="6153" width="1.7109375" style="3" customWidth="1"/>
    <col min="6154" max="6154" width="25.140625" style="3" customWidth="1"/>
    <col min="6155" max="6155" width="1.5703125" style="3" customWidth="1"/>
    <col min="6156" max="6161" width="0" style="3" hidden="1" customWidth="1"/>
    <col min="6162" max="6162" width="22.7109375" style="3" customWidth="1"/>
    <col min="6163" max="6163" width="1.7109375" style="3" customWidth="1"/>
    <col min="6164" max="6164" width="22.7109375" style="3" customWidth="1"/>
    <col min="6165" max="6400" width="11.42578125" style="3"/>
    <col min="6401" max="6401" width="15.42578125" style="3" bestFit="1" customWidth="1"/>
    <col min="6402" max="6402" width="22.7109375" style="3" customWidth="1"/>
    <col min="6403" max="6403" width="1.7109375" style="3" customWidth="1"/>
    <col min="6404" max="6404" width="22.7109375" style="3" customWidth="1"/>
    <col min="6405" max="6405" width="1.7109375" style="3" customWidth="1"/>
    <col min="6406" max="6406" width="22.7109375" style="3" customWidth="1"/>
    <col min="6407" max="6407" width="2.28515625" style="3" customWidth="1"/>
    <col min="6408" max="6408" width="27.7109375" style="3" customWidth="1"/>
    <col min="6409" max="6409" width="1.7109375" style="3" customWidth="1"/>
    <col min="6410" max="6410" width="25.140625" style="3" customWidth="1"/>
    <col min="6411" max="6411" width="1.5703125" style="3" customWidth="1"/>
    <col min="6412" max="6417" width="0" style="3" hidden="1" customWidth="1"/>
    <col min="6418" max="6418" width="22.7109375" style="3" customWidth="1"/>
    <col min="6419" max="6419" width="1.7109375" style="3" customWidth="1"/>
    <col min="6420" max="6420" width="22.7109375" style="3" customWidth="1"/>
    <col min="6421" max="6656" width="11.42578125" style="3"/>
    <col min="6657" max="6657" width="15.42578125" style="3" bestFit="1" customWidth="1"/>
    <col min="6658" max="6658" width="22.7109375" style="3" customWidth="1"/>
    <col min="6659" max="6659" width="1.7109375" style="3" customWidth="1"/>
    <col min="6660" max="6660" width="22.7109375" style="3" customWidth="1"/>
    <col min="6661" max="6661" width="1.7109375" style="3" customWidth="1"/>
    <col min="6662" max="6662" width="22.7109375" style="3" customWidth="1"/>
    <col min="6663" max="6663" width="2.28515625" style="3" customWidth="1"/>
    <col min="6664" max="6664" width="27.7109375" style="3" customWidth="1"/>
    <col min="6665" max="6665" width="1.7109375" style="3" customWidth="1"/>
    <col min="6666" max="6666" width="25.140625" style="3" customWidth="1"/>
    <col min="6667" max="6667" width="1.5703125" style="3" customWidth="1"/>
    <col min="6668" max="6673" width="0" style="3" hidden="1" customWidth="1"/>
    <col min="6674" max="6674" width="22.7109375" style="3" customWidth="1"/>
    <col min="6675" max="6675" width="1.7109375" style="3" customWidth="1"/>
    <col min="6676" max="6676" width="22.7109375" style="3" customWidth="1"/>
    <col min="6677" max="6912" width="11.42578125" style="3"/>
    <col min="6913" max="6913" width="15.42578125" style="3" bestFit="1" customWidth="1"/>
    <col min="6914" max="6914" width="22.7109375" style="3" customWidth="1"/>
    <col min="6915" max="6915" width="1.7109375" style="3" customWidth="1"/>
    <col min="6916" max="6916" width="22.7109375" style="3" customWidth="1"/>
    <col min="6917" max="6917" width="1.7109375" style="3" customWidth="1"/>
    <col min="6918" max="6918" width="22.7109375" style="3" customWidth="1"/>
    <col min="6919" max="6919" width="2.28515625" style="3" customWidth="1"/>
    <col min="6920" max="6920" width="27.7109375" style="3" customWidth="1"/>
    <col min="6921" max="6921" width="1.7109375" style="3" customWidth="1"/>
    <col min="6922" max="6922" width="25.140625" style="3" customWidth="1"/>
    <col min="6923" max="6923" width="1.5703125" style="3" customWidth="1"/>
    <col min="6924" max="6929" width="0" style="3" hidden="1" customWidth="1"/>
    <col min="6930" max="6930" width="22.7109375" style="3" customWidth="1"/>
    <col min="6931" max="6931" width="1.7109375" style="3" customWidth="1"/>
    <col min="6932" max="6932" width="22.7109375" style="3" customWidth="1"/>
    <col min="6933" max="7168" width="11.42578125" style="3"/>
    <col min="7169" max="7169" width="15.42578125" style="3" bestFit="1" customWidth="1"/>
    <col min="7170" max="7170" width="22.7109375" style="3" customWidth="1"/>
    <col min="7171" max="7171" width="1.7109375" style="3" customWidth="1"/>
    <col min="7172" max="7172" width="22.7109375" style="3" customWidth="1"/>
    <col min="7173" max="7173" width="1.7109375" style="3" customWidth="1"/>
    <col min="7174" max="7174" width="22.7109375" style="3" customWidth="1"/>
    <col min="7175" max="7175" width="2.28515625" style="3" customWidth="1"/>
    <col min="7176" max="7176" width="27.7109375" style="3" customWidth="1"/>
    <col min="7177" max="7177" width="1.7109375" style="3" customWidth="1"/>
    <col min="7178" max="7178" width="25.140625" style="3" customWidth="1"/>
    <col min="7179" max="7179" width="1.5703125" style="3" customWidth="1"/>
    <col min="7180" max="7185" width="0" style="3" hidden="1" customWidth="1"/>
    <col min="7186" max="7186" width="22.7109375" style="3" customWidth="1"/>
    <col min="7187" max="7187" width="1.7109375" style="3" customWidth="1"/>
    <col min="7188" max="7188" width="22.7109375" style="3" customWidth="1"/>
    <col min="7189" max="7424" width="11.42578125" style="3"/>
    <col min="7425" max="7425" width="15.42578125" style="3" bestFit="1" customWidth="1"/>
    <col min="7426" max="7426" width="22.7109375" style="3" customWidth="1"/>
    <col min="7427" max="7427" width="1.7109375" style="3" customWidth="1"/>
    <col min="7428" max="7428" width="22.7109375" style="3" customWidth="1"/>
    <col min="7429" max="7429" width="1.7109375" style="3" customWidth="1"/>
    <col min="7430" max="7430" width="22.7109375" style="3" customWidth="1"/>
    <col min="7431" max="7431" width="2.28515625" style="3" customWidth="1"/>
    <col min="7432" max="7432" width="27.7109375" style="3" customWidth="1"/>
    <col min="7433" max="7433" width="1.7109375" style="3" customWidth="1"/>
    <col min="7434" max="7434" width="25.140625" style="3" customWidth="1"/>
    <col min="7435" max="7435" width="1.5703125" style="3" customWidth="1"/>
    <col min="7436" max="7441" width="0" style="3" hidden="1" customWidth="1"/>
    <col min="7442" max="7442" width="22.7109375" style="3" customWidth="1"/>
    <col min="7443" max="7443" width="1.7109375" style="3" customWidth="1"/>
    <col min="7444" max="7444" width="22.7109375" style="3" customWidth="1"/>
    <col min="7445" max="7680" width="11.42578125" style="3"/>
    <col min="7681" max="7681" width="15.42578125" style="3" bestFit="1" customWidth="1"/>
    <col min="7682" max="7682" width="22.7109375" style="3" customWidth="1"/>
    <col min="7683" max="7683" width="1.7109375" style="3" customWidth="1"/>
    <col min="7684" max="7684" width="22.7109375" style="3" customWidth="1"/>
    <col min="7685" max="7685" width="1.7109375" style="3" customWidth="1"/>
    <col min="7686" max="7686" width="22.7109375" style="3" customWidth="1"/>
    <col min="7687" max="7687" width="2.28515625" style="3" customWidth="1"/>
    <col min="7688" max="7688" width="27.7109375" style="3" customWidth="1"/>
    <col min="7689" max="7689" width="1.7109375" style="3" customWidth="1"/>
    <col min="7690" max="7690" width="25.140625" style="3" customWidth="1"/>
    <col min="7691" max="7691" width="1.5703125" style="3" customWidth="1"/>
    <col min="7692" max="7697" width="0" style="3" hidden="1" customWidth="1"/>
    <col min="7698" max="7698" width="22.7109375" style="3" customWidth="1"/>
    <col min="7699" max="7699" width="1.7109375" style="3" customWidth="1"/>
    <col min="7700" max="7700" width="22.7109375" style="3" customWidth="1"/>
    <col min="7701" max="7936" width="11.42578125" style="3"/>
    <col min="7937" max="7937" width="15.42578125" style="3" bestFit="1" customWidth="1"/>
    <col min="7938" max="7938" width="22.7109375" style="3" customWidth="1"/>
    <col min="7939" max="7939" width="1.7109375" style="3" customWidth="1"/>
    <col min="7940" max="7940" width="22.7109375" style="3" customWidth="1"/>
    <col min="7941" max="7941" width="1.7109375" style="3" customWidth="1"/>
    <col min="7942" max="7942" width="22.7109375" style="3" customWidth="1"/>
    <col min="7943" max="7943" width="2.28515625" style="3" customWidth="1"/>
    <col min="7944" max="7944" width="27.7109375" style="3" customWidth="1"/>
    <col min="7945" max="7945" width="1.7109375" style="3" customWidth="1"/>
    <col min="7946" max="7946" width="25.140625" style="3" customWidth="1"/>
    <col min="7947" max="7947" width="1.5703125" style="3" customWidth="1"/>
    <col min="7948" max="7953" width="0" style="3" hidden="1" customWidth="1"/>
    <col min="7954" max="7954" width="22.7109375" style="3" customWidth="1"/>
    <col min="7955" max="7955" width="1.7109375" style="3" customWidth="1"/>
    <col min="7956" max="7956" width="22.7109375" style="3" customWidth="1"/>
    <col min="7957" max="8192" width="11.42578125" style="3"/>
    <col min="8193" max="8193" width="15.42578125" style="3" bestFit="1" customWidth="1"/>
    <col min="8194" max="8194" width="22.7109375" style="3" customWidth="1"/>
    <col min="8195" max="8195" width="1.7109375" style="3" customWidth="1"/>
    <col min="8196" max="8196" width="22.7109375" style="3" customWidth="1"/>
    <col min="8197" max="8197" width="1.7109375" style="3" customWidth="1"/>
    <col min="8198" max="8198" width="22.7109375" style="3" customWidth="1"/>
    <col min="8199" max="8199" width="2.28515625" style="3" customWidth="1"/>
    <col min="8200" max="8200" width="27.7109375" style="3" customWidth="1"/>
    <col min="8201" max="8201" width="1.7109375" style="3" customWidth="1"/>
    <col min="8202" max="8202" width="25.140625" style="3" customWidth="1"/>
    <col min="8203" max="8203" width="1.5703125" style="3" customWidth="1"/>
    <col min="8204" max="8209" width="0" style="3" hidden="1" customWidth="1"/>
    <col min="8210" max="8210" width="22.7109375" style="3" customWidth="1"/>
    <col min="8211" max="8211" width="1.7109375" style="3" customWidth="1"/>
    <col min="8212" max="8212" width="22.7109375" style="3" customWidth="1"/>
    <col min="8213" max="8448" width="11.42578125" style="3"/>
    <col min="8449" max="8449" width="15.42578125" style="3" bestFit="1" customWidth="1"/>
    <col min="8450" max="8450" width="22.7109375" style="3" customWidth="1"/>
    <col min="8451" max="8451" width="1.7109375" style="3" customWidth="1"/>
    <col min="8452" max="8452" width="22.7109375" style="3" customWidth="1"/>
    <col min="8453" max="8453" width="1.7109375" style="3" customWidth="1"/>
    <col min="8454" max="8454" width="22.7109375" style="3" customWidth="1"/>
    <col min="8455" max="8455" width="2.28515625" style="3" customWidth="1"/>
    <col min="8456" max="8456" width="27.7109375" style="3" customWidth="1"/>
    <col min="8457" max="8457" width="1.7109375" style="3" customWidth="1"/>
    <col min="8458" max="8458" width="25.140625" style="3" customWidth="1"/>
    <col min="8459" max="8459" width="1.5703125" style="3" customWidth="1"/>
    <col min="8460" max="8465" width="0" style="3" hidden="1" customWidth="1"/>
    <col min="8466" max="8466" width="22.7109375" style="3" customWidth="1"/>
    <col min="8467" max="8467" width="1.7109375" style="3" customWidth="1"/>
    <col min="8468" max="8468" width="22.7109375" style="3" customWidth="1"/>
    <col min="8469" max="8704" width="11.42578125" style="3"/>
    <col min="8705" max="8705" width="15.42578125" style="3" bestFit="1" customWidth="1"/>
    <col min="8706" max="8706" width="22.7109375" style="3" customWidth="1"/>
    <col min="8707" max="8707" width="1.7109375" style="3" customWidth="1"/>
    <col min="8708" max="8708" width="22.7109375" style="3" customWidth="1"/>
    <col min="8709" max="8709" width="1.7109375" style="3" customWidth="1"/>
    <col min="8710" max="8710" width="22.7109375" style="3" customWidth="1"/>
    <col min="8711" max="8711" width="2.28515625" style="3" customWidth="1"/>
    <col min="8712" max="8712" width="27.7109375" style="3" customWidth="1"/>
    <col min="8713" max="8713" width="1.7109375" style="3" customWidth="1"/>
    <col min="8714" max="8714" width="25.140625" style="3" customWidth="1"/>
    <col min="8715" max="8715" width="1.5703125" style="3" customWidth="1"/>
    <col min="8716" max="8721" width="0" style="3" hidden="1" customWidth="1"/>
    <col min="8722" max="8722" width="22.7109375" style="3" customWidth="1"/>
    <col min="8723" max="8723" width="1.7109375" style="3" customWidth="1"/>
    <col min="8724" max="8724" width="22.7109375" style="3" customWidth="1"/>
    <col min="8725" max="8960" width="11.42578125" style="3"/>
    <col min="8961" max="8961" width="15.42578125" style="3" bestFit="1" customWidth="1"/>
    <col min="8962" max="8962" width="22.7109375" style="3" customWidth="1"/>
    <col min="8963" max="8963" width="1.7109375" style="3" customWidth="1"/>
    <col min="8964" max="8964" width="22.7109375" style="3" customWidth="1"/>
    <col min="8965" max="8965" width="1.7109375" style="3" customWidth="1"/>
    <col min="8966" max="8966" width="22.7109375" style="3" customWidth="1"/>
    <col min="8967" max="8967" width="2.28515625" style="3" customWidth="1"/>
    <col min="8968" max="8968" width="27.7109375" style="3" customWidth="1"/>
    <col min="8969" max="8969" width="1.7109375" style="3" customWidth="1"/>
    <col min="8970" max="8970" width="25.140625" style="3" customWidth="1"/>
    <col min="8971" max="8971" width="1.5703125" style="3" customWidth="1"/>
    <col min="8972" max="8977" width="0" style="3" hidden="1" customWidth="1"/>
    <col min="8978" max="8978" width="22.7109375" style="3" customWidth="1"/>
    <col min="8979" max="8979" width="1.7109375" style="3" customWidth="1"/>
    <col min="8980" max="8980" width="22.7109375" style="3" customWidth="1"/>
    <col min="8981" max="9216" width="11.42578125" style="3"/>
    <col min="9217" max="9217" width="15.42578125" style="3" bestFit="1" customWidth="1"/>
    <col min="9218" max="9218" width="22.7109375" style="3" customWidth="1"/>
    <col min="9219" max="9219" width="1.7109375" style="3" customWidth="1"/>
    <col min="9220" max="9220" width="22.7109375" style="3" customWidth="1"/>
    <col min="9221" max="9221" width="1.7109375" style="3" customWidth="1"/>
    <col min="9222" max="9222" width="22.7109375" style="3" customWidth="1"/>
    <col min="9223" max="9223" width="2.28515625" style="3" customWidth="1"/>
    <col min="9224" max="9224" width="27.7109375" style="3" customWidth="1"/>
    <col min="9225" max="9225" width="1.7109375" style="3" customWidth="1"/>
    <col min="9226" max="9226" width="25.140625" style="3" customWidth="1"/>
    <col min="9227" max="9227" width="1.5703125" style="3" customWidth="1"/>
    <col min="9228" max="9233" width="0" style="3" hidden="1" customWidth="1"/>
    <col min="9234" max="9234" width="22.7109375" style="3" customWidth="1"/>
    <col min="9235" max="9235" width="1.7109375" style="3" customWidth="1"/>
    <col min="9236" max="9236" width="22.7109375" style="3" customWidth="1"/>
    <col min="9237" max="9472" width="11.42578125" style="3"/>
    <col min="9473" max="9473" width="15.42578125" style="3" bestFit="1" customWidth="1"/>
    <col min="9474" max="9474" width="22.7109375" style="3" customWidth="1"/>
    <col min="9475" max="9475" width="1.7109375" style="3" customWidth="1"/>
    <col min="9476" max="9476" width="22.7109375" style="3" customWidth="1"/>
    <col min="9477" max="9477" width="1.7109375" style="3" customWidth="1"/>
    <col min="9478" max="9478" width="22.7109375" style="3" customWidth="1"/>
    <col min="9479" max="9479" width="2.28515625" style="3" customWidth="1"/>
    <col min="9480" max="9480" width="27.7109375" style="3" customWidth="1"/>
    <col min="9481" max="9481" width="1.7109375" style="3" customWidth="1"/>
    <col min="9482" max="9482" width="25.140625" style="3" customWidth="1"/>
    <col min="9483" max="9483" width="1.5703125" style="3" customWidth="1"/>
    <col min="9484" max="9489" width="0" style="3" hidden="1" customWidth="1"/>
    <col min="9490" max="9490" width="22.7109375" style="3" customWidth="1"/>
    <col min="9491" max="9491" width="1.7109375" style="3" customWidth="1"/>
    <col min="9492" max="9492" width="22.7109375" style="3" customWidth="1"/>
    <col min="9493" max="9728" width="11.42578125" style="3"/>
    <col min="9729" max="9729" width="15.42578125" style="3" bestFit="1" customWidth="1"/>
    <col min="9730" max="9730" width="22.7109375" style="3" customWidth="1"/>
    <col min="9731" max="9731" width="1.7109375" style="3" customWidth="1"/>
    <col min="9732" max="9732" width="22.7109375" style="3" customWidth="1"/>
    <col min="9733" max="9733" width="1.7109375" style="3" customWidth="1"/>
    <col min="9734" max="9734" width="22.7109375" style="3" customWidth="1"/>
    <col min="9735" max="9735" width="2.28515625" style="3" customWidth="1"/>
    <col min="9736" max="9736" width="27.7109375" style="3" customWidth="1"/>
    <col min="9737" max="9737" width="1.7109375" style="3" customWidth="1"/>
    <col min="9738" max="9738" width="25.140625" style="3" customWidth="1"/>
    <col min="9739" max="9739" width="1.5703125" style="3" customWidth="1"/>
    <col min="9740" max="9745" width="0" style="3" hidden="1" customWidth="1"/>
    <col min="9746" max="9746" width="22.7109375" style="3" customWidth="1"/>
    <col min="9747" max="9747" width="1.7109375" style="3" customWidth="1"/>
    <col min="9748" max="9748" width="22.7109375" style="3" customWidth="1"/>
    <col min="9749" max="9984" width="11.42578125" style="3"/>
    <col min="9985" max="9985" width="15.42578125" style="3" bestFit="1" customWidth="1"/>
    <col min="9986" max="9986" width="22.7109375" style="3" customWidth="1"/>
    <col min="9987" max="9987" width="1.7109375" style="3" customWidth="1"/>
    <col min="9988" max="9988" width="22.7109375" style="3" customWidth="1"/>
    <col min="9989" max="9989" width="1.7109375" style="3" customWidth="1"/>
    <col min="9990" max="9990" width="22.7109375" style="3" customWidth="1"/>
    <col min="9991" max="9991" width="2.28515625" style="3" customWidth="1"/>
    <col min="9992" max="9992" width="27.7109375" style="3" customWidth="1"/>
    <col min="9993" max="9993" width="1.7109375" style="3" customWidth="1"/>
    <col min="9994" max="9994" width="25.140625" style="3" customWidth="1"/>
    <col min="9995" max="9995" width="1.5703125" style="3" customWidth="1"/>
    <col min="9996" max="10001" width="0" style="3" hidden="1" customWidth="1"/>
    <col min="10002" max="10002" width="22.7109375" style="3" customWidth="1"/>
    <col min="10003" max="10003" width="1.7109375" style="3" customWidth="1"/>
    <col min="10004" max="10004" width="22.7109375" style="3" customWidth="1"/>
    <col min="10005" max="10240" width="11.42578125" style="3"/>
    <col min="10241" max="10241" width="15.42578125" style="3" bestFit="1" customWidth="1"/>
    <col min="10242" max="10242" width="22.7109375" style="3" customWidth="1"/>
    <col min="10243" max="10243" width="1.7109375" style="3" customWidth="1"/>
    <col min="10244" max="10244" width="22.7109375" style="3" customWidth="1"/>
    <col min="10245" max="10245" width="1.7109375" style="3" customWidth="1"/>
    <col min="10246" max="10246" width="22.7109375" style="3" customWidth="1"/>
    <col min="10247" max="10247" width="2.28515625" style="3" customWidth="1"/>
    <col min="10248" max="10248" width="27.7109375" style="3" customWidth="1"/>
    <col min="10249" max="10249" width="1.7109375" style="3" customWidth="1"/>
    <col min="10250" max="10250" width="25.140625" style="3" customWidth="1"/>
    <col min="10251" max="10251" width="1.5703125" style="3" customWidth="1"/>
    <col min="10252" max="10257" width="0" style="3" hidden="1" customWidth="1"/>
    <col min="10258" max="10258" width="22.7109375" style="3" customWidth="1"/>
    <col min="10259" max="10259" width="1.7109375" style="3" customWidth="1"/>
    <col min="10260" max="10260" width="22.7109375" style="3" customWidth="1"/>
    <col min="10261" max="10496" width="11.42578125" style="3"/>
    <col min="10497" max="10497" width="15.42578125" style="3" bestFit="1" customWidth="1"/>
    <col min="10498" max="10498" width="22.7109375" style="3" customWidth="1"/>
    <col min="10499" max="10499" width="1.7109375" style="3" customWidth="1"/>
    <col min="10500" max="10500" width="22.7109375" style="3" customWidth="1"/>
    <col min="10501" max="10501" width="1.7109375" style="3" customWidth="1"/>
    <col min="10502" max="10502" width="22.7109375" style="3" customWidth="1"/>
    <col min="10503" max="10503" width="2.28515625" style="3" customWidth="1"/>
    <col min="10504" max="10504" width="27.7109375" style="3" customWidth="1"/>
    <col min="10505" max="10505" width="1.7109375" style="3" customWidth="1"/>
    <col min="10506" max="10506" width="25.140625" style="3" customWidth="1"/>
    <col min="10507" max="10507" width="1.5703125" style="3" customWidth="1"/>
    <col min="10508" max="10513" width="0" style="3" hidden="1" customWidth="1"/>
    <col min="10514" max="10514" width="22.7109375" style="3" customWidth="1"/>
    <col min="10515" max="10515" width="1.7109375" style="3" customWidth="1"/>
    <col min="10516" max="10516" width="22.7109375" style="3" customWidth="1"/>
    <col min="10517" max="10752" width="11.42578125" style="3"/>
    <col min="10753" max="10753" width="15.42578125" style="3" bestFit="1" customWidth="1"/>
    <col min="10754" max="10754" width="22.7109375" style="3" customWidth="1"/>
    <col min="10755" max="10755" width="1.7109375" style="3" customWidth="1"/>
    <col min="10756" max="10756" width="22.7109375" style="3" customWidth="1"/>
    <col min="10757" max="10757" width="1.7109375" style="3" customWidth="1"/>
    <col min="10758" max="10758" width="22.7109375" style="3" customWidth="1"/>
    <col min="10759" max="10759" width="2.28515625" style="3" customWidth="1"/>
    <col min="10760" max="10760" width="27.7109375" style="3" customWidth="1"/>
    <col min="10761" max="10761" width="1.7109375" style="3" customWidth="1"/>
    <col min="10762" max="10762" width="25.140625" style="3" customWidth="1"/>
    <col min="10763" max="10763" width="1.5703125" style="3" customWidth="1"/>
    <col min="10764" max="10769" width="0" style="3" hidden="1" customWidth="1"/>
    <col min="10770" max="10770" width="22.7109375" style="3" customWidth="1"/>
    <col min="10771" max="10771" width="1.7109375" style="3" customWidth="1"/>
    <col min="10772" max="10772" width="22.7109375" style="3" customWidth="1"/>
    <col min="10773" max="11008" width="11.42578125" style="3"/>
    <col min="11009" max="11009" width="15.42578125" style="3" bestFit="1" customWidth="1"/>
    <col min="11010" max="11010" width="22.7109375" style="3" customWidth="1"/>
    <col min="11011" max="11011" width="1.7109375" style="3" customWidth="1"/>
    <col min="11012" max="11012" width="22.7109375" style="3" customWidth="1"/>
    <col min="11013" max="11013" width="1.7109375" style="3" customWidth="1"/>
    <col min="11014" max="11014" width="22.7109375" style="3" customWidth="1"/>
    <col min="11015" max="11015" width="2.28515625" style="3" customWidth="1"/>
    <col min="11016" max="11016" width="27.7109375" style="3" customWidth="1"/>
    <col min="11017" max="11017" width="1.7109375" style="3" customWidth="1"/>
    <col min="11018" max="11018" width="25.140625" style="3" customWidth="1"/>
    <col min="11019" max="11019" width="1.5703125" style="3" customWidth="1"/>
    <col min="11020" max="11025" width="0" style="3" hidden="1" customWidth="1"/>
    <col min="11026" max="11026" width="22.7109375" style="3" customWidth="1"/>
    <col min="11027" max="11027" width="1.7109375" style="3" customWidth="1"/>
    <col min="11028" max="11028" width="22.7109375" style="3" customWidth="1"/>
    <col min="11029" max="11264" width="11.42578125" style="3"/>
    <col min="11265" max="11265" width="15.42578125" style="3" bestFit="1" customWidth="1"/>
    <col min="11266" max="11266" width="22.7109375" style="3" customWidth="1"/>
    <col min="11267" max="11267" width="1.7109375" style="3" customWidth="1"/>
    <col min="11268" max="11268" width="22.7109375" style="3" customWidth="1"/>
    <col min="11269" max="11269" width="1.7109375" style="3" customWidth="1"/>
    <col min="11270" max="11270" width="22.7109375" style="3" customWidth="1"/>
    <col min="11271" max="11271" width="2.28515625" style="3" customWidth="1"/>
    <col min="11272" max="11272" width="27.7109375" style="3" customWidth="1"/>
    <col min="11273" max="11273" width="1.7109375" style="3" customWidth="1"/>
    <col min="11274" max="11274" width="25.140625" style="3" customWidth="1"/>
    <col min="11275" max="11275" width="1.5703125" style="3" customWidth="1"/>
    <col min="11276" max="11281" width="0" style="3" hidden="1" customWidth="1"/>
    <col min="11282" max="11282" width="22.7109375" style="3" customWidth="1"/>
    <col min="11283" max="11283" width="1.7109375" style="3" customWidth="1"/>
    <col min="11284" max="11284" width="22.7109375" style="3" customWidth="1"/>
    <col min="11285" max="11520" width="11.42578125" style="3"/>
    <col min="11521" max="11521" width="15.42578125" style="3" bestFit="1" customWidth="1"/>
    <col min="11522" max="11522" width="22.7109375" style="3" customWidth="1"/>
    <col min="11523" max="11523" width="1.7109375" style="3" customWidth="1"/>
    <col min="11524" max="11524" width="22.7109375" style="3" customWidth="1"/>
    <col min="11525" max="11525" width="1.7109375" style="3" customWidth="1"/>
    <col min="11526" max="11526" width="22.7109375" style="3" customWidth="1"/>
    <col min="11527" max="11527" width="2.28515625" style="3" customWidth="1"/>
    <col min="11528" max="11528" width="27.7109375" style="3" customWidth="1"/>
    <col min="11529" max="11529" width="1.7109375" style="3" customWidth="1"/>
    <col min="11530" max="11530" width="25.140625" style="3" customWidth="1"/>
    <col min="11531" max="11531" width="1.5703125" style="3" customWidth="1"/>
    <col min="11532" max="11537" width="0" style="3" hidden="1" customWidth="1"/>
    <col min="11538" max="11538" width="22.7109375" style="3" customWidth="1"/>
    <col min="11539" max="11539" width="1.7109375" style="3" customWidth="1"/>
    <col min="11540" max="11540" width="22.7109375" style="3" customWidth="1"/>
    <col min="11541" max="11776" width="11.42578125" style="3"/>
    <col min="11777" max="11777" width="15.42578125" style="3" bestFit="1" customWidth="1"/>
    <col min="11778" max="11778" width="22.7109375" style="3" customWidth="1"/>
    <col min="11779" max="11779" width="1.7109375" style="3" customWidth="1"/>
    <col min="11780" max="11780" width="22.7109375" style="3" customWidth="1"/>
    <col min="11781" max="11781" width="1.7109375" style="3" customWidth="1"/>
    <col min="11782" max="11782" width="22.7109375" style="3" customWidth="1"/>
    <col min="11783" max="11783" width="2.28515625" style="3" customWidth="1"/>
    <col min="11784" max="11784" width="27.7109375" style="3" customWidth="1"/>
    <col min="11785" max="11785" width="1.7109375" style="3" customWidth="1"/>
    <col min="11786" max="11786" width="25.140625" style="3" customWidth="1"/>
    <col min="11787" max="11787" width="1.5703125" style="3" customWidth="1"/>
    <col min="11788" max="11793" width="0" style="3" hidden="1" customWidth="1"/>
    <col min="11794" max="11794" width="22.7109375" style="3" customWidth="1"/>
    <col min="11795" max="11795" width="1.7109375" style="3" customWidth="1"/>
    <col min="11796" max="11796" width="22.7109375" style="3" customWidth="1"/>
    <col min="11797" max="12032" width="11.42578125" style="3"/>
    <col min="12033" max="12033" width="15.42578125" style="3" bestFit="1" customWidth="1"/>
    <col min="12034" max="12034" width="22.7109375" style="3" customWidth="1"/>
    <col min="12035" max="12035" width="1.7109375" style="3" customWidth="1"/>
    <col min="12036" max="12036" width="22.7109375" style="3" customWidth="1"/>
    <col min="12037" max="12037" width="1.7109375" style="3" customWidth="1"/>
    <col min="12038" max="12038" width="22.7109375" style="3" customWidth="1"/>
    <col min="12039" max="12039" width="2.28515625" style="3" customWidth="1"/>
    <col min="12040" max="12040" width="27.7109375" style="3" customWidth="1"/>
    <col min="12041" max="12041" width="1.7109375" style="3" customWidth="1"/>
    <col min="12042" max="12042" width="25.140625" style="3" customWidth="1"/>
    <col min="12043" max="12043" width="1.5703125" style="3" customWidth="1"/>
    <col min="12044" max="12049" width="0" style="3" hidden="1" customWidth="1"/>
    <col min="12050" max="12050" width="22.7109375" style="3" customWidth="1"/>
    <col min="12051" max="12051" width="1.7109375" style="3" customWidth="1"/>
    <col min="12052" max="12052" width="22.7109375" style="3" customWidth="1"/>
    <col min="12053" max="12288" width="11.42578125" style="3"/>
    <col min="12289" max="12289" width="15.42578125" style="3" bestFit="1" customWidth="1"/>
    <col min="12290" max="12290" width="22.7109375" style="3" customWidth="1"/>
    <col min="12291" max="12291" width="1.7109375" style="3" customWidth="1"/>
    <col min="12292" max="12292" width="22.7109375" style="3" customWidth="1"/>
    <col min="12293" max="12293" width="1.7109375" style="3" customWidth="1"/>
    <col min="12294" max="12294" width="22.7109375" style="3" customWidth="1"/>
    <col min="12295" max="12295" width="2.28515625" style="3" customWidth="1"/>
    <col min="12296" max="12296" width="27.7109375" style="3" customWidth="1"/>
    <col min="12297" max="12297" width="1.7109375" style="3" customWidth="1"/>
    <col min="12298" max="12298" width="25.140625" style="3" customWidth="1"/>
    <col min="12299" max="12299" width="1.5703125" style="3" customWidth="1"/>
    <col min="12300" max="12305" width="0" style="3" hidden="1" customWidth="1"/>
    <col min="12306" max="12306" width="22.7109375" style="3" customWidth="1"/>
    <col min="12307" max="12307" width="1.7109375" style="3" customWidth="1"/>
    <col min="12308" max="12308" width="22.7109375" style="3" customWidth="1"/>
    <col min="12309" max="12544" width="11.42578125" style="3"/>
    <col min="12545" max="12545" width="15.42578125" style="3" bestFit="1" customWidth="1"/>
    <col min="12546" max="12546" width="22.7109375" style="3" customWidth="1"/>
    <col min="12547" max="12547" width="1.7109375" style="3" customWidth="1"/>
    <col min="12548" max="12548" width="22.7109375" style="3" customWidth="1"/>
    <col min="12549" max="12549" width="1.7109375" style="3" customWidth="1"/>
    <col min="12550" max="12550" width="22.7109375" style="3" customWidth="1"/>
    <col min="12551" max="12551" width="2.28515625" style="3" customWidth="1"/>
    <col min="12552" max="12552" width="27.7109375" style="3" customWidth="1"/>
    <col min="12553" max="12553" width="1.7109375" style="3" customWidth="1"/>
    <col min="12554" max="12554" width="25.140625" style="3" customWidth="1"/>
    <col min="12555" max="12555" width="1.5703125" style="3" customWidth="1"/>
    <col min="12556" max="12561" width="0" style="3" hidden="1" customWidth="1"/>
    <col min="12562" max="12562" width="22.7109375" style="3" customWidth="1"/>
    <col min="12563" max="12563" width="1.7109375" style="3" customWidth="1"/>
    <col min="12564" max="12564" width="22.7109375" style="3" customWidth="1"/>
    <col min="12565" max="12800" width="11.42578125" style="3"/>
    <col min="12801" max="12801" width="15.42578125" style="3" bestFit="1" customWidth="1"/>
    <col min="12802" max="12802" width="22.7109375" style="3" customWidth="1"/>
    <col min="12803" max="12803" width="1.7109375" style="3" customWidth="1"/>
    <col min="12804" max="12804" width="22.7109375" style="3" customWidth="1"/>
    <col min="12805" max="12805" width="1.7109375" style="3" customWidth="1"/>
    <col min="12806" max="12806" width="22.7109375" style="3" customWidth="1"/>
    <col min="12807" max="12807" width="2.28515625" style="3" customWidth="1"/>
    <col min="12808" max="12808" width="27.7109375" style="3" customWidth="1"/>
    <col min="12809" max="12809" width="1.7109375" style="3" customWidth="1"/>
    <col min="12810" max="12810" width="25.140625" style="3" customWidth="1"/>
    <col min="12811" max="12811" width="1.5703125" style="3" customWidth="1"/>
    <col min="12812" max="12817" width="0" style="3" hidden="1" customWidth="1"/>
    <col min="12818" max="12818" width="22.7109375" style="3" customWidth="1"/>
    <col min="12819" max="12819" width="1.7109375" style="3" customWidth="1"/>
    <col min="12820" max="12820" width="22.7109375" style="3" customWidth="1"/>
    <col min="12821" max="13056" width="11.42578125" style="3"/>
    <col min="13057" max="13057" width="15.42578125" style="3" bestFit="1" customWidth="1"/>
    <col min="13058" max="13058" width="22.7109375" style="3" customWidth="1"/>
    <col min="13059" max="13059" width="1.7109375" style="3" customWidth="1"/>
    <col min="13060" max="13060" width="22.7109375" style="3" customWidth="1"/>
    <col min="13061" max="13061" width="1.7109375" style="3" customWidth="1"/>
    <col min="13062" max="13062" width="22.7109375" style="3" customWidth="1"/>
    <col min="13063" max="13063" width="2.28515625" style="3" customWidth="1"/>
    <col min="13064" max="13064" width="27.7109375" style="3" customWidth="1"/>
    <col min="13065" max="13065" width="1.7109375" style="3" customWidth="1"/>
    <col min="13066" max="13066" width="25.140625" style="3" customWidth="1"/>
    <col min="13067" max="13067" width="1.5703125" style="3" customWidth="1"/>
    <col min="13068" max="13073" width="0" style="3" hidden="1" customWidth="1"/>
    <col min="13074" max="13074" width="22.7109375" style="3" customWidth="1"/>
    <col min="13075" max="13075" width="1.7109375" style="3" customWidth="1"/>
    <col min="13076" max="13076" width="22.7109375" style="3" customWidth="1"/>
    <col min="13077" max="13312" width="11.42578125" style="3"/>
    <col min="13313" max="13313" width="15.42578125" style="3" bestFit="1" customWidth="1"/>
    <col min="13314" max="13314" width="22.7109375" style="3" customWidth="1"/>
    <col min="13315" max="13315" width="1.7109375" style="3" customWidth="1"/>
    <col min="13316" max="13316" width="22.7109375" style="3" customWidth="1"/>
    <col min="13317" max="13317" width="1.7109375" style="3" customWidth="1"/>
    <col min="13318" max="13318" width="22.7109375" style="3" customWidth="1"/>
    <col min="13319" max="13319" width="2.28515625" style="3" customWidth="1"/>
    <col min="13320" max="13320" width="27.7109375" style="3" customWidth="1"/>
    <col min="13321" max="13321" width="1.7109375" style="3" customWidth="1"/>
    <col min="13322" max="13322" width="25.140625" style="3" customWidth="1"/>
    <col min="13323" max="13323" width="1.5703125" style="3" customWidth="1"/>
    <col min="13324" max="13329" width="0" style="3" hidden="1" customWidth="1"/>
    <col min="13330" max="13330" width="22.7109375" style="3" customWidth="1"/>
    <col min="13331" max="13331" width="1.7109375" style="3" customWidth="1"/>
    <col min="13332" max="13332" width="22.7109375" style="3" customWidth="1"/>
    <col min="13333" max="13568" width="11.42578125" style="3"/>
    <col min="13569" max="13569" width="15.42578125" style="3" bestFit="1" customWidth="1"/>
    <col min="13570" max="13570" width="22.7109375" style="3" customWidth="1"/>
    <col min="13571" max="13571" width="1.7109375" style="3" customWidth="1"/>
    <col min="13572" max="13572" width="22.7109375" style="3" customWidth="1"/>
    <col min="13573" max="13573" width="1.7109375" style="3" customWidth="1"/>
    <col min="13574" max="13574" width="22.7109375" style="3" customWidth="1"/>
    <col min="13575" max="13575" width="2.28515625" style="3" customWidth="1"/>
    <col min="13576" max="13576" width="27.7109375" style="3" customWidth="1"/>
    <col min="13577" max="13577" width="1.7109375" style="3" customWidth="1"/>
    <col min="13578" max="13578" width="25.140625" style="3" customWidth="1"/>
    <col min="13579" max="13579" width="1.5703125" style="3" customWidth="1"/>
    <col min="13580" max="13585" width="0" style="3" hidden="1" customWidth="1"/>
    <col min="13586" max="13586" width="22.7109375" style="3" customWidth="1"/>
    <col min="13587" max="13587" width="1.7109375" style="3" customWidth="1"/>
    <col min="13588" max="13588" width="22.7109375" style="3" customWidth="1"/>
    <col min="13589" max="13824" width="11.42578125" style="3"/>
    <col min="13825" max="13825" width="15.42578125" style="3" bestFit="1" customWidth="1"/>
    <col min="13826" max="13826" width="22.7109375" style="3" customWidth="1"/>
    <col min="13827" max="13827" width="1.7109375" style="3" customWidth="1"/>
    <col min="13828" max="13828" width="22.7109375" style="3" customWidth="1"/>
    <col min="13829" max="13829" width="1.7109375" style="3" customWidth="1"/>
    <col min="13830" max="13830" width="22.7109375" style="3" customWidth="1"/>
    <col min="13831" max="13831" width="2.28515625" style="3" customWidth="1"/>
    <col min="13832" max="13832" width="27.7109375" style="3" customWidth="1"/>
    <col min="13833" max="13833" width="1.7109375" style="3" customWidth="1"/>
    <col min="13834" max="13834" width="25.140625" style="3" customWidth="1"/>
    <col min="13835" max="13835" width="1.5703125" style="3" customWidth="1"/>
    <col min="13836" max="13841" width="0" style="3" hidden="1" customWidth="1"/>
    <col min="13842" max="13842" width="22.7109375" style="3" customWidth="1"/>
    <col min="13843" max="13843" width="1.7109375" style="3" customWidth="1"/>
    <col min="13844" max="13844" width="22.7109375" style="3" customWidth="1"/>
    <col min="13845" max="14080" width="11.42578125" style="3"/>
    <col min="14081" max="14081" width="15.42578125" style="3" bestFit="1" customWidth="1"/>
    <col min="14082" max="14082" width="22.7109375" style="3" customWidth="1"/>
    <col min="14083" max="14083" width="1.7109375" style="3" customWidth="1"/>
    <col min="14084" max="14084" width="22.7109375" style="3" customWidth="1"/>
    <col min="14085" max="14085" width="1.7109375" style="3" customWidth="1"/>
    <col min="14086" max="14086" width="22.7109375" style="3" customWidth="1"/>
    <col min="14087" max="14087" width="2.28515625" style="3" customWidth="1"/>
    <col min="14088" max="14088" width="27.7109375" style="3" customWidth="1"/>
    <col min="14089" max="14089" width="1.7109375" style="3" customWidth="1"/>
    <col min="14090" max="14090" width="25.140625" style="3" customWidth="1"/>
    <col min="14091" max="14091" width="1.5703125" style="3" customWidth="1"/>
    <col min="14092" max="14097" width="0" style="3" hidden="1" customWidth="1"/>
    <col min="14098" max="14098" width="22.7109375" style="3" customWidth="1"/>
    <col min="14099" max="14099" width="1.7109375" style="3" customWidth="1"/>
    <col min="14100" max="14100" width="22.7109375" style="3" customWidth="1"/>
    <col min="14101" max="14336" width="11.42578125" style="3"/>
    <col min="14337" max="14337" width="15.42578125" style="3" bestFit="1" customWidth="1"/>
    <col min="14338" max="14338" width="22.7109375" style="3" customWidth="1"/>
    <col min="14339" max="14339" width="1.7109375" style="3" customWidth="1"/>
    <col min="14340" max="14340" width="22.7109375" style="3" customWidth="1"/>
    <col min="14341" max="14341" width="1.7109375" style="3" customWidth="1"/>
    <col min="14342" max="14342" width="22.7109375" style="3" customWidth="1"/>
    <col min="14343" max="14343" width="2.28515625" style="3" customWidth="1"/>
    <col min="14344" max="14344" width="27.7109375" style="3" customWidth="1"/>
    <col min="14345" max="14345" width="1.7109375" style="3" customWidth="1"/>
    <col min="14346" max="14346" width="25.140625" style="3" customWidth="1"/>
    <col min="14347" max="14347" width="1.5703125" style="3" customWidth="1"/>
    <col min="14348" max="14353" width="0" style="3" hidden="1" customWidth="1"/>
    <col min="14354" max="14354" width="22.7109375" style="3" customWidth="1"/>
    <col min="14355" max="14355" width="1.7109375" style="3" customWidth="1"/>
    <col min="14356" max="14356" width="22.7109375" style="3" customWidth="1"/>
    <col min="14357" max="14592" width="11.42578125" style="3"/>
    <col min="14593" max="14593" width="15.42578125" style="3" bestFit="1" customWidth="1"/>
    <col min="14594" max="14594" width="22.7109375" style="3" customWidth="1"/>
    <col min="14595" max="14595" width="1.7109375" style="3" customWidth="1"/>
    <col min="14596" max="14596" width="22.7109375" style="3" customWidth="1"/>
    <col min="14597" max="14597" width="1.7109375" style="3" customWidth="1"/>
    <col min="14598" max="14598" width="22.7109375" style="3" customWidth="1"/>
    <col min="14599" max="14599" width="2.28515625" style="3" customWidth="1"/>
    <col min="14600" max="14600" width="27.7109375" style="3" customWidth="1"/>
    <col min="14601" max="14601" width="1.7109375" style="3" customWidth="1"/>
    <col min="14602" max="14602" width="25.140625" style="3" customWidth="1"/>
    <col min="14603" max="14603" width="1.5703125" style="3" customWidth="1"/>
    <col min="14604" max="14609" width="0" style="3" hidden="1" customWidth="1"/>
    <col min="14610" max="14610" width="22.7109375" style="3" customWidth="1"/>
    <col min="14611" max="14611" width="1.7109375" style="3" customWidth="1"/>
    <col min="14612" max="14612" width="22.7109375" style="3" customWidth="1"/>
    <col min="14613" max="14848" width="11.42578125" style="3"/>
    <col min="14849" max="14849" width="15.42578125" style="3" bestFit="1" customWidth="1"/>
    <col min="14850" max="14850" width="22.7109375" style="3" customWidth="1"/>
    <col min="14851" max="14851" width="1.7109375" style="3" customWidth="1"/>
    <col min="14852" max="14852" width="22.7109375" style="3" customWidth="1"/>
    <col min="14853" max="14853" width="1.7109375" style="3" customWidth="1"/>
    <col min="14854" max="14854" width="22.7109375" style="3" customWidth="1"/>
    <col min="14855" max="14855" width="2.28515625" style="3" customWidth="1"/>
    <col min="14856" max="14856" width="27.7109375" style="3" customWidth="1"/>
    <col min="14857" max="14857" width="1.7109375" style="3" customWidth="1"/>
    <col min="14858" max="14858" width="25.140625" style="3" customWidth="1"/>
    <col min="14859" max="14859" width="1.5703125" style="3" customWidth="1"/>
    <col min="14860" max="14865" width="0" style="3" hidden="1" customWidth="1"/>
    <col min="14866" max="14866" width="22.7109375" style="3" customWidth="1"/>
    <col min="14867" max="14867" width="1.7109375" style="3" customWidth="1"/>
    <col min="14868" max="14868" width="22.7109375" style="3" customWidth="1"/>
    <col min="14869" max="15104" width="11.42578125" style="3"/>
    <col min="15105" max="15105" width="15.42578125" style="3" bestFit="1" customWidth="1"/>
    <col min="15106" max="15106" width="22.7109375" style="3" customWidth="1"/>
    <col min="15107" max="15107" width="1.7109375" style="3" customWidth="1"/>
    <col min="15108" max="15108" width="22.7109375" style="3" customWidth="1"/>
    <col min="15109" max="15109" width="1.7109375" style="3" customWidth="1"/>
    <col min="15110" max="15110" width="22.7109375" style="3" customWidth="1"/>
    <col min="15111" max="15111" width="2.28515625" style="3" customWidth="1"/>
    <col min="15112" max="15112" width="27.7109375" style="3" customWidth="1"/>
    <col min="15113" max="15113" width="1.7109375" style="3" customWidth="1"/>
    <col min="15114" max="15114" width="25.140625" style="3" customWidth="1"/>
    <col min="15115" max="15115" width="1.5703125" style="3" customWidth="1"/>
    <col min="15116" max="15121" width="0" style="3" hidden="1" customWidth="1"/>
    <col min="15122" max="15122" width="22.7109375" style="3" customWidth="1"/>
    <col min="15123" max="15123" width="1.7109375" style="3" customWidth="1"/>
    <col min="15124" max="15124" width="22.7109375" style="3" customWidth="1"/>
    <col min="15125" max="15360" width="11.42578125" style="3"/>
    <col min="15361" max="15361" width="15.42578125" style="3" bestFit="1" customWidth="1"/>
    <col min="15362" max="15362" width="22.7109375" style="3" customWidth="1"/>
    <col min="15363" max="15363" width="1.7109375" style="3" customWidth="1"/>
    <col min="15364" max="15364" width="22.7109375" style="3" customWidth="1"/>
    <col min="15365" max="15365" width="1.7109375" style="3" customWidth="1"/>
    <col min="15366" max="15366" width="22.7109375" style="3" customWidth="1"/>
    <col min="15367" max="15367" width="2.28515625" style="3" customWidth="1"/>
    <col min="15368" max="15368" width="27.7109375" style="3" customWidth="1"/>
    <col min="15369" max="15369" width="1.7109375" style="3" customWidth="1"/>
    <col min="15370" max="15370" width="25.140625" style="3" customWidth="1"/>
    <col min="15371" max="15371" width="1.5703125" style="3" customWidth="1"/>
    <col min="15372" max="15377" width="0" style="3" hidden="1" customWidth="1"/>
    <col min="15378" max="15378" width="22.7109375" style="3" customWidth="1"/>
    <col min="15379" max="15379" width="1.7109375" style="3" customWidth="1"/>
    <col min="15380" max="15380" width="22.7109375" style="3" customWidth="1"/>
    <col min="15381" max="15616" width="11.42578125" style="3"/>
    <col min="15617" max="15617" width="15.42578125" style="3" bestFit="1" customWidth="1"/>
    <col min="15618" max="15618" width="22.7109375" style="3" customWidth="1"/>
    <col min="15619" max="15619" width="1.7109375" style="3" customWidth="1"/>
    <col min="15620" max="15620" width="22.7109375" style="3" customWidth="1"/>
    <col min="15621" max="15621" width="1.7109375" style="3" customWidth="1"/>
    <col min="15622" max="15622" width="22.7109375" style="3" customWidth="1"/>
    <col min="15623" max="15623" width="2.28515625" style="3" customWidth="1"/>
    <col min="15624" max="15624" width="27.7109375" style="3" customWidth="1"/>
    <col min="15625" max="15625" width="1.7109375" style="3" customWidth="1"/>
    <col min="15626" max="15626" width="25.140625" style="3" customWidth="1"/>
    <col min="15627" max="15627" width="1.5703125" style="3" customWidth="1"/>
    <col min="15628" max="15633" width="0" style="3" hidden="1" customWidth="1"/>
    <col min="15634" max="15634" width="22.7109375" style="3" customWidth="1"/>
    <col min="15635" max="15635" width="1.7109375" style="3" customWidth="1"/>
    <col min="15636" max="15636" width="22.7109375" style="3" customWidth="1"/>
    <col min="15637" max="15872" width="11.42578125" style="3"/>
    <col min="15873" max="15873" width="15.42578125" style="3" bestFit="1" customWidth="1"/>
    <col min="15874" max="15874" width="22.7109375" style="3" customWidth="1"/>
    <col min="15875" max="15875" width="1.7109375" style="3" customWidth="1"/>
    <col min="15876" max="15876" width="22.7109375" style="3" customWidth="1"/>
    <col min="15877" max="15877" width="1.7109375" style="3" customWidth="1"/>
    <col min="15878" max="15878" width="22.7109375" style="3" customWidth="1"/>
    <col min="15879" max="15879" width="2.28515625" style="3" customWidth="1"/>
    <col min="15880" max="15880" width="27.7109375" style="3" customWidth="1"/>
    <col min="15881" max="15881" width="1.7109375" style="3" customWidth="1"/>
    <col min="15882" max="15882" width="25.140625" style="3" customWidth="1"/>
    <col min="15883" max="15883" width="1.5703125" style="3" customWidth="1"/>
    <col min="15884" max="15889" width="0" style="3" hidden="1" customWidth="1"/>
    <col min="15890" max="15890" width="22.7109375" style="3" customWidth="1"/>
    <col min="15891" max="15891" width="1.7109375" style="3" customWidth="1"/>
    <col min="15892" max="15892" width="22.7109375" style="3" customWidth="1"/>
    <col min="15893" max="16128" width="11.42578125" style="3"/>
    <col min="16129" max="16129" width="15.42578125" style="3" bestFit="1" customWidth="1"/>
    <col min="16130" max="16130" width="22.7109375" style="3" customWidth="1"/>
    <col min="16131" max="16131" width="1.7109375" style="3" customWidth="1"/>
    <col min="16132" max="16132" width="22.7109375" style="3" customWidth="1"/>
    <col min="16133" max="16133" width="1.7109375" style="3" customWidth="1"/>
    <col min="16134" max="16134" width="22.7109375" style="3" customWidth="1"/>
    <col min="16135" max="16135" width="2.28515625" style="3" customWidth="1"/>
    <col min="16136" max="16136" width="27.7109375" style="3" customWidth="1"/>
    <col min="16137" max="16137" width="1.7109375" style="3" customWidth="1"/>
    <col min="16138" max="16138" width="25.140625" style="3" customWidth="1"/>
    <col min="16139" max="16139" width="1.5703125" style="3" customWidth="1"/>
    <col min="16140" max="16145" width="0" style="3" hidden="1" customWidth="1"/>
    <col min="16146" max="16146" width="22.7109375" style="3" customWidth="1"/>
    <col min="16147" max="16147" width="1.7109375" style="3" customWidth="1"/>
    <col min="16148" max="16148" width="22.7109375" style="3" customWidth="1"/>
    <col min="16149" max="16384" width="11.42578125" style="3"/>
  </cols>
  <sheetData>
    <row r="1" spans="1:22" ht="15" hidden="1" customHeight="1" x14ac:dyDescent="0.25">
      <c r="A1" s="1">
        <v>18</v>
      </c>
      <c r="B1" s="2"/>
      <c r="C1" s="2"/>
      <c r="D1" s="2"/>
      <c r="E1" s="2"/>
      <c r="G1" s="4"/>
      <c r="I1" s="5">
        <v>17</v>
      </c>
      <c r="J1" s="6"/>
      <c r="K1" s="7"/>
      <c r="L1" s="8"/>
      <c r="V1" s="3">
        <v>1</v>
      </c>
    </row>
    <row r="2" spans="1:22" ht="15" hidden="1" customHeight="1" x14ac:dyDescent="0.25">
      <c r="A2" s="2"/>
      <c r="B2" s="10"/>
      <c r="C2" s="10"/>
      <c r="D2" s="10"/>
      <c r="H2" s="11"/>
      <c r="I2" s="11"/>
      <c r="J2" s="11"/>
      <c r="K2" s="11"/>
    </row>
    <row r="3" spans="1:22" ht="15" hidden="1" customHeight="1" x14ac:dyDescent="0.25">
      <c r="A3" s="2"/>
      <c r="B3" s="10"/>
      <c r="C3" s="10"/>
      <c r="D3" s="10"/>
      <c r="H3" s="11"/>
      <c r="I3" s="11"/>
      <c r="J3" s="11"/>
      <c r="K3" s="11"/>
    </row>
    <row r="4" spans="1:22" ht="15" customHeight="1" x14ac:dyDescent="0.25">
      <c r="A4" t="s">
        <v>69</v>
      </c>
      <c r="B4" t="s">
        <v>70</v>
      </c>
      <c r="C4" s="117" t="s">
        <v>67</v>
      </c>
      <c r="D4" s="10"/>
      <c r="H4" s="11"/>
      <c r="I4" s="14"/>
      <c r="J4" s="14"/>
      <c r="K4" s="14"/>
      <c r="L4" s="14"/>
      <c r="M4" s="14"/>
      <c r="N4" s="14"/>
      <c r="O4" s="14"/>
      <c r="P4" s="14"/>
      <c r="Q4" s="14"/>
      <c r="R4" s="14"/>
    </row>
    <row r="5" spans="1:22" ht="15" customHeight="1" x14ac:dyDescent="0.25">
      <c r="A5" s="113">
        <v>950028221</v>
      </c>
      <c r="B5" s="112" t="s">
        <v>59</v>
      </c>
      <c r="C5" s="117" t="s">
        <v>58</v>
      </c>
      <c r="D5" s="10"/>
      <c r="H5" s="11"/>
      <c r="I5" s="14"/>
      <c r="J5" s="14"/>
      <c r="K5" s="14"/>
      <c r="L5" s="14"/>
      <c r="M5" s="14"/>
      <c r="N5" s="14"/>
      <c r="O5" s="14"/>
      <c r="P5" s="14"/>
      <c r="Q5" s="14"/>
      <c r="R5" s="14"/>
    </row>
    <row r="6" spans="1:22" ht="15" customHeight="1" x14ac:dyDescent="0.25">
      <c r="A6" s="113">
        <v>950028627</v>
      </c>
      <c r="B6" s="112" t="s">
        <v>60</v>
      </c>
      <c r="C6" s="117" t="s">
        <v>58</v>
      </c>
      <c r="D6" s="10"/>
      <c r="H6" s="11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22" ht="15" customHeight="1" x14ac:dyDescent="0.25">
      <c r="A7" s="113">
        <v>950051015</v>
      </c>
      <c r="B7" s="112" t="s">
        <v>61</v>
      </c>
      <c r="C7" s="117" t="s">
        <v>58</v>
      </c>
      <c r="D7" s="10"/>
      <c r="H7" s="11"/>
      <c r="I7" s="14"/>
      <c r="J7" s="14"/>
      <c r="K7" s="14"/>
      <c r="L7" s="14"/>
      <c r="M7" s="14"/>
      <c r="N7" s="14"/>
      <c r="O7" s="14"/>
      <c r="P7" s="14"/>
      <c r="Q7" s="14"/>
      <c r="R7" s="14"/>
    </row>
    <row r="8" spans="1:22" ht="15" customHeight="1" x14ac:dyDescent="0.25">
      <c r="A8" s="113">
        <v>950052015</v>
      </c>
      <c r="B8" s="112" t="s">
        <v>62</v>
      </c>
      <c r="C8" s="117" t="s">
        <v>58</v>
      </c>
      <c r="D8" s="10"/>
      <c r="H8" s="11"/>
      <c r="I8" s="11"/>
      <c r="J8" s="11"/>
      <c r="K8" s="11"/>
    </row>
    <row r="9" spans="1:22" ht="15" customHeight="1" x14ac:dyDescent="0.25">
      <c r="A9" s="114">
        <v>950028550</v>
      </c>
      <c r="B9" s="111" t="s">
        <v>63</v>
      </c>
      <c r="C9" s="117" t="s">
        <v>68</v>
      </c>
      <c r="D9" s="10"/>
      <c r="H9" s="11"/>
      <c r="I9" s="11"/>
      <c r="J9" s="11"/>
      <c r="K9" s="11"/>
    </row>
    <row r="10" spans="1:22" ht="15" customHeight="1" x14ac:dyDescent="0.25">
      <c r="A10" s="114">
        <v>950028650</v>
      </c>
      <c r="B10" s="111" t="s">
        <v>64</v>
      </c>
      <c r="C10" s="117" t="s">
        <v>68</v>
      </c>
      <c r="D10" s="10"/>
      <c r="H10" s="11"/>
      <c r="I10" s="11"/>
      <c r="J10" s="11"/>
      <c r="K10" s="11"/>
    </row>
    <row r="11" spans="1:22" ht="15" customHeight="1" x14ac:dyDescent="0.25">
      <c r="A11" s="114">
        <v>950051066</v>
      </c>
      <c r="B11" s="111" t="s">
        <v>65</v>
      </c>
      <c r="C11" s="117" t="s">
        <v>68</v>
      </c>
      <c r="D11" s="10"/>
      <c r="H11" s="11"/>
      <c r="I11" s="11"/>
      <c r="J11" s="11"/>
      <c r="K11" s="11"/>
    </row>
    <row r="12" spans="1:22" ht="15" customHeight="1" x14ac:dyDescent="0.25">
      <c r="A12" s="114">
        <v>950052066</v>
      </c>
      <c r="B12" s="111" t="s">
        <v>66</v>
      </c>
      <c r="C12" s="117" t="s">
        <v>68</v>
      </c>
      <c r="D12" s="10"/>
    </row>
    <row r="13" spans="1:22" ht="15" customHeight="1" x14ac:dyDescent="0.25">
      <c r="A13" s="2"/>
      <c r="B13" s="10"/>
      <c r="C13" s="118"/>
      <c r="D13" s="118"/>
      <c r="E13" s="118"/>
      <c r="F13" s="118"/>
      <c r="G13" s="118"/>
      <c r="H13" s="118"/>
      <c r="I13" s="118"/>
      <c r="J13" s="118"/>
    </row>
    <row r="14" spans="1:22" ht="15" customHeight="1" x14ac:dyDescent="0.25">
      <c r="A14" s="2"/>
      <c r="B14" s="10"/>
      <c r="C14" s="10"/>
      <c r="D14" s="10"/>
    </row>
    <row r="15" spans="1:22" x14ac:dyDescent="0.25">
      <c r="A15" s="2"/>
      <c r="B15" s="10"/>
      <c r="C15" s="10"/>
      <c r="D15" s="10"/>
    </row>
    <row r="16" spans="1:22" s="13" customFormat="1" ht="15" customHeight="1" x14ac:dyDescent="0.25">
      <c r="A16" s="4"/>
      <c r="B16" s="10"/>
      <c r="E16" s="14"/>
      <c r="F16" s="14"/>
      <c r="G16" s="14"/>
      <c r="H16" s="14"/>
      <c r="K16" s="15"/>
      <c r="L16" s="16"/>
      <c r="M16" s="17"/>
    </row>
    <row r="17" spans="1:21" ht="15" customHeight="1" x14ac:dyDescent="0.25">
      <c r="A17" s="115"/>
      <c r="B17" s="10"/>
      <c r="C17" s="13"/>
      <c r="D17" s="18" t="str">
        <f>IF(ISERROR(VLOOKUP(D25,'[1]Base de donnée'!$A$2:$F$970,4,FALSE)),"",(VLOOKUP(D25,'[1]Base de donnée'!$A$2:$F$970,4,FALSE)))</f>
        <v/>
      </c>
      <c r="E17" s="14"/>
      <c r="F17" s="18" t="str">
        <f>IF(ISERROR(VLOOKUP(F25,'[1]Base de donnée'!$A$2:$F$970,4,FALSE)),"",(VLOOKUP(F25,'[1]Base de donnée'!$A$2:$F$970,4,FALSE)))</f>
        <v/>
      </c>
      <c r="G17" s="14"/>
      <c r="H17" s="18" t="str">
        <f>IF(ISERROR(VLOOKUP(H25,'[1]Base de donnée'!$A$2:$F$970,4,FALSE)),"",(VLOOKUP(H25,'[1]Base de donnée'!$A$2:$F$970,4,FALSE)))</f>
        <v/>
      </c>
      <c r="I17" s="13"/>
      <c r="J17" s="18" t="str">
        <f>IF(ISERROR(VLOOKUP(J25,'[1]Base de donnée'!$A$2:$F$970,4,FALSE)),"",(VLOOKUP(J25,'[1]Base de donnée'!$A$2:$F$970,4,FALSE)))</f>
        <v/>
      </c>
      <c r="K17" s="15"/>
      <c r="L17" s="18"/>
      <c r="M17" s="18"/>
      <c r="N17" s="18"/>
      <c r="O17" s="18"/>
      <c r="P17" s="18"/>
      <c r="Q17" s="18"/>
      <c r="R17" s="18" t="str">
        <f>IF(ISERROR(VLOOKUP(R25,'[1]Base de donnée'!$A$2:$F$970,4,FALSE)),"",(VLOOKUP(R25,'[1]Base de donnée'!$A$2:$F$970,4,FALSE)))</f>
        <v/>
      </c>
      <c r="S17" s="13"/>
      <c r="T17" s="18" t="str">
        <f>IF(ISERROR(VLOOKUP(T25,'[1]Base de donnée'!$A$2:$F$970,4,FALSE)),"",(VLOOKUP(T25,'[1]Base de donnée'!$A$2:$F$970,4,FALSE)))</f>
        <v/>
      </c>
      <c r="U17" s="19"/>
    </row>
    <row r="18" spans="1:21" s="25" customFormat="1" ht="15" customHeight="1" x14ac:dyDescent="0.25">
      <c r="A18" s="116"/>
      <c r="B18" s="10"/>
      <c r="C18" s="21"/>
      <c r="D18" s="22" t="str">
        <f>IF(AND($D$25&lt;&gt;0,$D$27,$D$28,$D$29=""),1,"")</f>
        <v/>
      </c>
      <c r="E18" s="20"/>
      <c r="F18" s="20" t="str">
        <f>IF(AND($F$25&lt;&gt;0,$F$27,$F$28,$F$29=""),1,"")</f>
        <v/>
      </c>
      <c r="G18" s="20"/>
      <c r="H18" s="20" t="str">
        <f>IF(AND($H$25&lt;&gt;0,$H$27,$H$28,$H$29=""),1,"")</f>
        <v/>
      </c>
      <c r="I18" s="23"/>
      <c r="J18" s="23" t="str">
        <f>IF(AND($J$25&lt;&gt;0,$J$27,$J$28,$J$29=""),1,"")</f>
        <v/>
      </c>
      <c r="K18" s="23"/>
      <c r="L18" s="24"/>
      <c r="M18" s="24"/>
      <c r="N18" s="20"/>
      <c r="O18" s="20"/>
      <c r="P18" s="20"/>
      <c r="Q18" s="20"/>
      <c r="R18" s="20" t="str">
        <f>IF(AND($R$25&lt;&gt;0,$R$27,$R$28,$R$29=""),1,"")</f>
        <v/>
      </c>
      <c r="S18" s="20"/>
      <c r="T18" s="20" t="str">
        <f>IF(AND($T$25&lt;&gt;0,$T$27,$T$28,$T$29=""),1,"")</f>
        <v/>
      </c>
      <c r="U18" s="20"/>
    </row>
    <row r="19" spans="1:21" ht="12" customHeight="1" x14ac:dyDescent="0.25">
      <c r="A19" s="26"/>
      <c r="B19" s="26"/>
      <c r="C19" s="26"/>
      <c r="D19" s="26"/>
      <c r="I19" s="26"/>
      <c r="J19" s="26"/>
      <c r="K19" s="26"/>
      <c r="L19" s="27"/>
    </row>
    <row r="20" spans="1:21" s="34" customFormat="1" ht="71.25" customHeight="1" x14ac:dyDescent="0.25">
      <c r="A20" s="28"/>
      <c r="B20" s="29"/>
      <c r="C20" s="30"/>
      <c r="D20" s="31"/>
      <c r="E20" s="31"/>
      <c r="F20" s="31"/>
      <c r="G20" s="31"/>
      <c r="H20" s="31"/>
      <c r="I20" s="32"/>
      <c r="J20" s="31"/>
      <c r="K20" s="32"/>
      <c r="L20" s="33"/>
      <c r="M20" s="33"/>
      <c r="R20" s="31"/>
      <c r="T20" s="31"/>
    </row>
    <row r="21" spans="1:21" ht="15" customHeight="1" x14ac:dyDescent="0.25">
      <c r="B21" s="35" t="s">
        <v>0</v>
      </c>
      <c r="C21" s="36"/>
      <c r="D21" s="37" t="s">
        <v>1</v>
      </c>
      <c r="E21" s="19"/>
      <c r="F21" s="38" t="s">
        <v>2</v>
      </c>
      <c r="G21" s="39"/>
      <c r="H21" s="40" t="s">
        <v>3</v>
      </c>
      <c r="I21" s="41"/>
      <c r="J21" s="42" t="s">
        <v>4</v>
      </c>
      <c r="K21" s="11"/>
      <c r="R21" s="43" t="s">
        <v>5</v>
      </c>
      <c r="T21" s="44" t="s">
        <v>6</v>
      </c>
    </row>
    <row r="22" spans="1:21" ht="15" customHeight="1" x14ac:dyDescent="0.25">
      <c r="A22" s="45"/>
      <c r="B22" s="45"/>
      <c r="C22" s="45"/>
      <c r="D22" s="45"/>
      <c r="E22" s="14"/>
      <c r="F22" s="14"/>
      <c r="G22" s="14"/>
    </row>
    <row r="23" spans="1:21" ht="15" customHeight="1" x14ac:dyDescent="0.25">
      <c r="E23" s="14"/>
      <c r="F23" s="14"/>
      <c r="G23" s="14"/>
      <c r="H23" s="46"/>
      <c r="I23" s="47"/>
      <c r="J23" s="47"/>
      <c r="K23" s="47"/>
      <c r="L23" s="48"/>
      <c r="M23" s="49"/>
      <c r="N23" s="3">
        <v>20</v>
      </c>
      <c r="O23" s="50" t="s">
        <v>7</v>
      </c>
      <c r="P23" s="19" t="s">
        <v>8</v>
      </c>
      <c r="R23" s="47"/>
      <c r="T23" s="47"/>
    </row>
    <row r="24" spans="1:21" s="19" customFormat="1" ht="15" customHeight="1" x14ac:dyDescent="0.3">
      <c r="A24" s="51" t="s">
        <v>9</v>
      </c>
      <c r="B24" s="52" t="s">
        <v>8</v>
      </c>
      <c r="D24" s="53" t="str">
        <f>IF(D25&gt;0,$B$24,IF(D25="",""))</f>
        <v/>
      </c>
      <c r="E24" s="54"/>
      <c r="F24" s="53" t="str">
        <f>IF(F25&gt;0,$B$24,IF(F25="",""))</f>
        <v/>
      </c>
      <c r="G24" s="55"/>
      <c r="H24" s="53" t="str">
        <f>IF(H25&gt;0,$B$24,IF(H25="",""))</f>
        <v/>
      </c>
      <c r="I24" s="56"/>
      <c r="J24" s="53" t="str">
        <f>IF(J25&gt;0,$B$24,IF(J25="",""))</f>
        <v/>
      </c>
      <c r="K24" s="57"/>
      <c r="L24" s="58"/>
      <c r="M24" s="59"/>
      <c r="N24" s="60">
        <v>21</v>
      </c>
      <c r="O24" s="61" t="s">
        <v>10</v>
      </c>
      <c r="P24" s="54" t="s">
        <v>11</v>
      </c>
      <c r="Q24" s="54"/>
      <c r="R24" s="53" t="str">
        <f>IF(R25&gt;0,$B$24,IF(R25="",""))</f>
        <v/>
      </c>
      <c r="S24" s="54"/>
      <c r="T24" s="53" t="str">
        <f>IF(T25&gt;0,$B$24,IF(T25="",""))</f>
        <v/>
      </c>
    </row>
    <row r="25" spans="1:21" ht="15" customHeight="1" x14ac:dyDescent="0.25">
      <c r="A25" s="51" t="s">
        <v>12</v>
      </c>
      <c r="B25" s="52">
        <v>950028627</v>
      </c>
      <c r="D25" s="52"/>
      <c r="E25" s="15"/>
      <c r="F25" s="52"/>
      <c r="G25" s="62"/>
      <c r="H25" s="52"/>
      <c r="I25" s="63"/>
      <c r="J25" s="52"/>
      <c r="K25" s="63"/>
      <c r="L25" s="64"/>
      <c r="M25" s="65"/>
      <c r="N25" s="3">
        <v>22</v>
      </c>
      <c r="O25" s="66" t="s">
        <v>13</v>
      </c>
      <c r="P25" s="19" t="s">
        <v>14</v>
      </c>
      <c r="R25" s="52"/>
      <c r="T25" s="52"/>
    </row>
    <row r="26" spans="1:21" ht="15" customHeight="1" x14ac:dyDescent="0.25">
      <c r="A26" s="67" t="s">
        <v>15</v>
      </c>
      <c r="B26" s="68" t="str">
        <f>VLOOKUP(B25,fichier!$A$5:$C$12,2,FALSE)</f>
        <v>BR 151 TH</v>
      </c>
      <c r="C26" s="15"/>
      <c r="D26" s="68" t="str">
        <f>IF(ISERROR(VLOOKUP(D25,'[1]Base de donnée'!$A$3:$B$2001,2,FALSE)),"",(VLOOKUP(D25,'[1]Base de donnée'!$A$3:$B$2001,2,FALSE)))</f>
        <v/>
      </c>
      <c r="F26" s="68" t="str">
        <f>IF(ISERROR(VLOOKUP(F25,'[1]Base de donnée'!$A$3:$B$2001,2,FALSE)),"",(VLOOKUP(F25,'[1]Base de donnée'!$A$3:$B$2001,2,FALSE)))</f>
        <v/>
      </c>
      <c r="G26" s="15"/>
      <c r="H26" s="68" t="str">
        <f>IF(ISERROR(VLOOKUP(H25,'[1]Base de donnée'!$A$3:$B$2001,2,FALSE)),"",(VLOOKUP(H25,'[1]Base de donnée'!$A$3:$B$2001,2,FALSE)))</f>
        <v/>
      </c>
      <c r="I26" s="69"/>
      <c r="J26" s="68" t="str">
        <f>IF(ISERROR(VLOOKUP(J25,'[1]Base de donnée'!$A$3:$B$2001,2,FALSE)),"",(VLOOKUP(J25,'[1]Base de donnée'!$A$3:$B$2001,2,FALSE)))</f>
        <v/>
      </c>
      <c r="K26" s="69"/>
      <c r="L26" s="70"/>
      <c r="M26" s="71"/>
      <c r="O26" s="50"/>
      <c r="P26" s="19" t="s">
        <v>16</v>
      </c>
      <c r="R26" s="68" t="str">
        <f>IF(ISERROR(VLOOKUP(R25,'[1]Base de donnée'!$A$3:$B$2001,2,FALSE)),"",(VLOOKUP(R25,'[1]Base de donnée'!$A$3:$B$2001,2,FALSE)))</f>
        <v/>
      </c>
      <c r="T26" s="68" t="str">
        <f>IF(ISERROR(VLOOKUP(T25,'[1]Base de donnée'!$A$3:$B$2001,2,FALSE)),"",(VLOOKUP(T25,'[1]Base de donnée'!$A$3:$B$2001,2,FALSE)))</f>
        <v/>
      </c>
    </row>
    <row r="27" spans="1:21" ht="15" customHeight="1" x14ac:dyDescent="0.25">
      <c r="A27" s="67" t="s">
        <v>17</v>
      </c>
      <c r="B27" s="18" t="s">
        <v>18</v>
      </c>
      <c r="C27" s="15"/>
      <c r="D27" s="18"/>
      <c r="E27" s="15"/>
      <c r="F27" s="18"/>
      <c r="G27" s="15"/>
      <c r="H27" s="18"/>
      <c r="I27" s="69"/>
      <c r="J27" s="18"/>
      <c r="K27" s="69"/>
      <c r="L27" s="70"/>
      <c r="M27" s="71"/>
      <c r="O27" s="3" t="s">
        <v>18</v>
      </c>
      <c r="P27" s="19" t="s">
        <v>19</v>
      </c>
      <c r="R27" s="18"/>
      <c r="T27" s="18"/>
    </row>
    <row r="28" spans="1:21" s="34" customFormat="1" ht="15" customHeight="1" x14ac:dyDescent="0.25">
      <c r="A28" s="72" t="s">
        <v>20</v>
      </c>
      <c r="B28" s="18"/>
      <c r="C28" s="73"/>
      <c r="D28" s="18"/>
      <c r="E28" s="73"/>
      <c r="F28" s="18"/>
      <c r="G28" s="73"/>
      <c r="H28" s="18"/>
      <c r="I28" s="73"/>
      <c r="J28" s="18"/>
      <c r="K28" s="74"/>
      <c r="L28" s="75"/>
      <c r="M28" s="76"/>
      <c r="O28" s="77" t="s">
        <v>21</v>
      </c>
      <c r="R28" s="18"/>
      <c r="T28" s="18"/>
    </row>
    <row r="29" spans="1:21" s="19" customFormat="1" ht="15" customHeight="1" x14ac:dyDescent="0.25">
      <c r="A29" s="78" t="s">
        <v>22</v>
      </c>
      <c r="B29" s="79"/>
      <c r="C29" s="80"/>
      <c r="D29" s="79"/>
      <c r="E29" s="80"/>
      <c r="F29" s="79"/>
      <c r="G29" s="80"/>
      <c r="H29" s="79"/>
      <c r="I29" s="81"/>
      <c r="J29" s="79"/>
      <c r="K29" s="69"/>
      <c r="L29" s="70"/>
      <c r="M29" s="71"/>
      <c r="R29" s="79"/>
      <c r="T29" s="79"/>
    </row>
    <row r="30" spans="1:21" ht="14.25" customHeight="1" x14ac:dyDescent="0.25">
      <c r="A30" s="82" t="s">
        <v>23</v>
      </c>
      <c r="B30" s="83"/>
      <c r="C30" s="84"/>
      <c r="D30" s="85" t="str">
        <f>IF(D25&gt;0,B30,IF(D25="",""))</f>
        <v/>
      </c>
      <c r="E30" s="86"/>
      <c r="F30" s="85" t="str">
        <f>IF(F25&gt;0,B30,IF(F25="",""))</f>
        <v/>
      </c>
      <c r="G30" s="15"/>
      <c r="H30" s="85" t="str">
        <f>IF(H25&gt;0,$B$30,IF(H25="",""))</f>
        <v/>
      </c>
      <c r="I30" s="15"/>
      <c r="J30" s="85" t="str">
        <f>IF(J25&gt;0,$B$30,IF(J25="",""))</f>
        <v/>
      </c>
      <c r="K30" s="69"/>
      <c r="L30" s="64"/>
      <c r="M30" s="65"/>
      <c r="O30" s="3" t="s">
        <v>24</v>
      </c>
      <c r="R30" s="85" t="str">
        <f>IF(R25&gt;0,$B$30,IF(R25="",""))</f>
        <v/>
      </c>
      <c r="T30" s="85" t="str">
        <f>IF(T25&gt;0,$B$30,IF(T25="",""))</f>
        <v/>
      </c>
    </row>
    <row r="31" spans="1:21" ht="15" customHeight="1" x14ac:dyDescent="0.25">
      <c r="A31" s="82" t="s">
        <v>25</v>
      </c>
      <c r="B31" s="52"/>
      <c r="C31" s="84"/>
      <c r="D31" s="87" t="str">
        <f>IF(D25&gt;0,B31,IF(D25="",""))</f>
        <v/>
      </c>
      <c r="E31" s="86"/>
      <c r="F31" s="85" t="str">
        <f>IF(F25&gt;0,B31,IF(F25="",""))</f>
        <v/>
      </c>
      <c r="G31" s="15"/>
      <c r="H31" s="85" t="str">
        <f>IF(H25&gt;0,$B$31,IF(H25="",""))</f>
        <v/>
      </c>
      <c r="I31" s="15"/>
      <c r="J31" s="85" t="str">
        <f>IF(J25&gt;0,$B$31,IF(J25="",""))</f>
        <v/>
      </c>
      <c r="K31" s="69"/>
      <c r="L31" s="64"/>
      <c r="M31" s="88"/>
      <c r="O31" s="48" t="s">
        <v>26</v>
      </c>
      <c r="R31" s="85" t="str">
        <f>IF(R25&gt;0,$B$31,IF(R25="",""))</f>
        <v/>
      </c>
      <c r="T31" s="85" t="str">
        <f>IF(T25&gt;0,$B$31,IF(T25="",""))</f>
        <v/>
      </c>
    </row>
    <row r="32" spans="1:21" ht="15" customHeight="1" x14ac:dyDescent="0.25">
      <c r="A32" s="78" t="s">
        <v>27</v>
      </c>
      <c r="B32" s="52"/>
      <c r="C32" s="89"/>
      <c r="D32" s="87" t="str">
        <f>IF(D25&gt;0,B32,IF(D25="",""))</f>
        <v/>
      </c>
      <c r="E32" s="90"/>
      <c r="F32" s="87" t="str">
        <f>IF(F25&gt;0,B32,IF(F25="",""))</f>
        <v/>
      </c>
      <c r="G32" s="15"/>
      <c r="H32" s="87" t="str">
        <f>IF(H25&gt;0,$B$32,IF(H25="",""))</f>
        <v/>
      </c>
      <c r="I32" s="69"/>
      <c r="J32" s="87" t="str">
        <f>IF(J25&gt;0,$B$32,IF(J25="",""))</f>
        <v/>
      </c>
      <c r="K32" s="69"/>
      <c r="L32" s="64"/>
      <c r="M32" s="88"/>
      <c r="O32" s="48" t="s">
        <v>28</v>
      </c>
      <c r="R32" s="87" t="str">
        <f>IF(R25&gt;0,$B$32,IF(R25="",""))</f>
        <v/>
      </c>
      <c r="T32" s="87" t="str">
        <f>IF(T25&gt;0,$B$32,IF(T25="",""))</f>
        <v/>
      </c>
    </row>
    <row r="33" spans="1:20" ht="15" customHeight="1" x14ac:dyDescent="0.25">
      <c r="A33" s="78" t="s">
        <v>29</v>
      </c>
      <c r="B33" s="52"/>
      <c r="C33" s="89"/>
      <c r="D33" s="87" t="str">
        <f>IF(D25&gt;0,$B$33,IF(D25="",""))</f>
        <v/>
      </c>
      <c r="E33" s="90"/>
      <c r="F33" s="87" t="str">
        <f>IF(F25&gt;0,$B$33,IF(F25="",""))</f>
        <v/>
      </c>
      <c r="G33" s="15"/>
      <c r="H33" s="87" t="str">
        <f>IF(H25&gt;0,$B$33,IF(H25="",""))</f>
        <v/>
      </c>
      <c r="I33" s="69"/>
      <c r="J33" s="87" t="str">
        <f>IF(J25&gt;0,$B$33,IF(J25="",""))</f>
        <v/>
      </c>
      <c r="K33" s="69"/>
      <c r="L33" s="64"/>
      <c r="M33" s="88"/>
      <c r="O33" s="48" t="s">
        <v>30</v>
      </c>
      <c r="R33" s="87" t="str">
        <f>IF(R25&gt;0,$B$33,IF(R25="",""))</f>
        <v/>
      </c>
      <c r="T33" s="87" t="str">
        <f>IF(T25&gt;0,$B$33,IF(T25="",""))</f>
        <v/>
      </c>
    </row>
    <row r="34" spans="1:20" ht="15" customHeight="1" x14ac:dyDescent="0.25">
      <c r="A34" s="78"/>
      <c r="C34" s="89"/>
      <c r="E34" s="89"/>
      <c r="L34" s="64"/>
      <c r="M34" s="88"/>
      <c r="O34" s="48" t="s">
        <v>31</v>
      </c>
    </row>
    <row r="35" spans="1:20" ht="15" customHeight="1" x14ac:dyDescent="0.25">
      <c r="A35" s="91" t="s">
        <v>32</v>
      </c>
      <c r="B35" s="92">
        <f>IF(B41="x","",IF(B27="occas",VLOOKUP($B$25,[1]STOCK!$G$10:$H$59,2,FALSE),IF(B27="Neuve",VLOOKUP($B$25,[1]STOCK!$I$10:$J$59,2,FALSE),IF(B27="",""))))</f>
        <v>0</v>
      </c>
      <c r="C35" s="89"/>
      <c r="D35" s="92" t="str">
        <f>IF(D41="x","",IF(D27="occas",VLOOKUP($D$25,[1]STOCK!$G$10:$H$59,2,FALSE),IF($D$27="Neuve",VLOOKUP($D$25,[1]STOCK!$I$10:$J$59,2,FALSE),IF($D$27="",""))))</f>
        <v/>
      </c>
      <c r="E35" s="89"/>
      <c r="F35" s="92" t="str">
        <f>IF(F41="X","",IF(F27="occas",VLOOKUP($F$25,[1]STOCK!$G$10:$H$59,2,FALSE),IF($F$27="Neuve",VLOOKUP($F$25,[1]STOCK!$I$10:$J$59,2,FALSE),IF($F$27="",""))))</f>
        <v/>
      </c>
      <c r="H35" s="92" t="str">
        <f>IF(H41="X","",IF(H27="occas",VLOOKUP($H$25,[1]STOCK!$G$10:$H$59,2,FALSE),IF($H$27="Neuve",VLOOKUP($H$25,[1]STOCK!$I$10:$J$59,2,FALSE),IF($H$27="",""))))</f>
        <v/>
      </c>
      <c r="J35" s="92" t="str">
        <f>IF(J41="X","",IF(J27="occas",VLOOKUP($J$25,[1]STOCK!$G$10:$H$59,2,FALSE),IF($J$27="Neuve",VLOOKUP($B$25,[1]STOCK!$I$10:$J$59,2,FALSE),IF($J$27="",""))))</f>
        <v/>
      </c>
      <c r="L35" s="64"/>
      <c r="M35" s="65"/>
      <c r="O35" s="48" t="s">
        <v>33</v>
      </c>
      <c r="R35" s="92" t="str">
        <f>IF(R41="X","",IF(R27="occas",VLOOKUP($R$25,[1]STOCK!$G$10:$H$59,2,FALSE),IF($R$27="Neuve",VLOOKUP($B$25,[1]STOCK!$I$10:$J$59,2,FALSE),IF($R$27="",""))))</f>
        <v/>
      </c>
      <c r="T35" s="92" t="str">
        <f>IF(T41="X","",IF(T27="occas",VLOOKUP($T$25,[1]STOCK!$G$10:$H$59,2,FALSE),IF($T$27="Neuve",VLOOKUP($B$25,[1]STOCK!$I$10:$J$59,2,FALSE),IF($T$27="",""))))</f>
        <v/>
      </c>
    </row>
    <row r="36" spans="1:20" ht="15" customHeight="1" x14ac:dyDescent="0.25">
      <c r="A36" s="91" t="s">
        <v>34</v>
      </c>
      <c r="B36" s="93">
        <f>IF(B28=$O$23,B29,IF(B28=$O$24,-B29,IF(B28=$O$25,-B29,0)))</f>
        <v>0</v>
      </c>
      <c r="C36" s="89"/>
      <c r="D36" s="93">
        <f>IF(D28=$O$23,D29,IF(D28=$O$24,-D29,IF(D28=$O$25,-D29,0)))</f>
        <v>0</v>
      </c>
      <c r="E36" s="89"/>
      <c r="F36" s="93">
        <f>IF(F28=$O$23,F29,IF(F28=$O$24,-F29,IF(F28=$O$25,-F29,0)))</f>
        <v>0</v>
      </c>
      <c r="H36" s="93">
        <f>IF(H28=$O$23,H29,IF(H28=$O$24,-H29,IF(H28=$O$25,-H29,0)))</f>
        <v>0</v>
      </c>
      <c r="J36" s="93">
        <f>IF(J28=$O$23,J29,IF(J28=$O$24,-J29,IF(J28=$O$25,-J29,0)))</f>
        <v>0</v>
      </c>
      <c r="L36" s="64"/>
      <c r="M36" s="65"/>
      <c r="O36" s="48" t="s">
        <v>35</v>
      </c>
      <c r="R36" s="93">
        <f>IF(R28=$O$23,R29,IF(R28=$O$24,-R29,IF(R28=$O$25,-R29,0)))</f>
        <v>0</v>
      </c>
      <c r="T36" s="93">
        <f>IF(T28=$O$23,T29,IF(T28=$O$24,-T29,IF(T28=$O$25,-T29,0)))</f>
        <v>0</v>
      </c>
    </row>
    <row r="37" spans="1:20" ht="21.75" customHeight="1" x14ac:dyDescent="0.25">
      <c r="A37" s="94" t="s">
        <v>36</v>
      </c>
      <c r="B37" s="95">
        <f>IF(ISERROR(B35+B36),"",(B35+B36))</f>
        <v>0</v>
      </c>
      <c r="C37" s="96"/>
      <c r="D37" s="95" t="str">
        <f>IF(ISERROR(D35+D36),"",(D35+D36))</f>
        <v/>
      </c>
      <c r="F37" s="95" t="str">
        <f>IF(ISERROR(F35+F36),"",(F35+F36))</f>
        <v/>
      </c>
      <c r="H37" s="95" t="str">
        <f>IF(ISERROR(H35+H36),"",(H35+H36))</f>
        <v/>
      </c>
      <c r="J37" s="95" t="str">
        <f>IF(ISERROR(J35+J36),"",(J35+J36))</f>
        <v/>
      </c>
      <c r="L37" s="70"/>
      <c r="M37" s="71"/>
      <c r="O37" s="48" t="s">
        <v>37</v>
      </c>
      <c r="R37" s="95" t="str">
        <f>IF(ISERROR(R35+R36),"",(R35+R36))</f>
        <v/>
      </c>
      <c r="T37" s="95" t="str">
        <f>IF(ISERROR(T35+T36),"",(T35+T36))</f>
        <v/>
      </c>
    </row>
    <row r="38" spans="1:20" ht="15" customHeight="1" x14ac:dyDescent="0.25">
      <c r="A38" s="50"/>
      <c r="C38" s="97"/>
      <c r="D38" s="97"/>
      <c r="E38" s="97"/>
      <c r="F38" s="97"/>
      <c r="L38" s="64"/>
      <c r="M38" s="65"/>
      <c r="O38" s="48" t="s">
        <v>38</v>
      </c>
    </row>
    <row r="39" spans="1:20" ht="15" customHeight="1" x14ac:dyDescent="0.25">
      <c r="B39" s="97"/>
      <c r="C39" s="97"/>
      <c r="D39" s="97"/>
      <c r="E39" s="97"/>
      <c r="F39" s="97"/>
      <c r="G39" s="98"/>
      <c r="H39" s="98"/>
      <c r="I39" s="98"/>
      <c r="J39" s="98"/>
      <c r="K39" s="99"/>
      <c r="L39" s="64"/>
      <c r="M39" s="65"/>
      <c r="O39" s="48" t="s">
        <v>39</v>
      </c>
    </row>
    <row r="40" spans="1:20" ht="15" customHeight="1" x14ac:dyDescent="0.25">
      <c r="A40" s="78"/>
      <c r="B40" s="100"/>
      <c r="D40" s="100" t="str">
        <f>IF(D25&gt;0,$B$40,IF(D25="",""))</f>
        <v/>
      </c>
      <c r="F40" s="87" t="str">
        <f>IF(F25&gt;0,$B$40,IF(F25="",""))</f>
        <v/>
      </c>
      <c r="H40" s="87" t="str">
        <f>IF(H25&gt;0,$B$40,IF(H25="",""))</f>
        <v/>
      </c>
      <c r="J40" s="87" t="str">
        <f>IF(J25&gt;0,$B$40,IF(J25="",""))</f>
        <v/>
      </c>
      <c r="L40" s="64"/>
      <c r="M40" s="65"/>
      <c r="O40" s="48" t="s">
        <v>40</v>
      </c>
      <c r="R40" s="87" t="str">
        <f>IF(R25&gt;0,$B$40,IF(R25="",""))</f>
        <v/>
      </c>
      <c r="T40" s="87" t="str">
        <f>IF(T25&gt;0,$B$40,IF(T25="",""))</f>
        <v/>
      </c>
    </row>
    <row r="41" spans="1:20" s="102" customFormat="1" ht="15" customHeight="1" x14ac:dyDescent="0.25">
      <c r="A41" s="101"/>
      <c r="B41" s="101">
        <f>IF(ISERROR(VLOOKUP(B25,[1]MEPACO!$X$6:$AA$200,4,FALSE)),0,(VLOOKUP(B25,[1]MEPACO!$X$6:$AA$200,4,FALSE)))</f>
        <v>1</v>
      </c>
      <c r="C41" s="101">
        <f>IF(ISERROR(VLOOKUP(C25,[1]MEPACO!$X$6:$AA$200,4,FALSE)),0,(VLOOKUP(C25,[1]MEPACO!$X$6:$AA$200,4,FALSE)))</f>
        <v>0</v>
      </c>
      <c r="D41" s="101">
        <f>IF(ISERROR(VLOOKUP(D25,[1]MEPACO!$X$6:$AA$200,4,FALSE)),0,(VLOOKUP(D25,[1]MEPACO!$X$6:$AA$200,4,FALSE)))</f>
        <v>0</v>
      </c>
      <c r="E41" s="101"/>
      <c r="F41" s="101">
        <f>IF(ISERROR(VLOOKUP(F25,[1]MEPACO!$X$6:$AA$200,4,FALSE)),0,(VLOOKUP(F25,[1]MEPACO!$X$6:$AA$200,4,FALSE)))</f>
        <v>0</v>
      </c>
      <c r="G41" s="101"/>
      <c r="H41" s="101">
        <f>IF(ISERROR(VLOOKUP(H25,[1]MEPACO!$X$6:$AA$200,4,FALSE)),0,(VLOOKUP(H25,[1]MEPACO!$X$6:$AA$200,4,FALSE)))</f>
        <v>0</v>
      </c>
      <c r="I41" s="101"/>
      <c r="J41" s="101">
        <f>IF(ISERROR(VLOOKUP(J25,[1]MEPACO!$X$6:$AA$200,4,FALSE)),0,(VLOOKUP(J25,[1]MEPACO!$X$6:$AA$200,4,FALSE)))</f>
        <v>0</v>
      </c>
      <c r="K41" s="101">
        <f>IF(ISERROR(VLOOKUP(K25,[1]MEPACO!$X$6:$AA$200,4,FALSE)),0,(VLOOKUP(K25,[1]MEPACO!$X$6:$AA$200,4,FALSE)))</f>
        <v>0</v>
      </c>
      <c r="L41" s="101">
        <f>IF(ISERROR(VLOOKUP(L25,[1]MEPACO!$X$6:$AA$200,4,FALSE)),0,(VLOOKUP(L25,[1]MEPACO!$X$6:$AA$200,4,FALSE)))</f>
        <v>0</v>
      </c>
      <c r="M41" s="101">
        <f>IF(ISERROR(VLOOKUP(M25,[1]MEPACO!$X$6:$AA$200,4,FALSE)),0,(VLOOKUP(M25,[1]MEPACO!$X$6:$AA$200,4,FALSE)))</f>
        <v>0</v>
      </c>
      <c r="N41" s="101">
        <f>IF(ISERROR(VLOOKUP(N25,[1]MEPACO!$X$6:$AA$200,4,FALSE)),0,(VLOOKUP(N25,[1]MEPACO!$X$6:$AA$200,4,FALSE)))</f>
        <v>0</v>
      </c>
      <c r="O41" s="48" t="s">
        <v>41</v>
      </c>
      <c r="P41" s="101"/>
      <c r="Q41" s="101">
        <f>IF(ISERROR(VLOOKUP(Q25,[1]MEPACO!$X$6:$AA$200,4,FALSE)),0,(VLOOKUP(Q25,[1]MEPACO!$X$6:$AA$200,4,FALSE)))</f>
        <v>0</v>
      </c>
      <c r="R41" s="101">
        <f>IF(ISERROR(VLOOKUP(R25,[1]MEPACO!$X$6:$AA$200,4,FALSE)),0,(VLOOKUP(R25,[1]MEPACO!$X$6:$AA$200,4,FALSE)))</f>
        <v>0</v>
      </c>
      <c r="S41" s="101"/>
      <c r="T41" s="101">
        <f>IF(ISERROR(VLOOKUP(T25,[1]MEPACO!$X$6:$AA$200,4,FALSE)),0,(VLOOKUP(T25,[1]MEPACO!$X$6:$AA$200,4,FALSE)))</f>
        <v>0</v>
      </c>
    </row>
    <row r="42" spans="1:20" ht="15" customHeight="1" x14ac:dyDescent="0.25">
      <c r="A42" s="103"/>
      <c r="B42" s="103"/>
      <c r="C42" s="103"/>
      <c r="D42" s="103"/>
      <c r="E42" s="103"/>
      <c r="L42" s="64"/>
      <c r="M42" s="65"/>
      <c r="O42" s="104" t="s">
        <v>42</v>
      </c>
    </row>
    <row r="43" spans="1:20" ht="15" customHeight="1" x14ac:dyDescent="0.25">
      <c r="A43" s="103"/>
      <c r="B43" s="103"/>
      <c r="C43" s="103"/>
      <c r="D43" s="103"/>
      <c r="E43" s="103"/>
      <c r="L43" s="70"/>
      <c r="M43" s="71"/>
      <c r="O43" s="48" t="s">
        <v>43</v>
      </c>
    </row>
    <row r="44" spans="1:20" ht="15" customHeight="1" x14ac:dyDescent="0.25">
      <c r="A44" s="103"/>
      <c r="B44" s="103"/>
      <c r="C44" s="103"/>
      <c r="D44" s="103"/>
      <c r="E44" s="103"/>
      <c r="L44" s="70"/>
      <c r="M44" s="105"/>
      <c r="O44" s="48" t="s">
        <v>44</v>
      </c>
    </row>
    <row r="45" spans="1:20" ht="15" customHeight="1" x14ac:dyDescent="0.25">
      <c r="A45" s="103"/>
      <c r="B45" s="103"/>
      <c r="C45" s="103"/>
      <c r="D45" s="103"/>
      <c r="E45" s="103"/>
      <c r="L45" s="70"/>
      <c r="M45" s="105"/>
      <c r="O45" s="3" t="s">
        <v>45</v>
      </c>
    </row>
    <row r="46" spans="1:20" ht="15" customHeight="1" x14ac:dyDescent="0.25">
      <c r="A46" s="103"/>
      <c r="B46" s="103"/>
      <c r="C46" s="103"/>
      <c r="D46" s="103"/>
      <c r="E46" s="103"/>
      <c r="L46" s="70"/>
      <c r="M46" s="71"/>
      <c r="O46" s="48" t="s">
        <v>46</v>
      </c>
    </row>
    <row r="47" spans="1:20" ht="15" customHeight="1" x14ac:dyDescent="0.25">
      <c r="A47" s="103"/>
      <c r="B47" s="103"/>
      <c r="C47" s="103"/>
      <c r="D47" s="103"/>
      <c r="E47" s="103"/>
      <c r="L47" s="70"/>
      <c r="M47" s="71"/>
      <c r="O47" s="48" t="s">
        <v>47</v>
      </c>
    </row>
    <row r="48" spans="1:20" ht="15" customHeight="1" x14ac:dyDescent="0.25">
      <c r="O48" s="48" t="s">
        <v>48</v>
      </c>
    </row>
    <row r="49" spans="1:15" ht="15" customHeight="1" x14ac:dyDescent="0.25">
      <c r="A49" s="106"/>
      <c r="B49" s="106"/>
      <c r="C49" s="106"/>
      <c r="D49" s="106"/>
      <c r="E49" s="106"/>
      <c r="L49" s="64"/>
      <c r="M49" s="65"/>
      <c r="O49" s="48" t="s">
        <v>49</v>
      </c>
    </row>
    <row r="50" spans="1:15" ht="15" customHeight="1" x14ac:dyDescent="0.25">
      <c r="L50" s="64"/>
      <c r="M50" s="65"/>
      <c r="O50" s="107" t="s">
        <v>50</v>
      </c>
    </row>
    <row r="51" spans="1:15" ht="15" customHeight="1" x14ac:dyDescent="0.25">
      <c r="I51" s="108"/>
      <c r="J51" s="108"/>
      <c r="L51" s="64"/>
      <c r="M51" s="65"/>
      <c r="O51" s="3" t="s">
        <v>51</v>
      </c>
    </row>
    <row r="52" spans="1:15" ht="15" customHeight="1" x14ac:dyDescent="0.25">
      <c r="L52" s="64"/>
      <c r="M52" s="65"/>
      <c r="O52" s="3" t="s">
        <v>52</v>
      </c>
    </row>
    <row r="53" spans="1:15" ht="15" customHeight="1" x14ac:dyDescent="0.25">
      <c r="L53" s="64"/>
      <c r="M53" s="65"/>
      <c r="O53" s="48" t="s">
        <v>53</v>
      </c>
    </row>
    <row r="54" spans="1:15" ht="15" customHeight="1" x14ac:dyDescent="0.25">
      <c r="L54" s="64"/>
      <c r="M54" s="65"/>
      <c r="O54" s="48" t="s">
        <v>54</v>
      </c>
    </row>
    <row r="55" spans="1:15" ht="15" customHeight="1" x14ac:dyDescent="0.25">
      <c r="L55" s="70"/>
      <c r="M55" s="71"/>
      <c r="O55" s="48" t="s">
        <v>55</v>
      </c>
    </row>
    <row r="56" spans="1:15" ht="15" customHeight="1" x14ac:dyDescent="0.25">
      <c r="L56" s="64"/>
      <c r="M56" s="65"/>
      <c r="O56" s="48" t="s">
        <v>56</v>
      </c>
    </row>
    <row r="57" spans="1:15" ht="15" customHeight="1" x14ac:dyDescent="0.25">
      <c r="A57" s="109"/>
      <c r="L57" s="64"/>
      <c r="M57" s="110"/>
      <c r="O57" s="3" t="s">
        <v>57</v>
      </c>
    </row>
    <row r="58" spans="1:15" ht="15" customHeight="1" x14ac:dyDescent="0.25">
      <c r="L58" s="64"/>
      <c r="M58" s="65"/>
    </row>
    <row r="59" spans="1:15" ht="15" customHeight="1" x14ac:dyDescent="0.25">
      <c r="L59" s="64"/>
      <c r="M59" s="65"/>
    </row>
    <row r="60" spans="1:15" ht="15" customHeight="1" x14ac:dyDescent="0.25">
      <c r="L60" s="70"/>
      <c r="M60" s="71"/>
    </row>
    <row r="61" spans="1:15" ht="15" customHeight="1" x14ac:dyDescent="0.25">
      <c r="L61" s="64"/>
      <c r="M61" s="65"/>
    </row>
    <row r="62" spans="1:15" ht="15" customHeight="1" x14ac:dyDescent="0.25">
      <c r="L62" s="64"/>
      <c r="M62" s="65"/>
    </row>
    <row r="63" spans="1:15" ht="15" customHeight="1" x14ac:dyDescent="0.25">
      <c r="L63" s="64"/>
      <c r="M63" s="65"/>
    </row>
    <row r="64" spans="1:15" ht="15" customHeight="1" x14ac:dyDescent="0.25">
      <c r="L64" s="64"/>
      <c r="M64" s="65"/>
    </row>
    <row r="65" spans="12:13" ht="15" customHeight="1" x14ac:dyDescent="0.25">
      <c r="L65" s="64"/>
      <c r="M65" s="65"/>
    </row>
    <row r="66" spans="12:13" ht="15" customHeight="1" x14ac:dyDescent="0.25">
      <c r="L66" s="64"/>
      <c r="M66" s="65"/>
    </row>
    <row r="67" spans="12:13" ht="15" customHeight="1" x14ac:dyDescent="0.25">
      <c r="L67" s="64"/>
      <c r="M67" s="65"/>
    </row>
    <row r="68" spans="12:13" ht="15" customHeight="1" x14ac:dyDescent="0.25">
      <c r="L68" s="64"/>
      <c r="M68" s="65"/>
    </row>
    <row r="69" spans="12:13" ht="15" customHeight="1" x14ac:dyDescent="0.25">
      <c r="L69" s="64"/>
      <c r="M69" s="65"/>
    </row>
    <row r="70" spans="12:13" ht="15" customHeight="1" x14ac:dyDescent="0.25">
      <c r="L70" s="64"/>
      <c r="M70" s="88"/>
    </row>
    <row r="71" spans="12:13" ht="15" customHeight="1" x14ac:dyDescent="0.25">
      <c r="L71" s="64"/>
      <c r="M71" s="65"/>
    </row>
    <row r="72" spans="12:13" ht="15" customHeight="1" x14ac:dyDescent="0.25">
      <c r="L72" s="64"/>
      <c r="M72" s="65"/>
    </row>
    <row r="73" spans="12:13" ht="15" customHeight="1" x14ac:dyDescent="0.25">
      <c r="L73" s="64"/>
      <c r="M73" s="65"/>
    </row>
    <row r="74" spans="12:13" ht="15" customHeight="1" x14ac:dyDescent="0.25">
      <c r="L74" s="64"/>
      <c r="M74" s="88"/>
    </row>
    <row r="75" spans="12:13" ht="15" customHeight="1" x14ac:dyDescent="0.25">
      <c r="L75" s="64"/>
      <c r="M75" s="88"/>
    </row>
    <row r="76" spans="12:13" ht="15" customHeight="1" x14ac:dyDescent="0.25">
      <c r="L76" s="64"/>
      <c r="M76" s="88"/>
    </row>
  </sheetData>
  <mergeCells count="1">
    <mergeCell ref="G39:J39"/>
  </mergeCells>
  <conditionalFormatting sqref="T27 R27 F27 H27 J27">
    <cfRule type="expression" dxfId="40" priority="35" stopIfTrue="1">
      <formula>ISBLANK(F27)</formula>
    </cfRule>
    <cfRule type="cellIs" dxfId="39" priority="36" stopIfTrue="1" operator="equal">
      <formula>"Sortie"</formula>
    </cfRule>
    <cfRule type="cellIs" dxfId="38" priority="37" stopIfTrue="1" operator="equal">
      <formula>"Entrée"</formula>
    </cfRule>
  </conditionalFormatting>
  <conditionalFormatting sqref="A42">
    <cfRule type="cellIs" dxfId="37" priority="32" stopIfTrue="1" operator="equal">
      <formula>"!!! Une commande est déjà en cours !!!, si vous validez elle sera effacée !!!"</formula>
    </cfRule>
    <cfRule type="cellIs" dxfId="36" priority="33" stopIfTrue="1" operator="equal">
      <formula>"Si vous validez le stock sera négatif"</formula>
    </cfRule>
  </conditionalFormatting>
  <conditionalFormatting sqref="J40 D29:D33 F29:F33 H29:H33 J29:J33 T40 F40 H40 B29:B33 B24:B26 R40 R29:R33 T29:T33 D24:D26 F24:F26 H24:H26 J24:J26 R24:R26 T24:T26">
    <cfRule type="expression" dxfId="35" priority="34" stopIfTrue="1">
      <formula>ISBLANK(B24)</formula>
    </cfRule>
  </conditionalFormatting>
  <conditionalFormatting sqref="B40 D40">
    <cfRule type="expression" dxfId="34" priority="38" stopIfTrue="1">
      <formula>ISBLANK(B40)</formula>
    </cfRule>
  </conditionalFormatting>
  <conditionalFormatting sqref="D27 B27:B28">
    <cfRule type="expression" dxfId="33" priority="39" stopIfTrue="1">
      <formula>ISBLANK(B27)</formula>
    </cfRule>
    <cfRule type="cellIs" dxfId="32" priority="40" stopIfTrue="1" operator="equal">
      <formula>"Neuve"</formula>
    </cfRule>
    <cfRule type="cellIs" dxfId="31" priority="41" stopIfTrue="1" operator="equal">
      <formula>"Occas"</formula>
    </cfRule>
  </conditionalFormatting>
  <conditionalFormatting sqref="F28">
    <cfRule type="expression" dxfId="30" priority="29" stopIfTrue="1">
      <formula>ISBLANK(F28)</formula>
    </cfRule>
    <cfRule type="cellIs" dxfId="29" priority="30" stopIfTrue="1" operator="equal">
      <formula>"Neuve"</formula>
    </cfRule>
    <cfRule type="cellIs" dxfId="28" priority="31" stopIfTrue="1" operator="equal">
      <formula>"Occas"</formula>
    </cfRule>
  </conditionalFormatting>
  <conditionalFormatting sqref="F28">
    <cfRule type="containsText" dxfId="27" priority="28" stopIfTrue="1" operator="containsText" text="Entrée">
      <formula>NOT(ISERROR(SEARCH("Entrée",F28)))</formula>
    </cfRule>
  </conditionalFormatting>
  <conditionalFormatting sqref="H28">
    <cfRule type="expression" dxfId="26" priority="25" stopIfTrue="1">
      <formula>ISBLANK(H28)</formula>
    </cfRule>
    <cfRule type="cellIs" dxfId="25" priority="26" stopIfTrue="1" operator="equal">
      <formula>"Neuve"</formula>
    </cfRule>
    <cfRule type="cellIs" dxfId="24" priority="27" stopIfTrue="1" operator="equal">
      <formula>"Occas"</formula>
    </cfRule>
  </conditionalFormatting>
  <conditionalFormatting sqref="H28">
    <cfRule type="containsText" dxfId="23" priority="24" stopIfTrue="1" operator="containsText" text="Entrée">
      <formula>NOT(ISERROR(SEARCH("Entrée",H28)))</formula>
    </cfRule>
  </conditionalFormatting>
  <conditionalFormatting sqref="J28">
    <cfRule type="expression" dxfId="22" priority="21" stopIfTrue="1">
      <formula>ISBLANK(J28)</formula>
    </cfRule>
    <cfRule type="cellIs" dxfId="21" priority="22" stopIfTrue="1" operator="equal">
      <formula>"Neuve"</formula>
    </cfRule>
    <cfRule type="cellIs" dxfId="20" priority="23" stopIfTrue="1" operator="equal">
      <formula>"Occas"</formula>
    </cfRule>
  </conditionalFormatting>
  <conditionalFormatting sqref="J28">
    <cfRule type="containsText" dxfId="19" priority="20" stopIfTrue="1" operator="containsText" text="Entrée">
      <formula>NOT(ISERROR(SEARCH("Entrée",J28)))</formula>
    </cfRule>
  </conditionalFormatting>
  <conditionalFormatting sqref="R28">
    <cfRule type="expression" dxfId="18" priority="17" stopIfTrue="1">
      <formula>ISBLANK(R28)</formula>
    </cfRule>
    <cfRule type="cellIs" dxfId="17" priority="18" stopIfTrue="1" operator="equal">
      <formula>"Neuve"</formula>
    </cfRule>
    <cfRule type="cellIs" dxfId="16" priority="19" stopIfTrue="1" operator="equal">
      <formula>"Occas"</formula>
    </cfRule>
  </conditionalFormatting>
  <conditionalFormatting sqref="R28">
    <cfRule type="containsText" dxfId="15" priority="16" stopIfTrue="1" operator="containsText" text="Entrée">
      <formula>NOT(ISERROR(SEARCH("Entrée",R28)))</formula>
    </cfRule>
  </conditionalFormatting>
  <conditionalFormatting sqref="T28">
    <cfRule type="expression" dxfId="14" priority="13" stopIfTrue="1">
      <formula>ISBLANK(T28)</formula>
    </cfRule>
    <cfRule type="cellIs" dxfId="13" priority="14" stopIfTrue="1" operator="equal">
      <formula>"Neuve"</formula>
    </cfRule>
    <cfRule type="cellIs" dxfId="12" priority="15" stopIfTrue="1" operator="equal">
      <formula>"Occas"</formula>
    </cfRule>
  </conditionalFormatting>
  <conditionalFormatting sqref="T28">
    <cfRule type="containsText" dxfId="11" priority="12" stopIfTrue="1" operator="containsText" text="Entrée">
      <formula>NOT(ISERROR(SEARCH("Entrée",T28)))</formula>
    </cfRule>
  </conditionalFormatting>
  <conditionalFormatting sqref="D28">
    <cfRule type="expression" dxfId="10" priority="9" stopIfTrue="1">
      <formula>ISBLANK(D28)</formula>
    </cfRule>
    <cfRule type="cellIs" dxfId="9" priority="10" stopIfTrue="1" operator="equal">
      <formula>"Neuve"</formula>
    </cfRule>
    <cfRule type="cellIs" dxfId="8" priority="11" stopIfTrue="1" operator="equal">
      <formula>"Occas"</formula>
    </cfRule>
  </conditionalFormatting>
  <conditionalFormatting sqref="D28">
    <cfRule type="containsText" dxfId="7" priority="8" stopIfTrue="1" operator="containsText" text="Entrée">
      <formula>NOT(ISERROR(SEARCH("Entrée",D28)))</formula>
    </cfRule>
  </conditionalFormatting>
  <conditionalFormatting sqref="A20 C20:IV20">
    <cfRule type="containsText" dxfId="6" priority="7" stopIfTrue="1" operator="containsText" text="REMPLIR TOUTES LES CELLULES VERTES">
      <formula>NOT(ISERROR(SEARCH("REMPLIR TOUTES LES CELLULES VERTES",A20)))</formula>
    </cfRule>
  </conditionalFormatting>
  <conditionalFormatting sqref="D17 F17 H17 J17 L17:R17 T17">
    <cfRule type="expression" dxfId="5" priority="4" stopIfTrue="1">
      <formula>ISBLANK(D17)</formula>
    </cfRule>
    <cfRule type="cellIs" dxfId="4" priority="5" stopIfTrue="1" operator="equal">
      <formula>"Neuve"</formula>
    </cfRule>
    <cfRule type="cellIs" dxfId="3" priority="6" stopIfTrue="1" operator="equal">
      <formula>"Occas"</formula>
    </cfRule>
  </conditionalFormatting>
  <dataValidations count="1">
    <dataValidation type="list" allowBlank="1" showInputMessage="1" showErrorMessage="1" sqref="B27">
      <formula1>"occas,neuve"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C9"/>
    </sheetView>
  </sheetViews>
  <sheetFormatPr baseColWidth="10" defaultRowHeight="15" x14ac:dyDescent="0.25"/>
  <cols>
    <col min="2" max="2" width="20.85546875" bestFit="1" customWidth="1"/>
    <col min="3" max="3" width="13.5703125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</vt:lpstr>
      <vt:lpstr>base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SME</cp:lastModifiedBy>
  <cp:lastPrinted>2013-06-26T14:45:40Z</cp:lastPrinted>
  <dcterms:created xsi:type="dcterms:W3CDTF">2013-06-26T14:44:36Z</dcterms:created>
  <dcterms:modified xsi:type="dcterms:W3CDTF">2013-06-26T15:06:32Z</dcterms:modified>
</cp:coreProperties>
</file>