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45" windowWidth="15600" windowHeight="7725"/>
  </bookViews>
  <sheets>
    <sheet name="Factures_reçues" sheetId="1" r:id="rId1"/>
    <sheet name="Factures_émises" sheetId="2" r:id="rId2"/>
    <sheet name="Hors_facture" sheetId="3" r:id="rId3"/>
    <sheet name="Dépenses_informelles" sheetId="4" r:id="rId4"/>
    <sheet name="Codage" sheetId="6" r:id="rId5"/>
    <sheet name="Feuil1" sheetId="7" r:id="rId6"/>
  </sheets>
  <definedNames>
    <definedName name="_xlnm.Print_Area" localSheetId="4">Codage!$B$2:$M$27</definedName>
  </definedNames>
  <calcPr calcId="125725"/>
</workbook>
</file>

<file path=xl/calcChain.xml><?xml version="1.0" encoding="utf-8"?>
<calcChain xmlns="http://schemas.openxmlformats.org/spreadsheetml/2006/main">
  <c r="D359" i="1"/>
  <c r="K2" i="3" l="1"/>
  <c r="L2"/>
  <c r="O3" i="1"/>
  <c r="N3"/>
  <c r="J12" i="3"/>
  <c r="J2" s="1"/>
  <c r="G6" i="7"/>
  <c r="G4"/>
  <c r="G5"/>
  <c r="F5"/>
  <c r="B5"/>
  <c r="B4"/>
</calcChain>
</file>

<file path=xl/sharedStrings.xml><?xml version="1.0" encoding="utf-8"?>
<sst xmlns="http://schemas.openxmlformats.org/spreadsheetml/2006/main" count="4955" uniqueCount="1614">
  <si>
    <t>Nom de l'établissement</t>
  </si>
  <si>
    <t>Type de prestation</t>
  </si>
  <si>
    <t>Code postal</t>
  </si>
  <si>
    <t>Commune</t>
  </si>
  <si>
    <t>TTC</t>
  </si>
  <si>
    <t>Code SIRET</t>
  </si>
  <si>
    <t>Emetteur de la facture</t>
  </si>
  <si>
    <t>Montant HT</t>
  </si>
  <si>
    <t>Date</t>
  </si>
  <si>
    <t>N° facture</t>
  </si>
  <si>
    <t>Type de support</t>
  </si>
  <si>
    <t>BANQUE POPULAIRE AQ CENTRE ATLANTIQUE</t>
  </si>
  <si>
    <t>4</t>
  </si>
  <si>
    <t>3</t>
  </si>
  <si>
    <t>5</t>
  </si>
  <si>
    <t>ACTIVITE BANCAIRE</t>
  </si>
  <si>
    <t>CASTELNAU DE MEDOC</t>
  </si>
  <si>
    <t>000001473928</t>
  </si>
  <si>
    <t>CREDIT AGRICOLE AQUITAINE</t>
  </si>
  <si>
    <t>BORDEAUX JUDAIQUE-MONDESIR</t>
  </si>
  <si>
    <t>BORDEAUX</t>
  </si>
  <si>
    <t>0552201208000052</t>
  </si>
  <si>
    <t>CCM SO</t>
  </si>
  <si>
    <t>CCM LESPARRE</t>
  </si>
  <si>
    <t>LESPARRE MEDOC</t>
  </si>
  <si>
    <t>53080148/L</t>
  </si>
  <si>
    <t>HERTZ EQUIPEMENT</t>
  </si>
  <si>
    <t>LOCATION DE VEHICULES</t>
  </si>
  <si>
    <t>53080130/L</t>
  </si>
  <si>
    <t>2</t>
  </si>
  <si>
    <t>CONTRIBUTION ENVIRONNEMENTALE</t>
  </si>
  <si>
    <t>MERIGNAC</t>
  </si>
  <si>
    <t>Catégorie 2</t>
  </si>
  <si>
    <t>1</t>
  </si>
  <si>
    <t>0</t>
  </si>
  <si>
    <t>53080131/L</t>
  </si>
  <si>
    <t>53080132/L</t>
  </si>
  <si>
    <t>53080137/L</t>
  </si>
  <si>
    <t>53080140/L</t>
  </si>
  <si>
    <t>53080133/L</t>
  </si>
  <si>
    <t>53080134/L</t>
  </si>
  <si>
    <t>53080141/L</t>
  </si>
  <si>
    <t>53080142/L</t>
  </si>
  <si>
    <t>53080144/L</t>
  </si>
  <si>
    <t>53080150/L</t>
  </si>
  <si>
    <t>53080136/L</t>
  </si>
  <si>
    <t>B 428 675 839</t>
  </si>
  <si>
    <t>LOCATION DE GROUPE ELECTROGENE</t>
  </si>
  <si>
    <t>53080149/L</t>
  </si>
  <si>
    <t>53080135/L</t>
  </si>
  <si>
    <t>LOCATION MATERIEL DE GENIE INDUSTRIEL</t>
  </si>
  <si>
    <t>53080138/L</t>
  </si>
  <si>
    <t>53080139/L</t>
  </si>
  <si>
    <t>53080143/L</t>
  </si>
  <si>
    <t>53080145/L</t>
  </si>
  <si>
    <t>53080146/L</t>
  </si>
  <si>
    <t>53080147/L</t>
  </si>
  <si>
    <t>53080129/L</t>
  </si>
  <si>
    <t>REPARATION</t>
  </si>
  <si>
    <t>53080005/R</t>
  </si>
  <si>
    <t>53080006/R</t>
  </si>
  <si>
    <t>53080005/D</t>
  </si>
  <si>
    <t>OUTILLAGE</t>
  </si>
  <si>
    <t>2120525</t>
  </si>
  <si>
    <t>NOVA REGIE</t>
  </si>
  <si>
    <t>419 608 500 00023</t>
  </si>
  <si>
    <t>Catégorie 1</t>
  </si>
  <si>
    <t>DIFFUSION RADIO CAMPAGNE PUB</t>
  </si>
  <si>
    <t>PARIS</t>
  </si>
  <si>
    <t>1208265</t>
  </si>
  <si>
    <t>BLP SERVICES</t>
  </si>
  <si>
    <t>49424566500018</t>
  </si>
  <si>
    <t>8</t>
  </si>
  <si>
    <t>BLANCHISSERIE LOCATION PRESSING</t>
  </si>
  <si>
    <t>PAUILLAC</t>
  </si>
  <si>
    <t>00121401098</t>
  </si>
  <si>
    <t>INTERMARCHE</t>
  </si>
  <si>
    <t>INTERMARCHE PAUILLAC</t>
  </si>
  <si>
    <t>314 750 415 000 15</t>
  </si>
  <si>
    <t>NOURRITURE ET BOISSON</t>
  </si>
  <si>
    <t>00121501103</t>
  </si>
  <si>
    <t>ACHATS EQUIPEMENT DIVERS</t>
  </si>
  <si>
    <t>00921600160</t>
  </si>
  <si>
    <t>00122110110</t>
  </si>
  <si>
    <t>12080891</t>
  </si>
  <si>
    <t>GROUPE COURCELLE</t>
  </si>
  <si>
    <t>TRANSPORTS ET LOCATIONS COURCELLE</t>
  </si>
  <si>
    <t>33294486700032</t>
  </si>
  <si>
    <t>SAINT-SAUVEUR</t>
  </si>
  <si>
    <t>0937899-3</t>
  </si>
  <si>
    <t>SUEZ LYONNAISE DES EAUX</t>
  </si>
  <si>
    <t xml:space="preserve">410034607 </t>
  </si>
  <si>
    <t>Code SIREN</t>
  </si>
  <si>
    <t>DISTRIBUTION EAU</t>
  </si>
  <si>
    <t>LAXOU</t>
  </si>
  <si>
    <t>20 120000188</t>
  </si>
  <si>
    <t>353 608 615 000 20</t>
  </si>
  <si>
    <t>ACHAT DE CARBURANT</t>
  </si>
  <si>
    <t>Nom de l'émetteur</t>
  </si>
  <si>
    <t>Localisation de l'entreprise</t>
  </si>
  <si>
    <t>Type d'émetteur</t>
  </si>
  <si>
    <t>Placement par rapport à l'association</t>
  </si>
  <si>
    <t>Nature de l'activité</t>
  </si>
  <si>
    <t>Utilisation des fonds</t>
  </si>
  <si>
    <t>Montant</t>
  </si>
  <si>
    <t>Taxe</t>
  </si>
  <si>
    <t>Code postal émetteur</t>
  </si>
  <si>
    <t>CERFA</t>
  </si>
  <si>
    <t>RSS</t>
  </si>
  <si>
    <t>Music'Action</t>
  </si>
  <si>
    <t>Autre</t>
  </si>
  <si>
    <t>Association</t>
  </si>
  <si>
    <t>SARL</t>
  </si>
  <si>
    <t>SA</t>
  </si>
  <si>
    <t>Statut de l'établissement</t>
  </si>
  <si>
    <t>Locale Médoc</t>
  </si>
  <si>
    <t>Locale Gironde</t>
  </si>
  <si>
    <t>Locale Aquitaine</t>
  </si>
  <si>
    <t>Nationale</t>
  </si>
  <si>
    <t>Internationale</t>
  </si>
  <si>
    <t>Restauration</t>
  </si>
  <si>
    <t>Hébergement</t>
  </si>
  <si>
    <t>Equipements</t>
  </si>
  <si>
    <t>Catégorie</t>
  </si>
  <si>
    <t>Support à l'organisation</t>
  </si>
  <si>
    <t>Sanitaire</t>
  </si>
  <si>
    <t>But lucratif</t>
  </si>
  <si>
    <t>But non lucratif</t>
  </si>
  <si>
    <t>Type d'association</t>
  </si>
  <si>
    <t>Caritatif</t>
  </si>
  <si>
    <t>Prestataire de service</t>
  </si>
  <si>
    <t>Catégorie d'association</t>
  </si>
  <si>
    <t>Collectés</t>
  </si>
  <si>
    <t>Dépensés</t>
  </si>
  <si>
    <t>Règlement</t>
  </si>
  <si>
    <t>Frais bancaires</t>
  </si>
  <si>
    <t>SAS</t>
  </si>
  <si>
    <t>Administratif</t>
  </si>
  <si>
    <t>Energie</t>
  </si>
  <si>
    <t>Musique</t>
  </si>
  <si>
    <t>Autres</t>
  </si>
  <si>
    <t>Culturel</t>
  </si>
  <si>
    <t>Environnement</t>
  </si>
  <si>
    <t>Média</t>
  </si>
  <si>
    <t>Sécurité</t>
  </si>
  <si>
    <t>7</t>
  </si>
  <si>
    <t>175705</t>
  </si>
  <si>
    <t>DRON LOCATION</t>
  </si>
  <si>
    <t>562083063</t>
  </si>
  <si>
    <t>LOCATION DE BUNGALOW</t>
  </si>
  <si>
    <t>BASSENS</t>
  </si>
  <si>
    <t>?</t>
  </si>
  <si>
    <t>175704</t>
  </si>
  <si>
    <t>LOCATION DE GROUPE ELECTROGENE ET MATERIEL ELECTRIQUE</t>
  </si>
  <si>
    <t>BLANQUEFORT</t>
  </si>
  <si>
    <t>1202186</t>
  </si>
  <si>
    <t>MAITRE X. TAYEAU HUISSIER DE JUSTICE</t>
  </si>
  <si>
    <t>FRAIS ET HONORAIRES</t>
  </si>
  <si>
    <t>SOULAC-SUR-MER</t>
  </si>
  <si>
    <t>151865</t>
  </si>
  <si>
    <t>SOMAINTEL</t>
  </si>
  <si>
    <t>330447236</t>
  </si>
  <si>
    <t>EQUIPEMENT DE COMMUNICATION TELEPHONIE ET INTERNET</t>
  </si>
  <si>
    <t>VERN-SUR-SECHE</t>
  </si>
  <si>
    <t>0000789518</t>
  </si>
  <si>
    <t>FUTUR TELECOM</t>
  </si>
  <si>
    <t>FORFAIT DE TELEPHONIE</t>
  </si>
  <si>
    <t>MARSEILLE</t>
  </si>
  <si>
    <t>2012-08-30/1</t>
  </si>
  <si>
    <t>53435311500015</t>
  </si>
  <si>
    <t>PETIT DEJEUNER</t>
  </si>
  <si>
    <t>SALLY LEBBAD</t>
  </si>
  <si>
    <t>10</t>
  </si>
  <si>
    <t>00000015</t>
  </si>
  <si>
    <t>CONSULT' TP MEDOC</t>
  </si>
  <si>
    <t>CREATION TALUS ET NETTOYAGE CHANTIER</t>
  </si>
  <si>
    <t>CISSAC MEDOC</t>
  </si>
  <si>
    <t>3325020120830011450</t>
  </si>
  <si>
    <t>LA POSTE</t>
  </si>
  <si>
    <t>CISSAC MEDOC AP</t>
  </si>
  <si>
    <t>356 000 000 ?</t>
  </si>
  <si>
    <t>LETTRE VERTE</t>
  </si>
  <si>
    <t>77 733</t>
  </si>
  <si>
    <t>TOTAL</t>
  </si>
  <si>
    <t>ETS CLAUDE HERVE</t>
  </si>
  <si>
    <t>2012 2908 051</t>
  </si>
  <si>
    <t>ALICANTES</t>
  </si>
  <si>
    <t xml:space="preserve">422 979 773 </t>
  </si>
  <si>
    <t>HEBERGEMENT ARTISTE</t>
  </si>
  <si>
    <t>GNPS DEVELOPPEMENT</t>
  </si>
  <si>
    <t>F12-125</t>
  </si>
  <si>
    <t>453 714 016</t>
  </si>
  <si>
    <t>9</t>
  </si>
  <si>
    <t>MISE A DISPOSITION DE PERSONNEL DE SECURITE</t>
  </si>
  <si>
    <t>CENON</t>
  </si>
  <si>
    <t>0513031818</t>
  </si>
  <si>
    <t>TOSHIBA</t>
  </si>
  <si>
    <t>TOSHIBA REGION SUD-OUEST</t>
  </si>
  <si>
    <t>329 208 532</t>
  </si>
  <si>
    <t>FORFAIT COPIE ET IMPRESSION</t>
  </si>
  <si>
    <t>TOULOUSE</t>
  </si>
  <si>
    <t>PK080001/D</t>
  </si>
  <si>
    <t>AGP SYSTEM</t>
  </si>
  <si>
    <t>497 498 881 000 18</t>
  </si>
  <si>
    <t>FABRICATION ET LIVRAISON JETON</t>
  </si>
  <si>
    <t>DRANCY</t>
  </si>
  <si>
    <t>48</t>
  </si>
  <si>
    <t>SARL SAIKOUK NAIM</t>
  </si>
  <si>
    <t>53839100400016</t>
  </si>
  <si>
    <t>RAMASSAGE DECHETS SITE</t>
  </si>
  <si>
    <t>SAINT-SEURIN-DE-CADOURNE</t>
  </si>
  <si>
    <t>319</t>
  </si>
  <si>
    <t>PROMO PLUS</t>
  </si>
  <si>
    <t>51156020300016</t>
  </si>
  <si>
    <t>AFFICHAGE</t>
  </si>
  <si>
    <t>BRACELETS</t>
  </si>
  <si>
    <t>PK080001/L</t>
  </si>
  <si>
    <t>PK080005/L</t>
  </si>
  <si>
    <t>LOCATION SITE ET PARKING</t>
  </si>
  <si>
    <t>47 965.58</t>
  </si>
  <si>
    <t>02012583</t>
  </si>
  <si>
    <t>CHATEAU PONTOISE CABARRUS</t>
  </si>
  <si>
    <t>Entreprise locale, départementale, régionale ou nationale</t>
  </si>
  <si>
    <t>782 004 717</t>
  </si>
  <si>
    <t>ACHAT DE BOUTEILLE DE VIN</t>
  </si>
  <si>
    <t>3381625430</t>
  </si>
  <si>
    <t>ORANGE</t>
  </si>
  <si>
    <t>AGENCE BORDEAUX</t>
  </si>
  <si>
    <t>428 706 097</t>
  </si>
  <si>
    <t>A0000000421010</t>
  </si>
  <si>
    <t>AUCHAN</t>
  </si>
  <si>
    <t>AUCHAN CARBURANT</t>
  </si>
  <si>
    <t>AMBULANCE DU LAC</t>
  </si>
  <si>
    <t>51253941000012</t>
  </si>
  <si>
    <t>MISE A DISPOSITION D'AMBULANCE</t>
  </si>
  <si>
    <t>HOURTIN</t>
  </si>
  <si>
    <t>LA MARRONNIERE</t>
  </si>
  <si>
    <t>HEBERGEMENT ARTISTE ET PARTENAIRE</t>
  </si>
  <si>
    <t>SAINT-LAURENT-MEDOC</t>
  </si>
  <si>
    <t>FA074367</t>
  </si>
  <si>
    <t>ATELIER BROD N' PRESS</t>
  </si>
  <si>
    <t>52501617600022</t>
  </si>
  <si>
    <t>BRODERIE</t>
  </si>
  <si>
    <t>160</t>
  </si>
  <si>
    <t>PETIT TRAVAUX BATIMENT</t>
  </si>
  <si>
    <t>NETTOYAGE APRES FESTIVAL</t>
  </si>
  <si>
    <t>VUNSAC</t>
  </si>
  <si>
    <t>081290</t>
  </si>
  <si>
    <t>LE SAINT-LAURENT HOTEL RESTAURANT</t>
  </si>
  <si>
    <t>48748066700012</t>
  </si>
  <si>
    <t>HEBERGEMENT</t>
  </si>
  <si>
    <t>12000428</t>
  </si>
  <si>
    <t>IDDAC GIRONDE</t>
  </si>
  <si>
    <t>CONSEIL GENERAL DE LA GIRONDE</t>
  </si>
  <si>
    <t>383 890 233</t>
  </si>
  <si>
    <t>444 172 274</t>
  </si>
  <si>
    <t>COTISATION COLLECTIVE</t>
  </si>
  <si>
    <t>LE BOUSCAT</t>
  </si>
  <si>
    <t>343 23082012</t>
  </si>
  <si>
    <t>DELASSELLE FABRICE</t>
  </si>
  <si>
    <t>450 645 023 000 18</t>
  </si>
  <si>
    <t>PUBLICITE ET HABILLAGE SITE</t>
  </si>
  <si>
    <t>FRANK LYSEE</t>
  </si>
  <si>
    <t>NOTE DE FRAIS DE DEPLACEMENT</t>
  </si>
  <si>
    <t>00000013</t>
  </si>
  <si>
    <t>PRESTATION DE SERVICE</t>
  </si>
  <si>
    <t>00000012</t>
  </si>
  <si>
    <t>DESSOUCHAGE DEBROUSSAILLAGE ET TERRASSEMENT</t>
  </si>
  <si>
    <t>4198</t>
  </si>
  <si>
    <t>GOELAND DISTRIBUTION</t>
  </si>
  <si>
    <t>49868391100024</t>
  </si>
  <si>
    <t>BRODERIE VETEMENTS</t>
  </si>
  <si>
    <t>NEUILLY-SUR-MARNE</t>
  </si>
  <si>
    <t>10217</t>
  </si>
  <si>
    <t>ACHAT ENVELOPPE</t>
  </si>
  <si>
    <t>CHEZ FREDDO</t>
  </si>
  <si>
    <t>REPAS PERSONNEL</t>
  </si>
  <si>
    <t>FC003934</t>
  </si>
  <si>
    <t>CAP' INCENDIE</t>
  </si>
  <si>
    <t>75177990100014</t>
  </si>
  <si>
    <t>ACHAT EXTINCTEURS</t>
  </si>
  <si>
    <t>PORT-DE-LANNE</t>
  </si>
  <si>
    <t>CHRISTOPHE MEYLAN</t>
  </si>
  <si>
    <t>MISE A DISPOSITION TENTE ET MARABOUT</t>
  </si>
  <si>
    <t>242362</t>
  </si>
  <si>
    <t>SARL MEDOC EVASION</t>
  </si>
  <si>
    <t>337 496 327 000 38</t>
  </si>
  <si>
    <t>MISE A DISPOSITION NAVETTE FESTIVAL</t>
  </si>
  <si>
    <t>10 594.39</t>
  </si>
  <si>
    <t>LE HAILLAN</t>
  </si>
  <si>
    <t>FA7520</t>
  </si>
  <si>
    <t>PUBLI-LETTRES</t>
  </si>
  <si>
    <t>380 330 894 000 29</t>
  </si>
  <si>
    <t>IMPRESSION NUMERIQUE BACHE</t>
  </si>
  <si>
    <t>0929176-6</t>
  </si>
  <si>
    <t xml:space="preserve">410 034 607 </t>
  </si>
  <si>
    <t>F2012_61</t>
  </si>
  <si>
    <t>ASSOCIATION LES CONNEXIONS</t>
  </si>
  <si>
    <t>452 585 102 000 42</t>
  </si>
  <si>
    <t>GESTION DES DECHETS</t>
  </si>
  <si>
    <t>ALBA-LA-ROMAINE</t>
  </si>
  <si>
    <t>368 451-150</t>
  </si>
  <si>
    <t>ITI MEDIA - NEWORLDWAY</t>
  </si>
  <si>
    <t>508 221 264 000 15</t>
  </si>
  <si>
    <t>AMPOULES ET MATERIEL ELECTRIQUE</t>
  </si>
  <si>
    <t>NANTES</t>
  </si>
  <si>
    <t>934 569 609 3</t>
  </si>
  <si>
    <t>FORFAIT TELEPHONIE ET INTERNET</t>
  </si>
  <si>
    <t>05 56 73 93 48</t>
  </si>
  <si>
    <t xml:space="preserve">380 129 266 </t>
  </si>
  <si>
    <t>33125020120820011078</t>
  </si>
  <si>
    <t>356 000 000</t>
  </si>
  <si>
    <t>ACHAT LETTRE VERTE ET TIMBRE</t>
  </si>
  <si>
    <t>201260019356</t>
  </si>
  <si>
    <t>UPS</t>
  </si>
  <si>
    <t>FRAIS D'ENVOIS</t>
  </si>
  <si>
    <t>PLAISIR</t>
  </si>
  <si>
    <t>F12080267</t>
  </si>
  <si>
    <t>SARL TSPS</t>
  </si>
  <si>
    <t>514 691 880</t>
  </si>
  <si>
    <t>AMENAGEMENT SOL</t>
  </si>
  <si>
    <t>SAINT-MARCEL</t>
  </si>
  <si>
    <t>IF3712</t>
  </si>
  <si>
    <t>BIO ECO PRINT</t>
  </si>
  <si>
    <t>514 278 555 000 16</t>
  </si>
  <si>
    <t>BANDEROLE PUBLICITAIRE</t>
  </si>
  <si>
    <t>LACANAU</t>
  </si>
  <si>
    <t>751 129 133</t>
  </si>
  <si>
    <t>OPTIONS</t>
  </si>
  <si>
    <t>351 001 839</t>
  </si>
  <si>
    <t>LOCATION MATERIEL DE RESTAURATION</t>
  </si>
  <si>
    <t xml:space="preserve">F1 111 262 </t>
  </si>
  <si>
    <t>GRAND VIN DU CHÂTEAU GUGES</t>
  </si>
  <si>
    <t>319 863 767 000 12</t>
  </si>
  <si>
    <t>20120899</t>
  </si>
  <si>
    <t>CHÂTEAU FONTESTAU</t>
  </si>
  <si>
    <t>330 875 790 000 17</t>
  </si>
  <si>
    <t>SAINT-SAUVEUR-MEDOC</t>
  </si>
  <si>
    <t>053/2012</t>
  </si>
  <si>
    <t>MFR</t>
  </si>
  <si>
    <t>LOCATION HEBERGEMENT</t>
  </si>
  <si>
    <t>SAINT-YZAN-DE-MEDOC</t>
  </si>
  <si>
    <t>20120544</t>
  </si>
  <si>
    <t>ALBERT BEERENS</t>
  </si>
  <si>
    <t>480 354 810 000 16</t>
  </si>
  <si>
    <t>ACHAT DE BOUTEILLE DE CHAMPAGNE</t>
  </si>
  <si>
    <t>BAR-SUR-AUBE</t>
  </si>
  <si>
    <t>JEREMY KROUBO DAGNINI</t>
  </si>
  <si>
    <t>6</t>
  </si>
  <si>
    <t>VERSEMENT DROIT D'AUTEUR</t>
  </si>
  <si>
    <t>ORLEANS</t>
  </si>
  <si>
    <t>2012/0801</t>
  </si>
  <si>
    <t>DELEGATION DEPARTEMENTALE DE L'URGENCE ET DU SECOURISME DE LA GIRONDE</t>
  </si>
  <si>
    <t>CROIX ROUGE FRANCAISE</t>
  </si>
  <si>
    <t>MISE A DISPOSITION D'INFRASTRUCTURE ET PERSONNEL</t>
  </si>
  <si>
    <t>175 703</t>
  </si>
  <si>
    <t>562 083 063 000 15</t>
  </si>
  <si>
    <t>MISE A DISPOSITION CELLULE BUNGALOW ET CONTENEUR</t>
  </si>
  <si>
    <t xml:space="preserve">12/1043 </t>
  </si>
  <si>
    <t>SOS EMPLOI MEDOC</t>
  </si>
  <si>
    <t>378 658 306 000 22</t>
  </si>
  <si>
    <t>REMUNERATION PERSONNEL</t>
  </si>
  <si>
    <t>ASSOCIATION SMALLA CONNECTION</t>
  </si>
  <si>
    <t>512 870 692 000 13</t>
  </si>
  <si>
    <t>AFFICHAGE POUR ARTISTE</t>
  </si>
  <si>
    <t>TOURS</t>
  </si>
  <si>
    <t>Aménagement du site</t>
  </si>
  <si>
    <t>Entreprise individuelle</t>
  </si>
  <si>
    <t>Note de frais</t>
  </si>
  <si>
    <t>Région Aquitaine</t>
  </si>
  <si>
    <t>Département Gironde</t>
  </si>
  <si>
    <t>Communauté de commune: Centre Médoc</t>
  </si>
  <si>
    <t>Bordeaux</t>
  </si>
  <si>
    <t>Pauillac</t>
  </si>
  <si>
    <t>Localisation de l'établissement</t>
  </si>
  <si>
    <t>Collectivité territoriale</t>
  </si>
  <si>
    <t>33250</t>
  </si>
  <si>
    <t>33000</t>
  </si>
  <si>
    <t>Aide exceptionnelle</t>
  </si>
  <si>
    <t>Avance de trésorerie</t>
  </si>
  <si>
    <t>Droit de tirage</t>
  </si>
  <si>
    <t>SACEM</t>
  </si>
  <si>
    <t>CNV</t>
  </si>
  <si>
    <t>Billetterie</t>
  </si>
  <si>
    <t>AGENCE CASTELNAU DE MEDOC</t>
  </si>
  <si>
    <t>0552201209000049</t>
  </si>
  <si>
    <t>SEPT 2012</t>
  </si>
  <si>
    <t>SEPT 202</t>
  </si>
  <si>
    <t>18.63</t>
  </si>
  <si>
    <t>0000809610</t>
  </si>
  <si>
    <t>103.35</t>
  </si>
  <si>
    <t>123.61</t>
  </si>
  <si>
    <t>539 970 475</t>
  </si>
  <si>
    <t>MISE A DISPOSITION DIRECTRICE DE COMMUNCATION</t>
  </si>
  <si>
    <t>2506.28</t>
  </si>
  <si>
    <t>2997.51</t>
  </si>
  <si>
    <t>12332</t>
  </si>
  <si>
    <t>POLARIS GOES DELTA MICS</t>
  </si>
  <si>
    <t>POLARIS JRP QUAD</t>
  </si>
  <si>
    <t>502 260 516 000 39</t>
  </si>
  <si>
    <t>EQUIPEMENT ET PRESTATION SUR QUAD AGRICOLE</t>
  </si>
  <si>
    <t>50.56</t>
  </si>
  <si>
    <t>60.47</t>
  </si>
  <si>
    <t>ARTIGUES</t>
  </si>
  <si>
    <t>0312</t>
  </si>
  <si>
    <t>PHILIPPE GASSIES</t>
  </si>
  <si>
    <t>449 905 479 000 14</t>
  </si>
  <si>
    <t>PHOTOGRAPHE</t>
  </si>
  <si>
    <t>1736.41</t>
  </si>
  <si>
    <t>CLICHY'S TAVERN</t>
  </si>
  <si>
    <t>CLICHY'S TAVERN BAR A BIERE</t>
  </si>
  <si>
    <t>408 066 496 000 14</t>
  </si>
  <si>
    <t>CONSOMMATIONS</t>
  </si>
  <si>
    <t>144.3</t>
  </si>
  <si>
    <t>126.02</t>
  </si>
  <si>
    <t>00000014</t>
  </si>
  <si>
    <t>REMISE EN ETAT TERRAIN TRAVAUX D'ASSAINISSEMENT</t>
  </si>
  <si>
    <t>20 510.00</t>
  </si>
  <si>
    <t>24 529.96</t>
  </si>
  <si>
    <t>n123407</t>
  </si>
  <si>
    <t>DECLIC</t>
  </si>
  <si>
    <t>PROMO COUVERTURE SORTIE ALBUM</t>
  </si>
  <si>
    <t>495 206 435 000 10</t>
  </si>
  <si>
    <t>12/594</t>
  </si>
  <si>
    <t>MUSIC'ACTION PROD</t>
  </si>
  <si>
    <t>484 851 654 000 18</t>
  </si>
  <si>
    <t>BILLETS DE TRAIN PARIS-BORDEAUX A/R</t>
  </si>
  <si>
    <t>428.7</t>
  </si>
  <si>
    <t>512.73</t>
  </si>
  <si>
    <t>12/596</t>
  </si>
  <si>
    <t>CHAMBRE D'HOTEL A PARIS</t>
  </si>
  <si>
    <t>544.5</t>
  </si>
  <si>
    <t>651.22</t>
  </si>
  <si>
    <t>12289</t>
  </si>
  <si>
    <t>REPARATION VEHICULE MOTORISE ROULEMENT  BILLE</t>
  </si>
  <si>
    <t>768.98</t>
  </si>
  <si>
    <t>919.71</t>
  </si>
  <si>
    <t>209085</t>
  </si>
  <si>
    <t>PAVAGEAU PUBLICITE PAR L'OBJET</t>
  </si>
  <si>
    <t>394 422 307 000 14</t>
  </si>
  <si>
    <t>REMISE SUR FACTURE</t>
  </si>
  <si>
    <t>-2470.74</t>
  </si>
  <si>
    <t>BOUGUENAIS</t>
  </si>
  <si>
    <t>SAM CLAYTON</t>
  </si>
  <si>
    <t>1491.5</t>
  </si>
  <si>
    <t>FORFAIT DE TELEPHONIE ET FRAIS ROUTE</t>
  </si>
  <si>
    <t>BASILE GUILLAUME</t>
  </si>
  <si>
    <t>PRESTATION SCENIQUE</t>
  </si>
  <si>
    <t>LE PECQ</t>
  </si>
  <si>
    <t>58</t>
  </si>
  <si>
    <t>ECSM</t>
  </si>
  <si>
    <t>530 375 039 000 19</t>
  </si>
  <si>
    <t>GESTION DES BARS</t>
  </si>
  <si>
    <t>33125020120919012153</t>
  </si>
  <si>
    <t>356 000 000?</t>
  </si>
  <si>
    <t>13.68</t>
  </si>
  <si>
    <t>3.68</t>
  </si>
  <si>
    <t>00157</t>
  </si>
  <si>
    <t>AUX DELICES DES VIEUX PAINS</t>
  </si>
  <si>
    <t>447 969 726 000 28</t>
  </si>
  <si>
    <t>TRAITEUR RESTAURATION</t>
  </si>
  <si>
    <t>1863.29</t>
  </si>
  <si>
    <t>2193.02</t>
  </si>
  <si>
    <t>AGENCE ENTREPRISE PARIS</t>
  </si>
  <si>
    <t>2128201091183</t>
  </si>
  <si>
    <t>PRODUITS ET SERVICE</t>
  </si>
  <si>
    <t>2254.26</t>
  </si>
  <si>
    <t>2696.09</t>
  </si>
  <si>
    <t>428 706 097 009 72</t>
  </si>
  <si>
    <t>53090006/R</t>
  </si>
  <si>
    <t>736.414</t>
  </si>
  <si>
    <t>880.42</t>
  </si>
  <si>
    <t>53090005/R</t>
  </si>
  <si>
    <t>84.83</t>
  </si>
  <si>
    <t>101.46</t>
  </si>
  <si>
    <t>REGLEMENT HOUSSE DE SIEGE</t>
  </si>
  <si>
    <t>REPARATION EXTERIEURE CLE DE CONTACT ET BOUCHON</t>
  </si>
  <si>
    <t>53090007/R</t>
  </si>
  <si>
    <t>REPARATION CARROSSERIE ET PEINTURE</t>
  </si>
  <si>
    <t>296.40</t>
  </si>
  <si>
    <t>354.49</t>
  </si>
  <si>
    <t>082/2012</t>
  </si>
  <si>
    <t>MAISON FAMILIALE RURALE</t>
  </si>
  <si>
    <t>NETTOYAGE COUVERTURE ET ALEZE</t>
  </si>
  <si>
    <t>356.54</t>
  </si>
  <si>
    <t>426.42</t>
  </si>
  <si>
    <t>ALEXIS LANVIER</t>
  </si>
  <si>
    <t>539.72</t>
  </si>
  <si>
    <t>613.78</t>
  </si>
  <si>
    <t>PHILIPPE TRAITEUR</t>
  </si>
  <si>
    <t>MACHINE CAFE JUS DE FRUIT</t>
  </si>
  <si>
    <t>1324.48</t>
  </si>
  <si>
    <t>1494.38</t>
  </si>
  <si>
    <t>MONTALIVETE</t>
  </si>
  <si>
    <t>2012/029</t>
  </si>
  <si>
    <t>REGGAEVILLE</t>
  </si>
  <si>
    <t>REGGAE PHOTOS.DE</t>
  </si>
  <si>
    <t>AFFICHE DE CAMPAGNE ET FESTIVAL</t>
  </si>
  <si>
    <t>KOELN</t>
  </si>
  <si>
    <t>VITIVISTA</t>
  </si>
  <si>
    <t>VITIVISTA MERIGNAC</t>
  </si>
  <si>
    <t>2548145</t>
  </si>
  <si>
    <t>320 880 131</t>
  </si>
  <si>
    <t>717.6</t>
  </si>
  <si>
    <t>SCIE ET OUTILLAGE</t>
  </si>
  <si>
    <t>LP33424012000911</t>
  </si>
  <si>
    <t>SAINT LAURENT MEDOC AP</t>
  </si>
  <si>
    <t>CARNET AUTOCOLLANT ET LETTRE PRIORITAIRE</t>
  </si>
  <si>
    <t>16.13</t>
  </si>
  <si>
    <t>022</t>
  </si>
  <si>
    <t>ONQMPVPBDS</t>
  </si>
  <si>
    <t>RESTO VIP</t>
  </si>
  <si>
    <t>514 157 312 000 18</t>
  </si>
  <si>
    <t>MONTAGE ET GESTION ET PROJET</t>
  </si>
  <si>
    <t>CHEZ DRISS</t>
  </si>
  <si>
    <t>501 697 254 000 16</t>
  </si>
  <si>
    <t>REPAS DANS LE CADRE DU RSS</t>
  </si>
  <si>
    <t>0225624</t>
  </si>
  <si>
    <t>INTERMARCH BIDART</t>
  </si>
  <si>
    <t>BIDART</t>
  </si>
  <si>
    <t>1197800</t>
  </si>
  <si>
    <t>SARL ARGEDIS</t>
  </si>
  <si>
    <t>FRAIS AUTOROUTE</t>
  </si>
  <si>
    <t>61.78</t>
  </si>
  <si>
    <t>SAINT-LAURENT</t>
  </si>
  <si>
    <t>12050</t>
  </si>
  <si>
    <t>EN PHASE CREATION</t>
  </si>
  <si>
    <t>407 954 916</t>
  </si>
  <si>
    <t>FRAIS LAMPES POUF ET VALISE TRANSPORT</t>
  </si>
  <si>
    <t>1020.1</t>
  </si>
  <si>
    <t>1220.04</t>
  </si>
  <si>
    <t>SAINT-CAPRAIS-DE-BORDEAUX</t>
  </si>
  <si>
    <t>2012-028</t>
  </si>
  <si>
    <t>FRAIS GIE MAINTENANCE ARGUS PRESS</t>
  </si>
  <si>
    <t>3883.8</t>
  </si>
  <si>
    <t>4585.22</t>
  </si>
  <si>
    <t>3312502012096011653</t>
  </si>
  <si>
    <t>10.26</t>
  </si>
  <si>
    <t>LESPARRE MEDOC AP</t>
  </si>
  <si>
    <t>LP33240012001206</t>
  </si>
  <si>
    <t>CARNET AUTOCOLLANT</t>
  </si>
  <si>
    <t>68.40</t>
  </si>
  <si>
    <t>12/536</t>
  </si>
  <si>
    <t>48485165400018</t>
  </si>
  <si>
    <t>582.82</t>
  </si>
  <si>
    <t>FRAIS DE ROUTE TOURNEE PLAGE</t>
  </si>
  <si>
    <t>630.36</t>
  </si>
  <si>
    <t>5279639917</t>
  </si>
  <si>
    <t>123.97</t>
  </si>
  <si>
    <t>148.27</t>
  </si>
  <si>
    <t xml:space="preserve">FORFAIT TELEPHONIE </t>
  </si>
  <si>
    <t>CDISCOUNT</t>
  </si>
  <si>
    <t>1209041613Y1BIF</t>
  </si>
  <si>
    <t>ACHAT DISQUE DUR  ET CLE USB</t>
  </si>
  <si>
    <t>157.98</t>
  </si>
  <si>
    <t>PIERRE WETZEL</t>
  </si>
  <si>
    <t>453 789 141 000 18</t>
  </si>
  <si>
    <t>TALENCE</t>
  </si>
  <si>
    <t>REPAS VAISSELLES</t>
  </si>
  <si>
    <t>77919.85</t>
  </si>
  <si>
    <t>4810.7</t>
  </si>
  <si>
    <t>5753.6</t>
  </si>
  <si>
    <t>ACHAT DIVERS (CARBURANT, NOURITTURE)</t>
  </si>
  <si>
    <t>758.26</t>
  </si>
  <si>
    <t>JUIN JUILLET 2012</t>
  </si>
  <si>
    <t>JUI JUIL 2012</t>
  </si>
  <si>
    <t>/07/2012</t>
  </si>
  <si>
    <t>000001447440</t>
  </si>
  <si>
    <t>99.45</t>
  </si>
  <si>
    <t>12070000000000054757</t>
  </si>
  <si>
    <t>36.54</t>
  </si>
  <si>
    <t>40.11</t>
  </si>
  <si>
    <t>05522012000050</t>
  </si>
  <si>
    <t>24.32</t>
  </si>
  <si>
    <t>53070184/L</t>
  </si>
  <si>
    <t>LOCATION VEHICULE</t>
  </si>
  <si>
    <t>335.20</t>
  </si>
  <si>
    <t>400.9</t>
  </si>
  <si>
    <t>53070171/L</t>
  </si>
  <si>
    <t>863.4</t>
  </si>
  <si>
    <t>1032.63</t>
  </si>
  <si>
    <t>53070170/L</t>
  </si>
  <si>
    <t>53070176/L</t>
  </si>
  <si>
    <t>641.52</t>
  </si>
  <si>
    <t>767.26</t>
  </si>
  <si>
    <t>53070179/L</t>
  </si>
  <si>
    <t>389.2</t>
  </si>
  <si>
    <t>465.48</t>
  </si>
  <si>
    <t>53070172/L</t>
  </si>
  <si>
    <t>388.8</t>
  </si>
  <si>
    <t>465.00</t>
  </si>
  <si>
    <t>53070173/L</t>
  </si>
  <si>
    <t>239.2</t>
  </si>
  <si>
    <t>53070183/L</t>
  </si>
  <si>
    <t>95.68</t>
  </si>
  <si>
    <t>53070181/L</t>
  </si>
  <si>
    <t>53070180/L</t>
  </si>
  <si>
    <t>53070189/L</t>
  </si>
  <si>
    <t>47.84</t>
  </si>
  <si>
    <t>53080151/L</t>
  </si>
  <si>
    <t>207.22</t>
  </si>
  <si>
    <t>247.84</t>
  </si>
  <si>
    <t>53070175/L</t>
  </si>
  <si>
    <t>88.92</t>
  </si>
  <si>
    <t>106.35</t>
  </si>
  <si>
    <t>53070188/L</t>
  </si>
  <si>
    <t>20.57</t>
  </si>
  <si>
    <t>24.60</t>
  </si>
  <si>
    <t>53070174/L</t>
  </si>
  <si>
    <t>677.2</t>
  </si>
  <si>
    <t>809.93</t>
  </si>
  <si>
    <t>53070177/L</t>
  </si>
  <si>
    <t>341.20</t>
  </si>
  <si>
    <t>408.08</t>
  </si>
  <si>
    <t>235.60</t>
  </si>
  <si>
    <t>281.78</t>
  </si>
  <si>
    <t>53070178/L</t>
  </si>
  <si>
    <t>235.6</t>
  </si>
  <si>
    <t>181.78</t>
  </si>
  <si>
    <t>53070182/L</t>
  </si>
  <si>
    <t>216.4</t>
  </si>
  <si>
    <t>258.81</t>
  </si>
  <si>
    <t>260.73</t>
  </si>
  <si>
    <t>53070186/L</t>
  </si>
  <si>
    <t>53070187/L</t>
  </si>
  <si>
    <t>53070185/L</t>
  </si>
  <si>
    <t>53070169/L</t>
  </si>
  <si>
    <t>4834.00</t>
  </si>
  <si>
    <t>5781.46</t>
  </si>
  <si>
    <t>120.78</t>
  </si>
  <si>
    <t>77569</t>
  </si>
  <si>
    <t>FUSA PROTECTION</t>
  </si>
  <si>
    <t>BOUCHONS ET OUTILLAGE</t>
  </si>
  <si>
    <t>598.00</t>
  </si>
  <si>
    <t>572 179 180 000 28</t>
  </si>
  <si>
    <t>BERNIE PROVOT</t>
  </si>
  <si>
    <t>189.10</t>
  </si>
  <si>
    <t>FRAIS ROUTE</t>
  </si>
  <si>
    <t>EUROFINS</t>
  </si>
  <si>
    <t>IPL ATLANTIQUE ANALYSES</t>
  </si>
  <si>
    <t>384 692 315 000 11</t>
  </si>
  <si>
    <t>205.85</t>
  </si>
  <si>
    <t>220.26</t>
  </si>
  <si>
    <t>PRELEVEMENT ANALYSE EAU ET SALUBRITE</t>
  </si>
  <si>
    <t>12.07464</t>
  </si>
  <si>
    <t>4014</t>
  </si>
  <si>
    <t>PRODUIT PETROLIER MEDOCAIN LECLERC</t>
  </si>
  <si>
    <t>51 1  195 687 00013</t>
  </si>
  <si>
    <t>ACHAT DE FIOUL</t>
  </si>
  <si>
    <t>2885.40</t>
  </si>
  <si>
    <t>3450.94</t>
  </si>
  <si>
    <t>SAINT-ESTEPHE</t>
  </si>
  <si>
    <t>1207.007667</t>
  </si>
  <si>
    <t>DILMEX</t>
  </si>
  <si>
    <t>342 106 960 000 20</t>
  </si>
  <si>
    <t>ACHAT MATERIAUX</t>
  </si>
  <si>
    <t>76.80</t>
  </si>
  <si>
    <t>91.85</t>
  </si>
  <si>
    <t>SELURL PHARMACIE BENESSE</t>
  </si>
  <si>
    <t>25.40</t>
  </si>
  <si>
    <t>FRAIS MEDICAUX</t>
  </si>
  <si>
    <t>211121867</t>
  </si>
  <si>
    <t>QUALICONSULT EXPLOITATION</t>
  </si>
  <si>
    <t>442 848 925 000 16</t>
  </si>
  <si>
    <t>EXPERTISE SECURITE SCENE ECHAFFAUDAGE</t>
  </si>
  <si>
    <t>3324.88</t>
  </si>
  <si>
    <t>AGENCE QCE SUD ATLANTIQUE</t>
  </si>
  <si>
    <t>03-005</t>
  </si>
  <si>
    <t>SERVICE DE COORDINATION ADMINISTRATIVE</t>
  </si>
  <si>
    <t>CHARDON EDWIGE</t>
  </si>
  <si>
    <t>DHL EXPRESS</t>
  </si>
  <si>
    <t>MACRO OPTOELECTRONIC CO</t>
  </si>
  <si>
    <t>5112410026</t>
  </si>
  <si>
    <t>377 895 404</t>
  </si>
  <si>
    <t>DROIT DE DOUANE ET FRAIS</t>
  </si>
  <si>
    <t>128.00</t>
  </si>
  <si>
    <t>CHINE</t>
  </si>
  <si>
    <t>0000769534</t>
  </si>
  <si>
    <t>211.94</t>
  </si>
  <si>
    <t>177.21</t>
  </si>
  <si>
    <t>FRAIS DE TELEPHONIE</t>
  </si>
  <si>
    <t>33125020120731010421</t>
  </si>
  <si>
    <t>LETTRE PRIORITAIRE</t>
  </si>
  <si>
    <t>1.60</t>
  </si>
  <si>
    <t>3300107918</t>
  </si>
  <si>
    <t>NOISY LE GRAND AP</t>
  </si>
  <si>
    <t>625.09</t>
  </si>
  <si>
    <t>747.60</t>
  </si>
  <si>
    <t>FRAIS DE COLIS</t>
  </si>
  <si>
    <t>23</t>
  </si>
  <si>
    <t>CHEZ D'JOE</t>
  </si>
  <si>
    <t>521  695 495 4</t>
  </si>
  <si>
    <t>NOURRITURE</t>
  </si>
  <si>
    <t>56.50</t>
  </si>
  <si>
    <t>CFR 11179</t>
  </si>
  <si>
    <t>CAMPZ OUTDOOR ADVENTURE</t>
  </si>
  <si>
    <t>VETEMENTS PONCHO PLUIE</t>
  </si>
  <si>
    <t>161.41</t>
  </si>
  <si>
    <t>193.05</t>
  </si>
  <si>
    <t>ESSLINGEN</t>
  </si>
  <si>
    <t>F2012.07.64</t>
  </si>
  <si>
    <t>MODULA VELUM</t>
  </si>
  <si>
    <t>AULNAY-SOUS-BOIS</t>
  </si>
  <si>
    <t>840.00</t>
  </si>
  <si>
    <t>1004.64</t>
  </si>
  <si>
    <t>EQUIPEMENTS SCENIQUES</t>
  </si>
  <si>
    <t>CL00248</t>
  </si>
  <si>
    <t>SARL L&amp;M BOIS</t>
  </si>
  <si>
    <t>560.01</t>
  </si>
  <si>
    <t>669.77</t>
  </si>
  <si>
    <t>ACHAT MATERIEL BOIS</t>
  </si>
  <si>
    <t>494 488 422 400 028</t>
  </si>
  <si>
    <t>509 335 576 000 21</t>
  </si>
  <si>
    <t>6600296295</t>
  </si>
  <si>
    <t>SANZ TP MEDOC</t>
  </si>
  <si>
    <t>478.40</t>
  </si>
  <si>
    <t>MISE  A DISPOSITION DE MATERIEL</t>
  </si>
  <si>
    <t>334 439 874</t>
  </si>
  <si>
    <t>CLEAR CHANNEL</t>
  </si>
  <si>
    <t>2059.37</t>
  </si>
  <si>
    <t>2463.01</t>
  </si>
  <si>
    <t>NÎMES</t>
  </si>
  <si>
    <t>572 050 334</t>
  </si>
  <si>
    <t>AFFICHAGE PUBLICITE</t>
  </si>
  <si>
    <t>480/5708</t>
  </si>
  <si>
    <t>FRAIS DE ROUTE ET CARBURANT</t>
  </si>
  <si>
    <t>FRAIS CARBURANT ET DE ROUTE</t>
  </si>
  <si>
    <t>184.74</t>
  </si>
  <si>
    <t>NAIMA</t>
  </si>
  <si>
    <t>614.49</t>
  </si>
  <si>
    <t>649.38</t>
  </si>
  <si>
    <t>NOURRITURE BOISSON</t>
  </si>
  <si>
    <t>41110188</t>
  </si>
  <si>
    <t>41110061</t>
  </si>
  <si>
    <t>9428.26</t>
  </si>
  <si>
    <t>10923.34</t>
  </si>
  <si>
    <t>2-005-041339</t>
  </si>
  <si>
    <t>MR BRICOLAGE</t>
  </si>
  <si>
    <t>342 890 464 000 15</t>
  </si>
  <si>
    <t>70.50</t>
  </si>
  <si>
    <t>C002195096</t>
  </si>
  <si>
    <t>GEDIMAT</t>
  </si>
  <si>
    <t>723 000 469 000 46</t>
  </si>
  <si>
    <t>OUTILLAGE PIECES ET ECROUS</t>
  </si>
  <si>
    <t>584.59</t>
  </si>
  <si>
    <t>699.16</t>
  </si>
  <si>
    <t>POINT P</t>
  </si>
  <si>
    <t>PAUILLAC HALIMBOURG</t>
  </si>
  <si>
    <t>F552342</t>
  </si>
  <si>
    <t>778 115 824</t>
  </si>
  <si>
    <t>POUBELLE PLASTIQUE ET EQUIPEMENT</t>
  </si>
  <si>
    <t>94.30</t>
  </si>
  <si>
    <t>112.70</t>
  </si>
  <si>
    <t>97.65</t>
  </si>
  <si>
    <t>180.43</t>
  </si>
  <si>
    <t>CAMPAGNIE VALENTIN</t>
  </si>
  <si>
    <t>750 566 002 RM33</t>
  </si>
  <si>
    <t>XABI OSPITAL</t>
  </si>
  <si>
    <t>XAVI OSPITAL</t>
  </si>
  <si>
    <t>FRAIS DE ROUTE ET DIVERS</t>
  </si>
  <si>
    <t>137.53</t>
  </si>
  <si>
    <t>300.00</t>
  </si>
  <si>
    <t>REPAS BENEVOLE</t>
  </si>
  <si>
    <t>156.06</t>
  </si>
  <si>
    <t>164.66</t>
  </si>
  <si>
    <t>EYSINES</t>
  </si>
  <si>
    <t>SMB-FL</t>
  </si>
  <si>
    <t>494 960 552</t>
  </si>
  <si>
    <t>1206303</t>
  </si>
  <si>
    <t>CARREFOUR MARKET</t>
  </si>
  <si>
    <t>CARREFOUR MARKET PAUILLAC</t>
  </si>
  <si>
    <t>501 238 414 000 12</t>
  </si>
  <si>
    <t>ACHAT GANTS ET ESSUIE TOUT</t>
  </si>
  <si>
    <t>77.59</t>
  </si>
  <si>
    <t>F5522312</t>
  </si>
  <si>
    <t>465.82</t>
  </si>
  <si>
    <t>389.48</t>
  </si>
  <si>
    <t>C002195043</t>
  </si>
  <si>
    <t>OUTILLAGE ET ACCESSOIRE DE CHANTIER</t>
  </si>
  <si>
    <t>5232.40</t>
  </si>
  <si>
    <t>6257.95</t>
  </si>
  <si>
    <t>MARTIN DUBU</t>
  </si>
  <si>
    <t>253.55</t>
  </si>
  <si>
    <t>56.06</t>
  </si>
  <si>
    <t>218.59</t>
  </si>
  <si>
    <t>METRO</t>
  </si>
  <si>
    <t>METRO ZAC DE GROS</t>
  </si>
  <si>
    <t>014064020670</t>
  </si>
  <si>
    <t>399 315 613</t>
  </si>
  <si>
    <t>207.62</t>
  </si>
  <si>
    <t>219.95</t>
  </si>
  <si>
    <t>HEBERGEMENT RSS</t>
  </si>
  <si>
    <t>NUITS CHEZ L'HABITANT</t>
  </si>
  <si>
    <t>3690.00</t>
  </si>
  <si>
    <t>207138</t>
  </si>
  <si>
    <t>PAVAGEAU</t>
  </si>
  <si>
    <t>19185.55</t>
  </si>
  <si>
    <t>23699.40</t>
  </si>
  <si>
    <t>SAC SHOPPING ET ACCESSOIRES VETEMENTS</t>
  </si>
  <si>
    <t>10-177-518</t>
  </si>
  <si>
    <t>BRUNEAU</t>
  </si>
  <si>
    <t>EQUIPEMENT DE BUREAU</t>
  </si>
  <si>
    <t>741.02</t>
  </si>
  <si>
    <t>886.26</t>
  </si>
  <si>
    <t>COURTABOEUF</t>
  </si>
  <si>
    <t>343 958 138 000 12</t>
  </si>
  <si>
    <t>WELCOME OFFICE</t>
  </si>
  <si>
    <t>232272</t>
  </si>
  <si>
    <t>166.82</t>
  </si>
  <si>
    <t>199.51</t>
  </si>
  <si>
    <t>CLICHY</t>
  </si>
  <si>
    <t>SATEX France</t>
  </si>
  <si>
    <t>44700.50</t>
  </si>
  <si>
    <t>12/0279</t>
  </si>
  <si>
    <t>407 201 823 000 31</t>
  </si>
  <si>
    <t>BACHE STAND MATERIEL FORAIN</t>
  </si>
  <si>
    <t>OSCAR BILLETERIE</t>
  </si>
  <si>
    <t>46204</t>
  </si>
  <si>
    <t>IMPRESSION BILLET ET FRAIS TECHNIQUES</t>
  </si>
  <si>
    <t>2448.55</t>
  </si>
  <si>
    <t>2928.46</t>
  </si>
  <si>
    <t>395 221 807 000 47</t>
  </si>
  <si>
    <t>PIXART PRINTING</t>
  </si>
  <si>
    <t>586.99</t>
  </si>
  <si>
    <t>644.49</t>
  </si>
  <si>
    <t>BANNER</t>
  </si>
  <si>
    <t xml:space="preserve">VENISE </t>
  </si>
  <si>
    <t>158536/12</t>
  </si>
  <si>
    <t>AFFRANCHISSEMENT</t>
  </si>
  <si>
    <t>6.85</t>
  </si>
  <si>
    <t>ADRIEN BERNICHAN</t>
  </si>
  <si>
    <t>FRAIS DE ROUTE CARBURANT</t>
  </si>
  <si>
    <t>253.24</t>
  </si>
  <si>
    <t>AROPIXEL</t>
  </si>
  <si>
    <t>2012072601-F</t>
  </si>
  <si>
    <t>690.00</t>
  </si>
  <si>
    <t>660.19</t>
  </si>
  <si>
    <t>ENCART PUBLICITAIRE</t>
  </si>
  <si>
    <t>520 871 013 000 14</t>
  </si>
  <si>
    <t>340 220</t>
  </si>
  <si>
    <t>SPAR</t>
  </si>
  <si>
    <t>19.68</t>
  </si>
  <si>
    <t>97.53</t>
  </si>
  <si>
    <t>72.05</t>
  </si>
  <si>
    <t>C002194929</t>
  </si>
  <si>
    <t>OUTILLAGE ET ACCESSOIRE</t>
  </si>
  <si>
    <t>12.32</t>
  </si>
  <si>
    <t>SOPHIE CADROUILH</t>
  </si>
  <si>
    <t>FRAIS DE ROUTE ET TELEPHONIE</t>
  </si>
  <si>
    <t>164.12</t>
  </si>
  <si>
    <t>190.40</t>
  </si>
  <si>
    <t>FAC0014384</t>
  </si>
  <si>
    <t>NATPRO</t>
  </si>
  <si>
    <t>BERNAY</t>
  </si>
  <si>
    <t>518 290 721 000 27</t>
  </si>
  <si>
    <t>ACHAT SAC PLASTIQUE</t>
  </si>
  <si>
    <t>4576.04</t>
  </si>
  <si>
    <t>5472.94</t>
  </si>
  <si>
    <t>158122/12</t>
  </si>
  <si>
    <t>STICKER</t>
  </si>
  <si>
    <t>284.55</t>
  </si>
  <si>
    <t>324.55</t>
  </si>
  <si>
    <t>VENISE</t>
  </si>
  <si>
    <t>157892/12</t>
  </si>
  <si>
    <t>PANNEAUX STICKERS</t>
  </si>
  <si>
    <t>919.38</t>
  </si>
  <si>
    <t>1172.07</t>
  </si>
  <si>
    <t>SIGNALISATION LACROIX</t>
  </si>
  <si>
    <t>90507272</t>
  </si>
  <si>
    <t>409 065 984 000 18</t>
  </si>
  <si>
    <t>COLLIERS ET ACCESSOIRE SIGNALISATION</t>
  </si>
  <si>
    <t>6398.62</t>
  </si>
  <si>
    <t>7652.75</t>
  </si>
  <si>
    <t>MARIE EVE BEERENS</t>
  </si>
  <si>
    <t>FRAIS TRANSPORT</t>
  </si>
  <si>
    <t>167.98</t>
  </si>
  <si>
    <t>30.01</t>
  </si>
  <si>
    <t>17.82</t>
  </si>
  <si>
    <t>F552259</t>
  </si>
  <si>
    <t>ACCESSOIRE SITE</t>
  </si>
  <si>
    <t>26.75</t>
  </si>
  <si>
    <t>31.99</t>
  </si>
  <si>
    <t>300076</t>
  </si>
  <si>
    <t>CULTURE ARTS LTD</t>
  </si>
  <si>
    <t>PAIEMENT D'UN CONCERT</t>
  </si>
  <si>
    <t>LONDRES</t>
  </si>
  <si>
    <t>IO LAND</t>
  </si>
  <si>
    <t>07127</t>
  </si>
  <si>
    <t>MAINTENACE EN FESTIVAL</t>
  </si>
  <si>
    <t>1262.05</t>
  </si>
  <si>
    <t>1509.41</t>
  </si>
  <si>
    <t>46177</t>
  </si>
  <si>
    <t>LACET PORTE GOBELET</t>
  </si>
  <si>
    <t>3794.40</t>
  </si>
  <si>
    <t>4538.10</t>
  </si>
  <si>
    <t>SARL PEREZ TP</t>
  </si>
  <si>
    <t>020122073</t>
  </si>
  <si>
    <t>VENSAC</t>
  </si>
  <si>
    <t>2580.00</t>
  </si>
  <si>
    <t>485 108 732 000 10</t>
  </si>
  <si>
    <t>BROYAGE D'ENTRETIEN ET NETTOYAGE</t>
  </si>
  <si>
    <t>2425.68</t>
  </si>
  <si>
    <t>12072209</t>
  </si>
  <si>
    <t>LA DOCUMENTATION FRANCAISE</t>
  </si>
  <si>
    <t>DIRECTION DE L'INFORMATION LEGALE</t>
  </si>
  <si>
    <t>130 009 86 000 11</t>
  </si>
  <si>
    <t>FRAIS ENVOI</t>
  </si>
  <si>
    <t>19.72</t>
  </si>
  <si>
    <t>J.BERGEON</t>
  </si>
  <si>
    <t>462 104 837 000 36</t>
  </si>
  <si>
    <t>DOUBLE CLES</t>
  </si>
  <si>
    <t>9.00</t>
  </si>
  <si>
    <t>33125020120724010146</t>
  </si>
  <si>
    <t>2.66</t>
  </si>
  <si>
    <t>21.60</t>
  </si>
  <si>
    <t>PANDORA CORP</t>
  </si>
  <si>
    <t>93764</t>
  </si>
  <si>
    <t>482 265 261</t>
  </si>
  <si>
    <t>111.36</t>
  </si>
  <si>
    <t>ACHAT PRESERVATIF</t>
  </si>
  <si>
    <t>KORUS EDITION</t>
  </si>
  <si>
    <t>339 691 008 000 25</t>
  </si>
  <si>
    <t>TIRAGE</t>
  </si>
  <si>
    <t>50.00</t>
  </si>
  <si>
    <t>59.80</t>
  </si>
  <si>
    <t>IMPRESSION TIRAGE</t>
  </si>
  <si>
    <t>3365.00</t>
  </si>
  <si>
    <t>4024.54</t>
  </si>
  <si>
    <t>002940/00-5192</t>
  </si>
  <si>
    <t>002940/00</t>
  </si>
  <si>
    <t>12/450</t>
  </si>
  <si>
    <t>484 851  654</t>
  </si>
  <si>
    <t>REPRESENTATION SPECTACLE</t>
  </si>
  <si>
    <t>4270.00</t>
  </si>
  <si>
    <t>4568.90</t>
  </si>
  <si>
    <t>MCONALDS</t>
  </si>
  <si>
    <t>MCDONALDS LESPARRE MEDOC</t>
  </si>
  <si>
    <t>RESTAURATION</t>
  </si>
  <si>
    <t>61.05</t>
  </si>
  <si>
    <t>F552241</t>
  </si>
  <si>
    <t>152.08</t>
  </si>
  <si>
    <t>181.89</t>
  </si>
  <si>
    <t>MARC LEMAINE</t>
  </si>
  <si>
    <t>88.90</t>
  </si>
  <si>
    <t>3992</t>
  </si>
  <si>
    <t>ACHAT CARBURANT</t>
  </si>
  <si>
    <t>201.60</t>
  </si>
  <si>
    <t>241.11</t>
  </si>
  <si>
    <t>24.53</t>
  </si>
  <si>
    <t>11.14</t>
  </si>
  <si>
    <t>11.75</t>
  </si>
  <si>
    <t>ACHAT NOURRITURE ET BOISSON</t>
  </si>
  <si>
    <t>20.00</t>
  </si>
  <si>
    <t>STATION TOTAL</t>
  </si>
  <si>
    <t>76 798</t>
  </si>
  <si>
    <t>AMAZON</t>
  </si>
  <si>
    <t>420 783 680 000 69</t>
  </si>
  <si>
    <t>ACHAT CLE USB</t>
  </si>
  <si>
    <t>361.11</t>
  </si>
  <si>
    <t>431.91</t>
  </si>
  <si>
    <t>Luxembourg</t>
  </si>
  <si>
    <t>EUVINS1-OFS-FR-67138453 23</t>
  </si>
  <si>
    <t>ART NOUVEAU COMMUNICATION</t>
  </si>
  <si>
    <t>670.50</t>
  </si>
  <si>
    <t>801.92</t>
  </si>
  <si>
    <t>ACHAT ACCESSOIRE SITE</t>
  </si>
  <si>
    <t>751 428 483</t>
  </si>
  <si>
    <t>PRODUCTION IMAGE RSS</t>
  </si>
  <si>
    <t>2012/19</t>
  </si>
  <si>
    <t>ZOE TV</t>
  </si>
  <si>
    <t>484 246 269 000 19</t>
  </si>
  <si>
    <t>97.60</t>
  </si>
  <si>
    <t>13</t>
  </si>
  <si>
    <t>ARKAYA MUSIC</t>
  </si>
  <si>
    <t>CAEN</t>
  </si>
  <si>
    <t>510.00</t>
  </si>
  <si>
    <t>514 087 253 000 19</t>
  </si>
  <si>
    <t>EYBENS</t>
  </si>
  <si>
    <t>CHEZ MUSIC PLUS</t>
  </si>
  <si>
    <t>642.00</t>
  </si>
  <si>
    <t>452 886 971 000 38</t>
  </si>
  <si>
    <t>154222/12</t>
  </si>
  <si>
    <t>STAMPE ET STICKER PARKING</t>
  </si>
  <si>
    <t>791.47</t>
  </si>
  <si>
    <t>1029.38</t>
  </si>
  <si>
    <t>154221/12</t>
  </si>
  <si>
    <t>245.25</t>
  </si>
  <si>
    <t>288.25</t>
  </si>
  <si>
    <t>154213/12</t>
  </si>
  <si>
    <t>344.41</t>
  </si>
  <si>
    <t>447.41</t>
  </si>
  <si>
    <t>CATHY ET BRUNO</t>
  </si>
  <si>
    <t>FRAIS DE TRANSPORT</t>
  </si>
  <si>
    <t>95.09</t>
  </si>
  <si>
    <t>722 003 936 099 94</t>
  </si>
  <si>
    <t>781 924 162 000 14</t>
  </si>
  <si>
    <t>507 570 927 000 16</t>
  </si>
  <si>
    <t>353 152 150 000 28</t>
  </si>
  <si>
    <t>LABENNE ROUGIER SNC PAUILLAC</t>
  </si>
  <si>
    <t>528 883 580 000 11</t>
  </si>
  <si>
    <t>16005546</t>
  </si>
  <si>
    <t xml:space="preserve">MTP </t>
  </si>
  <si>
    <t>343 279 212 001 16</t>
  </si>
  <si>
    <t>5.19</t>
  </si>
  <si>
    <t>6.21</t>
  </si>
  <si>
    <t>A000081953</t>
  </si>
  <si>
    <t>MOBILIER URBAIN</t>
  </si>
  <si>
    <t>33125020120719009994</t>
  </si>
  <si>
    <t>LETTRE VERTE ET COLLISIMO</t>
  </si>
  <si>
    <t>9.38</t>
  </si>
  <si>
    <t>16005545</t>
  </si>
  <si>
    <t>ACHAT TUBE ET PVC</t>
  </si>
  <si>
    <t>1024.77</t>
  </si>
  <si>
    <t>1225.62</t>
  </si>
  <si>
    <t>AGENCE SAINT LAURENT DU MEDOC</t>
  </si>
  <si>
    <t>40.00</t>
  </si>
  <si>
    <t>AD12121</t>
  </si>
  <si>
    <t>ADONF ASSOCIATION</t>
  </si>
  <si>
    <t>450 044 409 000 16</t>
  </si>
  <si>
    <t>INSERTION PUBLICITAIRE</t>
  </si>
  <si>
    <t>150.00</t>
  </si>
  <si>
    <t>179.40</t>
  </si>
  <si>
    <t>MONTENDRE</t>
  </si>
  <si>
    <t>FA0048325</t>
  </si>
  <si>
    <t>UMIH FORMATION</t>
  </si>
  <si>
    <t>444 038 327 000 29</t>
  </si>
  <si>
    <t>PAIEMENT FORMATION PROFESSIONNELLE</t>
  </si>
  <si>
    <t>590.00</t>
  </si>
  <si>
    <t>705.64</t>
  </si>
  <si>
    <t xml:space="preserve">UMIH </t>
  </si>
  <si>
    <t>FRED ACHAT PANNEAUX</t>
  </si>
  <si>
    <t>FA12/510</t>
  </si>
  <si>
    <t>AFFICHAGE ET PLAQUE</t>
  </si>
  <si>
    <t>81.77</t>
  </si>
  <si>
    <t>101.44</t>
  </si>
  <si>
    <t>DISCOUNT PRO</t>
  </si>
  <si>
    <t>69532035</t>
  </si>
  <si>
    <t>2139.00</t>
  </si>
  <si>
    <t>2958.9</t>
  </si>
  <si>
    <t>BANQUETTE ET CLIC CLAC</t>
  </si>
  <si>
    <t>424 059 822</t>
  </si>
  <si>
    <t>17.26</t>
  </si>
  <si>
    <t>TCI 31</t>
  </si>
  <si>
    <t>FA090015</t>
  </si>
  <si>
    <t>511 340 416</t>
  </si>
  <si>
    <t>MAINTENACE ET CONTRUCTION INFORMATIQUE</t>
  </si>
  <si>
    <t>3824.38</t>
  </si>
  <si>
    <t>36</t>
  </si>
  <si>
    <t>JB PANNEAUX EXTERIEUR</t>
  </si>
  <si>
    <t>SABAROTS</t>
  </si>
  <si>
    <t>PANNEAUX EXTERIEURS</t>
  </si>
  <si>
    <t>SEMA PRINTY SHOP</t>
  </si>
  <si>
    <t>120781</t>
  </si>
  <si>
    <t>215.28</t>
  </si>
  <si>
    <t>IMPRESSIONS</t>
  </si>
  <si>
    <t>444 094 379 000 21</t>
  </si>
  <si>
    <t>143.40</t>
  </si>
  <si>
    <t>46118</t>
  </si>
  <si>
    <t>BRACELETS TISSES</t>
  </si>
  <si>
    <t>3355.65</t>
  </si>
  <si>
    <t>4013.36</t>
  </si>
  <si>
    <t>AD12119</t>
  </si>
  <si>
    <t>ACHAT PASS PRO</t>
  </si>
  <si>
    <t>28.40</t>
  </si>
  <si>
    <t>29.00</t>
  </si>
  <si>
    <t>33125020120717009895</t>
  </si>
  <si>
    <t>LETTRE VERTE ET PRIORITAIRE</t>
  </si>
  <si>
    <t>4.56</t>
  </si>
  <si>
    <t>0556739348 12F2 1FO7</t>
  </si>
  <si>
    <t>74.15</t>
  </si>
  <si>
    <t>380 129 886</t>
  </si>
  <si>
    <t>0556739114 12F2 2FO4</t>
  </si>
  <si>
    <t>95.03</t>
  </si>
  <si>
    <t>79.46</t>
  </si>
  <si>
    <t>62.00</t>
  </si>
  <si>
    <t>SOSH</t>
  </si>
  <si>
    <t>3376440899</t>
  </si>
  <si>
    <t>83.62</t>
  </si>
  <si>
    <t>98.83</t>
  </si>
  <si>
    <t>33125020120716009837</t>
  </si>
  <si>
    <t>3.00</t>
  </si>
  <si>
    <t>CATHY BIGNON</t>
  </si>
  <si>
    <t>GARAGE ULTAN &amp; FILS</t>
  </si>
  <si>
    <t>LISTRAC MEDOC</t>
  </si>
  <si>
    <t>67.70</t>
  </si>
  <si>
    <t>403 002 389 000 19</t>
  </si>
  <si>
    <t>MARLENE LE PROVOST</t>
  </si>
  <si>
    <t>50.35</t>
  </si>
  <si>
    <t>FRAIS DE TRANSPORT ET DIVERS</t>
  </si>
  <si>
    <t>33125020120713009770</t>
  </si>
  <si>
    <t>LETTRE VERTE PRIORITAIRE</t>
  </si>
  <si>
    <t>6.56</t>
  </si>
  <si>
    <t>FRAIS DE TRANSPORT ET TELEPHONIE</t>
  </si>
  <si>
    <t>392.21</t>
  </si>
  <si>
    <t>277.84</t>
  </si>
  <si>
    <t>ARRO IMMOBILIER</t>
  </si>
  <si>
    <t>21 031</t>
  </si>
  <si>
    <t>671.29</t>
  </si>
  <si>
    <t>QUITTANCE LOYER</t>
  </si>
  <si>
    <t>507 91 995 000 15</t>
  </si>
  <si>
    <t>46060</t>
  </si>
  <si>
    <t>BRACELETS COULEUR</t>
  </si>
  <si>
    <t>187.00</t>
  </si>
  <si>
    <t>223.65</t>
  </si>
  <si>
    <t>ACOMPTE IPHAZE</t>
  </si>
  <si>
    <t>ASSOCIATION REG'ART</t>
  </si>
  <si>
    <t>07/04</t>
  </si>
  <si>
    <t>480 264 381 000 17</t>
  </si>
  <si>
    <t>LAVAUR</t>
  </si>
  <si>
    <t>TRACE TV</t>
  </si>
  <si>
    <t>CLICHY LA GARENNE</t>
  </si>
  <si>
    <t>800.00</t>
  </si>
  <si>
    <t>956.80</t>
  </si>
  <si>
    <t>FDIS9099</t>
  </si>
  <si>
    <t>PUBLICITE</t>
  </si>
  <si>
    <t>411 205 628 000 67</t>
  </si>
  <si>
    <t>INFO CONCERT.COM</t>
  </si>
  <si>
    <t>120716</t>
  </si>
  <si>
    <t>LYON</t>
  </si>
  <si>
    <t>900.00</t>
  </si>
  <si>
    <t>1076.40</t>
  </si>
  <si>
    <t>PUBLICITE INTERNET</t>
  </si>
  <si>
    <t>PUBLICITE TV</t>
  </si>
  <si>
    <t>428 138 358 000 42</t>
  </si>
  <si>
    <t>I120203</t>
  </si>
  <si>
    <t>LAURENT DEVOS</t>
  </si>
  <si>
    <t>618.34</t>
  </si>
  <si>
    <t>739.53</t>
  </si>
  <si>
    <t>EUROPE MATCH</t>
  </si>
  <si>
    <t>ACHAT BRIQUET</t>
  </si>
  <si>
    <t>33125020120709009606</t>
  </si>
  <si>
    <t>18.24</t>
  </si>
  <si>
    <t>12038</t>
  </si>
  <si>
    <t>600.00</t>
  </si>
  <si>
    <t>717.60</t>
  </si>
  <si>
    <t>ACHAT POUF ET LAMPES</t>
  </si>
  <si>
    <t>2575.00</t>
  </si>
  <si>
    <t>ACHAT DRAPEAUX</t>
  </si>
  <si>
    <t>CHANGZHOU REFINE FLAGS</t>
  </si>
  <si>
    <t>GI INFORMATIQUE</t>
  </si>
  <si>
    <t>FA014584</t>
  </si>
  <si>
    <t>304.35</t>
  </si>
  <si>
    <t>364.00</t>
  </si>
  <si>
    <t>484 187 398 000 17</t>
  </si>
  <si>
    <t>LECLERC MEUBLE</t>
  </si>
  <si>
    <t>1059845</t>
  </si>
  <si>
    <t>SODIL MEUBLE</t>
  </si>
  <si>
    <t>100.70</t>
  </si>
  <si>
    <t>ACHAT MEUBLE</t>
  </si>
  <si>
    <t>45997</t>
  </si>
  <si>
    <t>FRAIS TECHNIQUE AUTOCOLLANT</t>
  </si>
  <si>
    <t>1075.10</t>
  </si>
  <si>
    <t>1285.82</t>
  </si>
  <si>
    <t>33125020120706009534</t>
  </si>
  <si>
    <t>8.08</t>
  </si>
  <si>
    <t>LE JOURNAL DU MEDOC</t>
  </si>
  <si>
    <t>JM120700499</t>
  </si>
  <si>
    <t>252.00</t>
  </si>
  <si>
    <t>301.39</t>
  </si>
  <si>
    <t>390 100 501</t>
  </si>
  <si>
    <t>33125020120704009397</t>
  </si>
  <si>
    <t>1.45</t>
  </si>
  <si>
    <t>SARL ARTEC</t>
  </si>
  <si>
    <t>12070037</t>
  </si>
  <si>
    <t>504 592 478</t>
  </si>
  <si>
    <t>ACHAT HARDWARE INFORMATIQUE</t>
  </si>
  <si>
    <t>512.51</t>
  </si>
  <si>
    <t>612.96</t>
  </si>
  <si>
    <t>LABEGE</t>
  </si>
  <si>
    <t>SORTIR</t>
  </si>
  <si>
    <t>B1207510</t>
  </si>
  <si>
    <t>LILLE</t>
  </si>
  <si>
    <t>450.00</t>
  </si>
  <si>
    <t>538.20</t>
  </si>
  <si>
    <t>352 192 413 000 40</t>
  </si>
  <si>
    <t>TALOWA PRODUCTION</t>
  </si>
  <si>
    <t>CESSION DROITS</t>
  </si>
  <si>
    <t>481 543 411 000 21</t>
  </si>
  <si>
    <t>152 JM 050812</t>
  </si>
  <si>
    <t>LEROY MERLIN</t>
  </si>
  <si>
    <t>LEROY MERLIN MERIGNAC</t>
  </si>
  <si>
    <t>0165180</t>
  </si>
  <si>
    <t>384 560 942</t>
  </si>
  <si>
    <t>38.01</t>
  </si>
  <si>
    <t>45.46</t>
  </si>
  <si>
    <t>0128742</t>
  </si>
  <si>
    <t>311.83</t>
  </si>
  <si>
    <t>372.94</t>
  </si>
  <si>
    <t>MERGINAC</t>
  </si>
  <si>
    <t>VM MATERIAUX</t>
  </si>
  <si>
    <t>VM MATERIAUX CARBON BLANC</t>
  </si>
  <si>
    <t>906219956</t>
  </si>
  <si>
    <t>337 587 422</t>
  </si>
  <si>
    <t>74.12</t>
  </si>
  <si>
    <t>88.65</t>
  </si>
  <si>
    <t>CARBON BLANC</t>
  </si>
  <si>
    <t>33125020120703009351</t>
  </si>
  <si>
    <t>5.51</t>
  </si>
  <si>
    <t>LE RAT DES VILLES</t>
  </si>
  <si>
    <t>2012 AYO 032</t>
  </si>
  <si>
    <t>411 291 305 000 34</t>
  </si>
  <si>
    <t>ACCESSOIRES NETTOYAGE</t>
  </si>
  <si>
    <t>132.31</t>
  </si>
  <si>
    <t>110.64</t>
  </si>
  <si>
    <t>MAISADOUR</t>
  </si>
  <si>
    <t>MAISADOUR PAUILLAC</t>
  </si>
  <si>
    <t>316 432 467 001 32</t>
  </si>
  <si>
    <t>ACCESSOIRES DIVERS</t>
  </si>
  <si>
    <t>210.33</t>
  </si>
  <si>
    <t>LA BOUTIQUE DU SPECTACLE</t>
  </si>
  <si>
    <t>335797</t>
  </si>
  <si>
    <t>382 248 797 000 39</t>
  </si>
  <si>
    <t>ACCESSOIRE DIVERS</t>
  </si>
  <si>
    <t>429.13</t>
  </si>
  <si>
    <t>513.23</t>
  </si>
  <si>
    <t>ACHAT MATERIEL ET ACCESSOIRE</t>
  </si>
  <si>
    <t>ACHT MATERIEL ET ACCESSOIRE</t>
  </si>
  <si>
    <t>MAIF</t>
  </si>
  <si>
    <t>100 3301</t>
  </si>
  <si>
    <t>CONTRAT D'ASSURANCE</t>
  </si>
  <si>
    <t>43.47</t>
  </si>
  <si>
    <t>NIORT</t>
  </si>
  <si>
    <t>055201206000050</t>
  </si>
  <si>
    <t>18.21</t>
  </si>
  <si>
    <t>000001406528</t>
  </si>
  <si>
    <t>23.89</t>
  </si>
  <si>
    <t>12060000000000040057</t>
  </si>
  <si>
    <t>151.20</t>
  </si>
  <si>
    <t>163.76</t>
  </si>
  <si>
    <t>JM120700453</t>
  </si>
  <si>
    <t>JUIN 2012</t>
  </si>
  <si>
    <t>JUIN</t>
  </si>
  <si>
    <t>351.00</t>
  </si>
  <si>
    <t>419.80</t>
  </si>
  <si>
    <t>CAPITALE</t>
  </si>
  <si>
    <t>FA1206/826</t>
  </si>
  <si>
    <t>BOULOGNE-BILLANCOURT</t>
  </si>
  <si>
    <t>PARUTION MAGAZINE</t>
  </si>
  <si>
    <t>330106400</t>
  </si>
  <si>
    <t>249.42</t>
  </si>
  <si>
    <t>NOISY-LE-GRAND</t>
  </si>
  <si>
    <t>298.3°</t>
  </si>
  <si>
    <t>056250612</t>
  </si>
  <si>
    <t>BG SONORISATION</t>
  </si>
  <si>
    <t>389 422 544 000 53</t>
  </si>
  <si>
    <t>ACHAT MATERIEL SON</t>
  </si>
  <si>
    <t>310.90</t>
  </si>
  <si>
    <t>371.84</t>
  </si>
  <si>
    <t>GUJAN MESTRAS</t>
  </si>
  <si>
    <t>0000749584</t>
  </si>
  <si>
    <t>163.16</t>
  </si>
  <si>
    <t>195.14</t>
  </si>
  <si>
    <t>PERFORMANCE CONTRACT</t>
  </si>
  <si>
    <t>2000.00</t>
  </si>
  <si>
    <t>ECOSSE</t>
  </si>
  <si>
    <t>TRANSPORT COURCELLE</t>
  </si>
  <si>
    <t>12061239</t>
  </si>
  <si>
    <t>4060.00</t>
  </si>
  <si>
    <t>4855.76</t>
  </si>
  <si>
    <t>322 944 867 000 32</t>
  </si>
  <si>
    <t>339 29062012</t>
  </si>
  <si>
    <t>FABRICE DELASSELLE</t>
  </si>
  <si>
    <t>1403.00</t>
  </si>
  <si>
    <t>1555.00</t>
  </si>
  <si>
    <t>NOTE D'AUTEUR</t>
  </si>
  <si>
    <t>HUISSIER DE JUISTICE</t>
  </si>
  <si>
    <t>SOULA C SUR MER</t>
  </si>
  <si>
    <t>99 00 00 3406 / 7070</t>
  </si>
  <si>
    <t>MAITRE XAVIER TAYEAU</t>
  </si>
  <si>
    <t>FRAIS DE NOTAIRE</t>
  </si>
  <si>
    <t>302.56</t>
  </si>
  <si>
    <t>2542</t>
  </si>
  <si>
    <t>ACHAT FLYERS ET IMPRESSION</t>
  </si>
  <si>
    <t>1065.00</t>
  </si>
  <si>
    <t>1273.74</t>
  </si>
  <si>
    <t>45934</t>
  </si>
  <si>
    <t>286.60</t>
  </si>
  <si>
    <t>342.77</t>
  </si>
  <si>
    <t>BRACELETS ET FRAIS IMPRESSION</t>
  </si>
  <si>
    <t>CONSART SA</t>
  </si>
  <si>
    <t>MP08/2007</t>
  </si>
  <si>
    <t>500.00</t>
  </si>
  <si>
    <t>958 506 016 001 11</t>
  </si>
  <si>
    <t>2012-022</t>
  </si>
  <si>
    <t>FRAIS DE FONCTIONNEMENT</t>
  </si>
  <si>
    <t>97.20</t>
  </si>
  <si>
    <t>116.25</t>
  </si>
  <si>
    <t>2012-021</t>
  </si>
  <si>
    <t>MISE A DISPOSITION DIRECTRICE DE COMMUNICATION</t>
  </si>
  <si>
    <t>2314.19</t>
  </si>
  <si>
    <t>2767.77</t>
  </si>
  <si>
    <t>8.53</t>
  </si>
  <si>
    <t>45895</t>
  </si>
  <si>
    <t>IMPRESSION</t>
  </si>
  <si>
    <t>1633.77</t>
  </si>
  <si>
    <t>1953.99</t>
  </si>
  <si>
    <t>SNCF</t>
  </si>
  <si>
    <t>552 049 447 894 21</t>
  </si>
  <si>
    <t>RWNBKE</t>
  </si>
  <si>
    <t>93.00</t>
  </si>
  <si>
    <t>RVQQPA</t>
  </si>
  <si>
    <t>78.40</t>
  </si>
  <si>
    <t>IRIE ITES</t>
  </si>
  <si>
    <t>IRE ITES</t>
  </si>
  <si>
    <t>621</t>
  </si>
  <si>
    <t>934.57</t>
  </si>
  <si>
    <t>501 194 856 000 16</t>
  </si>
  <si>
    <t>ARNAGE</t>
  </si>
  <si>
    <t>LA LOCO MOTIV'</t>
  </si>
  <si>
    <t>000256-12</t>
  </si>
  <si>
    <t>CAHORS</t>
  </si>
  <si>
    <t>480.00</t>
  </si>
  <si>
    <t>574.08</t>
  </si>
  <si>
    <t>438 345 621 000 41</t>
  </si>
  <si>
    <t>600</t>
  </si>
  <si>
    <t>358.80</t>
  </si>
  <si>
    <t>TRANSPORT ARTISTE</t>
  </si>
  <si>
    <t>599</t>
  </si>
  <si>
    <t>1401.97</t>
  </si>
  <si>
    <t>601</t>
  </si>
  <si>
    <t>160.50</t>
  </si>
  <si>
    <t>2455</t>
  </si>
  <si>
    <t>825.24</t>
  </si>
  <si>
    <t>33125020120627009137</t>
  </si>
  <si>
    <t>2.85</t>
  </si>
  <si>
    <t>2470</t>
  </si>
  <si>
    <t>ACHAT IMPRESSION ET PAPIER</t>
  </si>
  <si>
    <t>610.00</t>
  </si>
  <si>
    <t>729.56</t>
  </si>
  <si>
    <t>30.00</t>
  </si>
  <si>
    <t>TYZICOS</t>
  </si>
  <si>
    <t>SARL TYZICOS</t>
  </si>
  <si>
    <t>3288</t>
  </si>
  <si>
    <t>488 322 975 000 27</t>
  </si>
  <si>
    <t>328.00</t>
  </si>
  <si>
    <t>392.29</t>
  </si>
  <si>
    <t>LE TREHOU</t>
  </si>
  <si>
    <t>2/387</t>
  </si>
  <si>
    <t>1495.33</t>
  </si>
  <si>
    <t>1600.00</t>
  </si>
  <si>
    <t>4140</t>
  </si>
  <si>
    <t>181.00</t>
  </si>
  <si>
    <t>216.48</t>
  </si>
  <si>
    <t>AVOIRS SUR FRAIS DE PORTS</t>
  </si>
  <si>
    <t>498 683 911 000 24</t>
  </si>
  <si>
    <t>UNITED REGGAE</t>
  </si>
  <si>
    <t>2012-06</t>
  </si>
  <si>
    <t>BANNIERES NUMERIQUES</t>
  </si>
  <si>
    <t>511 661 894 000 28</t>
  </si>
  <si>
    <t>GAP</t>
  </si>
  <si>
    <t>33125020120625009005</t>
  </si>
  <si>
    <t>6.66</t>
  </si>
  <si>
    <t>FRED LACHAIZE</t>
  </si>
  <si>
    <t>456.01</t>
  </si>
  <si>
    <t>00000010</t>
  </si>
  <si>
    <t>5100.00</t>
  </si>
  <si>
    <t>6099.00</t>
  </si>
  <si>
    <t>PRESTATION DIVERS</t>
  </si>
  <si>
    <t>WEGOLO</t>
  </si>
  <si>
    <t>F/BFL/1206241013996/01258112</t>
  </si>
  <si>
    <t>152.21</t>
  </si>
  <si>
    <t>A11-225</t>
  </si>
  <si>
    <t>SARL URIEL STAFF ANGELS</t>
  </si>
  <si>
    <t>MONTAUBAN</t>
  </si>
  <si>
    <t>46480.00</t>
  </si>
  <si>
    <t>55590.00</t>
  </si>
  <si>
    <t>SECURITE ET GARIENNAGE</t>
  </si>
  <si>
    <t>534 565 668 000 17</t>
  </si>
  <si>
    <t>2012-016</t>
  </si>
  <si>
    <t>MAINTENANCE BUREAUTIQUE</t>
  </si>
  <si>
    <t>428.28</t>
  </si>
  <si>
    <t>512.22</t>
  </si>
  <si>
    <t>22/06/2012</t>
  </si>
  <si>
    <t>130897/12</t>
  </si>
  <si>
    <t>117.27</t>
  </si>
  <si>
    <t>151.91</t>
  </si>
  <si>
    <t>STAMPE ET STICKER BANNIERE</t>
  </si>
  <si>
    <t>031</t>
  </si>
  <si>
    <t>BUFFET CONFERENCE DE PRESSE</t>
  </si>
  <si>
    <t>2012-013</t>
  </si>
  <si>
    <t>1661.61</t>
  </si>
  <si>
    <t>1987.29</t>
  </si>
  <si>
    <t>NOUVELLE VAGUE</t>
  </si>
  <si>
    <t>2454</t>
  </si>
  <si>
    <t>397 426 479 000 28</t>
  </si>
  <si>
    <t>PUBLICITE PROMOTION</t>
  </si>
  <si>
    <t>663.00</t>
  </si>
  <si>
    <t>792.25</t>
  </si>
  <si>
    <t>VENCE</t>
  </si>
  <si>
    <t>AGDL</t>
  </si>
  <si>
    <t>1201779</t>
  </si>
  <si>
    <t>12840.00</t>
  </si>
  <si>
    <t>AGDL PRODUCTION</t>
  </si>
  <si>
    <t>410 307 565 000 29</t>
  </si>
  <si>
    <t>SARL MEDIACOM TOUR</t>
  </si>
  <si>
    <t>12000.00</t>
  </si>
  <si>
    <t>530 241 835 000 12</t>
  </si>
  <si>
    <t>DEVECEY</t>
  </si>
  <si>
    <t>19000.00</t>
  </si>
  <si>
    <t>20330.00</t>
  </si>
  <si>
    <t>IRPS</t>
  </si>
  <si>
    <t>48971</t>
  </si>
  <si>
    <t>321 689 887 000 57</t>
  </si>
  <si>
    <t>AGENCE BORDEAUX VICTOIRE</t>
  </si>
  <si>
    <t>LP33924012001888</t>
  </si>
  <si>
    <t>105.40</t>
  </si>
  <si>
    <t>144ALB050812</t>
  </si>
  <si>
    <t>20000.00</t>
  </si>
  <si>
    <t>21400.00</t>
  </si>
  <si>
    <t>PRINT CARRIER</t>
  </si>
  <si>
    <t>FR-0017258</t>
  </si>
  <si>
    <t>123.00</t>
  </si>
  <si>
    <t>147.11</t>
  </si>
  <si>
    <t>WINTERHAUSEN</t>
  </si>
  <si>
    <t>0556739348 12E41F06</t>
  </si>
  <si>
    <t>EAS Y JET</t>
  </si>
  <si>
    <t>EASY JET</t>
  </si>
  <si>
    <t>EK6SXGM</t>
  </si>
  <si>
    <t>BE LAB</t>
  </si>
  <si>
    <t>700.00</t>
  </si>
  <si>
    <t>837.20</t>
  </si>
  <si>
    <t>484 237417 000 31</t>
  </si>
  <si>
    <t>FA1432</t>
  </si>
  <si>
    <t>RESEAU AQUITAIN DES MUSIQUES ACTUELLES</t>
  </si>
  <si>
    <t>2012-16</t>
  </si>
  <si>
    <t>BEGLES</t>
  </si>
  <si>
    <t>FRAIS DE COTISATION</t>
  </si>
  <si>
    <t>33125020120615008709</t>
  </si>
  <si>
    <t>5.13</t>
  </si>
  <si>
    <t>SERIGRAPHIE CARPENTIER</t>
  </si>
  <si>
    <t>19904</t>
  </si>
  <si>
    <t>755 501  590</t>
  </si>
  <si>
    <t>492 498 746</t>
  </si>
  <si>
    <t>316 829 837 000 38</t>
  </si>
  <si>
    <t>FOURNITURE ET IMPRESSION</t>
  </si>
  <si>
    <t>653.50</t>
  </si>
  <si>
    <t>781.59</t>
  </si>
  <si>
    <t>SAINTE-EULALIE</t>
  </si>
  <si>
    <t>121.35</t>
  </si>
  <si>
    <t>33125020120614008631</t>
  </si>
  <si>
    <t xml:space="preserve">LETTRE VERTE </t>
  </si>
  <si>
    <t>10.23</t>
  </si>
  <si>
    <t>95.50</t>
  </si>
  <si>
    <t>KRIS-PIZZ</t>
  </si>
  <si>
    <t>0120002140</t>
  </si>
  <si>
    <t>LECLERC</t>
  </si>
  <si>
    <t>ACHAT NOURRITURE</t>
  </si>
  <si>
    <t>197.96</t>
  </si>
  <si>
    <t>222.93</t>
  </si>
  <si>
    <t>LECLERC TALENCE</t>
  </si>
  <si>
    <t>029140612</t>
  </si>
  <si>
    <t>EQUIPEMENT CONFERENCE DE PRESSE</t>
  </si>
  <si>
    <t>LA SALAMANDRE</t>
  </si>
  <si>
    <t>533 641 908 000 17</t>
  </si>
  <si>
    <t>61.35</t>
  </si>
  <si>
    <t>50.89</t>
  </si>
  <si>
    <t>VOTRE SOCIETE</t>
  </si>
  <si>
    <t>89 558 5</t>
  </si>
  <si>
    <t>22.17</t>
  </si>
  <si>
    <t>23.39</t>
  </si>
  <si>
    <t>BORDEAUX LAC</t>
  </si>
  <si>
    <t>410 409 460 007  56</t>
  </si>
  <si>
    <t>32.80</t>
  </si>
  <si>
    <t>GREENCOPPER</t>
  </si>
  <si>
    <t>FAC RSS 20120608</t>
  </si>
  <si>
    <t>MONTREAL</t>
  </si>
  <si>
    <t>LICENCE APPLICATIONS SMARTPHONE</t>
  </si>
  <si>
    <t>PRESTO</t>
  </si>
  <si>
    <t>1624</t>
  </si>
  <si>
    <t>350.00</t>
  </si>
  <si>
    <t>418.60</t>
  </si>
  <si>
    <t>LE GRAN BAZAR PRESTO</t>
  </si>
  <si>
    <t>519 701 874 000 17</t>
  </si>
  <si>
    <t>12FCH 284852</t>
  </si>
  <si>
    <t>SUISSE</t>
  </si>
  <si>
    <t>328.26</t>
  </si>
  <si>
    <t>BRAVO NEXT</t>
  </si>
  <si>
    <t>AEA</t>
  </si>
  <si>
    <t>AEA ACCESSOIRE EMBALLAGE</t>
  </si>
  <si>
    <t>FV57457</t>
  </si>
  <si>
    <t>220.41</t>
  </si>
  <si>
    <t>263.61</t>
  </si>
  <si>
    <t>ACCESSOIRES TRIS ET PROPRETE</t>
  </si>
  <si>
    <t>403 052 590 000 29</t>
  </si>
  <si>
    <t>AGP SYSTEMS</t>
  </si>
  <si>
    <t>PK060005/L</t>
  </si>
  <si>
    <t>10276.25</t>
  </si>
  <si>
    <t>12290.40</t>
  </si>
  <si>
    <t>GESTION PARKING ET JETON</t>
  </si>
  <si>
    <t>12/352</t>
  </si>
  <si>
    <t>12/351</t>
  </si>
  <si>
    <t>2500.00</t>
  </si>
  <si>
    <t>2675.00</t>
  </si>
  <si>
    <t>12/348</t>
  </si>
  <si>
    <t>10000.00</t>
  </si>
  <si>
    <t>10700.00</t>
  </si>
  <si>
    <t>4000.00</t>
  </si>
  <si>
    <t>4280.00</t>
  </si>
  <si>
    <t>12/347</t>
  </si>
  <si>
    <t>12/345</t>
  </si>
  <si>
    <t>14980.00</t>
  </si>
  <si>
    <t>14000.00</t>
  </si>
  <si>
    <t>6000.00</t>
  </si>
  <si>
    <t>6420.00</t>
  </si>
  <si>
    <t>12/344</t>
  </si>
  <si>
    <t>33125020120607008410</t>
  </si>
  <si>
    <t>9.19</t>
  </si>
  <si>
    <t>6.25</t>
  </si>
  <si>
    <t>6.59</t>
  </si>
  <si>
    <t>PEREZ TP</t>
  </si>
  <si>
    <t>02012056</t>
  </si>
  <si>
    <t>2200.00</t>
  </si>
  <si>
    <t>2631.20</t>
  </si>
  <si>
    <t>LACHAIZE</t>
  </si>
  <si>
    <t>269.11</t>
  </si>
  <si>
    <t>275.40</t>
  </si>
  <si>
    <t>FRAIS DE TRANSPORT ET REPAS</t>
  </si>
  <si>
    <t>33125020120604008231</t>
  </si>
  <si>
    <t>5.60</t>
  </si>
  <si>
    <t>11062012</t>
  </si>
  <si>
    <t>CLUB ET CONCERTS</t>
  </si>
  <si>
    <t>504 107 517</t>
  </si>
  <si>
    <t>1649.28</t>
  </si>
  <si>
    <t>RESPECT PRODUCTIONS</t>
  </si>
  <si>
    <t>AIX-EN-PROVENCE</t>
  </si>
  <si>
    <t>1000.00</t>
  </si>
  <si>
    <t>CAMPAGNE PROMOTION</t>
  </si>
  <si>
    <t>442 388 963 000 54</t>
  </si>
  <si>
    <t>120601-5</t>
  </si>
  <si>
    <t>WAGWAN</t>
  </si>
  <si>
    <t>LA MADELEINE</t>
  </si>
  <si>
    <t>VIDEO PROMOTIONNELLE</t>
  </si>
  <si>
    <t>RSSF 0612_51</t>
  </si>
  <si>
    <t>OCTOBRE 2011</t>
  </si>
  <si>
    <t>OCT 2011</t>
  </si>
  <si>
    <t>1110000000000002969</t>
  </si>
  <si>
    <t>354.95</t>
  </si>
  <si>
    <t>356.91</t>
  </si>
  <si>
    <t>055220111000055</t>
  </si>
  <si>
    <t>39.22</t>
  </si>
  <si>
    <t>110186</t>
  </si>
  <si>
    <t>ACCESSOIRE DIVERS PROPRETE</t>
  </si>
  <si>
    <t>905.00</t>
  </si>
  <si>
    <t>1082.38</t>
  </si>
  <si>
    <t>SAINT-HERBLAIN</t>
  </si>
  <si>
    <t>JARIA</t>
  </si>
  <si>
    <t>PAIEMENT ARTISTE</t>
  </si>
  <si>
    <t>CHARLES CAMPBELL</t>
  </si>
  <si>
    <t>201110-01</t>
  </si>
  <si>
    <t>0000596858</t>
  </si>
  <si>
    <t>109.44</t>
  </si>
  <si>
    <t>130.89</t>
  </si>
  <si>
    <t>53331/11</t>
  </si>
  <si>
    <t>31.17</t>
  </si>
  <si>
    <t>50.73</t>
  </si>
  <si>
    <t>PACK PROMO</t>
  </si>
  <si>
    <t>EABTP</t>
  </si>
  <si>
    <t>0000048</t>
  </si>
  <si>
    <t>520 873 092 000 16</t>
  </si>
  <si>
    <t>NETTOYAGE</t>
  </si>
  <si>
    <t>750.00</t>
  </si>
  <si>
    <t>897.00</t>
  </si>
  <si>
    <t>CHANNEL ONE SOUND SYSTEM</t>
  </si>
  <si>
    <t>FACEBOOK</t>
  </si>
  <si>
    <t>25/10/2011</t>
  </si>
  <si>
    <t>9005986729612</t>
  </si>
  <si>
    <t>DUBLIN</t>
  </si>
  <si>
    <t>EJD9856</t>
  </si>
  <si>
    <t>241.96</t>
  </si>
  <si>
    <t>33125020111021028337</t>
  </si>
  <si>
    <t>8.36</t>
  </si>
  <si>
    <t>0556739348 11H6 F10</t>
  </si>
  <si>
    <t>62.12</t>
  </si>
  <si>
    <t>74.30</t>
  </si>
  <si>
    <t>2011/334/00201</t>
  </si>
  <si>
    <t>METEO France</t>
  </si>
  <si>
    <t>BILAN CIMATOLOGIQUE</t>
  </si>
  <si>
    <t>202.30</t>
  </si>
  <si>
    <t>241.95</t>
  </si>
  <si>
    <t>33125020111011027920</t>
  </si>
  <si>
    <t>21.30</t>
  </si>
  <si>
    <t>21031</t>
  </si>
  <si>
    <t>620.00</t>
  </si>
  <si>
    <t>33027964301</t>
  </si>
  <si>
    <t xml:space="preserve">EDF </t>
  </si>
  <si>
    <t>EDF PRO</t>
  </si>
  <si>
    <t>CRETEIL</t>
  </si>
  <si>
    <t>179.43</t>
  </si>
  <si>
    <t>152.14</t>
  </si>
  <si>
    <t>CONSOMMATION ELECTRIQUE</t>
  </si>
  <si>
    <t>00728000223</t>
  </si>
  <si>
    <t>164.29</t>
  </si>
  <si>
    <t>177.24</t>
  </si>
  <si>
    <t>DARDOURI EL AYACHI</t>
  </si>
  <si>
    <t>DEMONTAGE SANITAIRE</t>
  </si>
  <si>
    <t>CEF</t>
  </si>
  <si>
    <t>01335004</t>
  </si>
  <si>
    <t>319 883 344 015 01</t>
  </si>
  <si>
    <t>37.52</t>
  </si>
  <si>
    <t>MATERIEL ELECTRIQUE</t>
  </si>
  <si>
    <t>38.65</t>
  </si>
  <si>
    <t>SARRAZY TP</t>
  </si>
  <si>
    <t>12111100</t>
  </si>
  <si>
    <t>329 405 211 003 38</t>
  </si>
  <si>
    <t>339.00</t>
  </si>
  <si>
    <t>405.44</t>
  </si>
  <si>
    <t>SABLE POUR REMBLAI</t>
  </si>
  <si>
    <t>ORANGE BUSINESS SERVICE</t>
  </si>
  <si>
    <t>2118001941</t>
  </si>
  <si>
    <t>87.92</t>
  </si>
  <si>
    <t>428 268 023</t>
  </si>
  <si>
    <t>314 197 575 000 33</t>
  </si>
  <si>
    <t>313 731 432 000 16</t>
  </si>
  <si>
    <t>431 779 743 000 27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</si>
</sst>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-&quot;£&quot;* #,##0.00_-;\-&quot;£&quot;* #,##0.00_-;_-&quot;£&quot;* &quot;-&quot;??_-;_-@_-"/>
    <numFmt numFmtId="165" formatCode="_-* #,##0.00\ [$€-40C]_-;\-* #,##0.00\ [$€-40C]_-;_-* &quot;-&quot;??\ [$€-40C]_-;_-@_-"/>
    <numFmt numFmtId="166" formatCode="#,##0.00\ [$€-40C]"/>
    <numFmt numFmtId="167" formatCode="#,##0.00\ [$€-1]"/>
  </numFmts>
  <fonts count="17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SimHei"/>
      <family val="3"/>
    </font>
    <font>
      <sz val="8"/>
      <color rgb="FF222222"/>
      <name val="Arial"/>
      <family val="2"/>
    </font>
    <font>
      <sz val="11"/>
      <color rgb="FF444444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778085"/>
      <name val="Calibri"/>
      <family val="2"/>
      <scheme val="minor"/>
    </font>
    <font>
      <sz val="8"/>
      <color rgb="FF333333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sz val="11"/>
      <color theme="1" tint="0.3499862666707357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DFA9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rgb="FFCCCCCC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86">
    <xf numFmtId="0" fontId="0" fillId="0" borderId="0" xfId="0"/>
    <xf numFmtId="49" fontId="0" fillId="0" borderId="0" xfId="0" applyNumberFormat="1"/>
    <xf numFmtId="49" fontId="0" fillId="0" borderId="5" xfId="0" applyNumberFormat="1" applyBorder="1"/>
    <xf numFmtId="0" fontId="0" fillId="0" borderId="5" xfId="0" applyBorder="1"/>
    <xf numFmtId="0" fontId="0" fillId="0" borderId="6" xfId="0" applyBorder="1"/>
    <xf numFmtId="49" fontId="0" fillId="0" borderId="8" xfId="0" applyNumberFormat="1" applyBorder="1"/>
    <xf numFmtId="0" fontId="0" fillId="0" borderId="8" xfId="0" applyBorder="1"/>
    <xf numFmtId="0" fontId="0" fillId="0" borderId="9" xfId="0" applyBorder="1"/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0" xfId="0" applyNumberFormat="1"/>
    <xf numFmtId="14" fontId="0" fillId="0" borderId="1" xfId="0" applyNumberFormat="1" applyBorder="1"/>
    <xf numFmtId="14" fontId="0" fillId="0" borderId="4" xfId="0" applyNumberFormat="1" applyBorder="1"/>
    <xf numFmtId="14" fontId="0" fillId="0" borderId="7" xfId="0" applyNumberFormat="1" applyBorder="1"/>
    <xf numFmtId="14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0" fillId="0" borderId="18" xfId="0" applyNumberFormat="1" applyBorder="1"/>
    <xf numFmtId="49" fontId="0" fillId="0" borderId="19" xfId="0" applyNumberFormat="1" applyBorder="1"/>
    <xf numFmtId="49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5" xfId="0" quotePrefix="1" applyNumberFormat="1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165" fontId="1" fillId="0" borderId="11" xfId="0" applyNumberFormat="1" applyFon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5" xfId="0" applyNumberFormat="1" applyBorder="1" applyAlignment="1">
      <alignment horizontal="right"/>
    </xf>
    <xf numFmtId="49" fontId="0" fillId="2" borderId="0" xfId="0" applyNumberFormat="1" applyFill="1"/>
    <xf numFmtId="49" fontId="0" fillId="2" borderId="18" xfId="0" applyNumberFormat="1" applyFill="1" applyBorder="1"/>
    <xf numFmtId="49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/>
    <xf numFmtId="49" fontId="0" fillId="2" borderId="2" xfId="0" applyNumberFormat="1" applyFill="1" applyBorder="1" applyAlignment="1">
      <alignment horizontal="center"/>
    </xf>
    <xf numFmtId="49" fontId="0" fillId="2" borderId="13" xfId="0" applyNumberForma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49" fontId="0" fillId="2" borderId="15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49" fontId="0" fillId="3" borderId="0" xfId="0" applyNumberFormat="1" applyFill="1"/>
    <xf numFmtId="49" fontId="0" fillId="3" borderId="18" xfId="0" applyNumberFormat="1" applyFill="1" applyBorder="1"/>
    <xf numFmtId="49" fontId="0" fillId="3" borderId="5" xfId="0" applyNumberFormat="1" applyFill="1" applyBorder="1" applyAlignment="1">
      <alignment horizontal="center"/>
    </xf>
    <xf numFmtId="165" fontId="0" fillId="3" borderId="5" xfId="0" applyNumberFormat="1" applyFill="1" applyBorder="1" applyAlignment="1">
      <alignment horizontal="right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/>
    <xf numFmtId="14" fontId="1" fillId="0" borderId="20" xfId="0" applyNumberFormat="1" applyFont="1" applyBorder="1" applyAlignment="1">
      <alignment horizontal="center" vertical="center" wrapText="1"/>
    </xf>
    <xf numFmtId="14" fontId="0" fillId="2" borderId="21" xfId="0" applyNumberFormat="1" applyFill="1" applyBorder="1"/>
    <xf numFmtId="1" fontId="0" fillId="2" borderId="14" xfId="0" applyNumberFormat="1" applyFill="1" applyBorder="1" applyAlignment="1">
      <alignment horizontal="lef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3" borderId="18" xfId="0" applyNumberFormat="1" applyFill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/>
    </xf>
    <xf numFmtId="49" fontId="0" fillId="0" borderId="0" xfId="0" applyNumberFormat="1" applyAlignment="1">
      <alignment horizontal="left"/>
    </xf>
    <xf numFmtId="49" fontId="1" fillId="0" borderId="11" xfId="0" applyNumberFormat="1" applyFont="1" applyBorder="1" applyAlignment="1">
      <alignment horizontal="left" vertical="center" wrapText="1"/>
    </xf>
    <xf numFmtId="49" fontId="0" fillId="2" borderId="2" xfId="0" applyNumberFormat="1" applyFill="1" applyBorder="1" applyAlignment="1">
      <alignment horizontal="left"/>
    </xf>
    <xf numFmtId="49" fontId="0" fillId="2" borderId="5" xfId="0" applyNumberFormat="1" applyFill="1" applyBorder="1" applyAlignment="1">
      <alignment horizontal="left"/>
    </xf>
    <xf numFmtId="49" fontId="0" fillId="0" borderId="5" xfId="0" applyNumberFormat="1" applyBorder="1" applyAlignment="1">
      <alignment horizontal="left"/>
    </xf>
    <xf numFmtId="49" fontId="0" fillId="3" borderId="5" xfId="0" applyNumberFormat="1" applyFill="1" applyBorder="1" applyAlignment="1">
      <alignment horizontal="left"/>
    </xf>
    <xf numFmtId="49" fontId="0" fillId="0" borderId="8" xfId="0" applyNumberFormat="1" applyBorder="1" applyAlignment="1">
      <alignment horizontal="left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0" xfId="0" applyNumberFormat="1" applyFill="1"/>
    <xf numFmtId="14" fontId="0" fillId="0" borderId="4" xfId="0" applyNumberFormat="1" applyFill="1" applyBorder="1"/>
    <xf numFmtId="49" fontId="0" fillId="0" borderId="18" xfId="0" applyNumberFormat="1" applyFill="1" applyBorder="1"/>
    <xf numFmtId="49" fontId="0" fillId="0" borderId="18" xfId="0" applyNumberForma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left"/>
    </xf>
    <xf numFmtId="49" fontId="0" fillId="0" borderId="5" xfId="0" applyNumberFormat="1" applyFill="1" applyBorder="1" applyAlignment="1">
      <alignment horizontal="center"/>
    </xf>
    <xf numFmtId="49" fontId="0" fillId="0" borderId="5" xfId="0" applyNumberFormat="1" applyFill="1" applyBorder="1"/>
    <xf numFmtId="165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/>
    <xf numFmtId="14" fontId="1" fillId="0" borderId="17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14" fontId="0" fillId="0" borderId="18" xfId="0" applyNumberFormat="1" applyBorder="1"/>
    <xf numFmtId="49" fontId="0" fillId="0" borderId="3" xfId="0" applyNumberFormat="1" applyBorder="1"/>
    <xf numFmtId="49" fontId="0" fillId="0" borderId="6" xfId="0" applyNumberFormat="1" applyBorder="1"/>
    <xf numFmtId="14" fontId="0" fillId="0" borderId="19" xfId="0" applyNumberFormat="1" applyBorder="1"/>
    <xf numFmtId="49" fontId="0" fillId="0" borderId="9" xfId="0" applyNumberFormat="1" applyBorder="1"/>
    <xf numFmtId="0" fontId="3" fillId="0" borderId="2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2" xfId="0" applyBorder="1" applyAlignment="1">
      <alignment horizontal="left" vertical="center"/>
    </xf>
    <xf numFmtId="14" fontId="3" fillId="0" borderId="7" xfId="0" applyNumberFormat="1" applyFont="1" applyBorder="1" applyAlignment="1">
      <alignment horizontal="left" vertical="center" wrapText="1"/>
    </xf>
    <xf numFmtId="14" fontId="3" fillId="0" borderId="25" xfId="0" applyNumberFormat="1" applyFont="1" applyBorder="1" applyAlignment="1">
      <alignment horizontal="left" vertical="center" wrapText="1"/>
    </xf>
    <xf numFmtId="14" fontId="3" fillId="0" borderId="22" xfId="0" applyNumberFormat="1" applyFont="1" applyBorder="1" applyAlignment="1">
      <alignment horizontal="left" vertical="center" wrapText="1"/>
    </xf>
    <xf numFmtId="14" fontId="3" fillId="0" borderId="28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center" wrapText="1"/>
    </xf>
    <xf numFmtId="49" fontId="3" fillId="0" borderId="28" xfId="0" applyNumberFormat="1" applyFont="1" applyBorder="1" applyAlignment="1">
      <alignment horizontal="left" vertical="center" wrapText="1"/>
    </xf>
    <xf numFmtId="49" fontId="3" fillId="0" borderId="22" xfId="0" applyNumberFormat="1" applyFont="1" applyBorder="1" applyAlignment="1">
      <alignment horizontal="left" vertical="center" wrapText="1"/>
    </xf>
    <xf numFmtId="49" fontId="3" fillId="0" borderId="31" xfId="0" applyNumberFormat="1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7" fontId="0" fillId="0" borderId="0" xfId="0" applyNumberFormat="1"/>
    <xf numFmtId="167" fontId="1" fillId="0" borderId="17" xfId="0" applyNumberFormat="1" applyFont="1" applyBorder="1" applyAlignment="1">
      <alignment horizontal="center" vertical="center" wrapText="1"/>
    </xf>
    <xf numFmtId="167" fontId="1" fillId="0" borderId="11" xfId="0" applyNumberFormat="1" applyFont="1" applyBorder="1" applyAlignment="1">
      <alignment horizontal="center" vertical="center" wrapText="1"/>
    </xf>
    <xf numFmtId="14" fontId="0" fillId="0" borderId="14" xfId="0" applyNumberFormat="1" applyBorder="1"/>
    <xf numFmtId="49" fontId="0" fillId="0" borderId="2" xfId="0" applyNumberFormat="1" applyBorder="1"/>
    <xf numFmtId="49" fontId="0" fillId="0" borderId="13" xfId="0" applyNumberFormat="1" applyBorder="1"/>
    <xf numFmtId="167" fontId="0" fillId="0" borderId="14" xfId="0" applyNumberFormat="1" applyBorder="1"/>
    <xf numFmtId="167" fontId="0" fillId="0" borderId="2" xfId="0" applyNumberFormat="1" applyBorder="1"/>
    <xf numFmtId="0" fontId="0" fillId="0" borderId="2" xfId="0" applyBorder="1"/>
    <xf numFmtId="0" fontId="0" fillId="0" borderId="3" xfId="0" applyBorder="1"/>
    <xf numFmtId="49" fontId="0" fillId="0" borderId="15" xfId="0" applyNumberFormat="1" applyBorder="1"/>
    <xf numFmtId="167" fontId="0" fillId="0" borderId="5" xfId="0" applyNumberFormat="1" applyBorder="1"/>
    <xf numFmtId="167" fontId="0" fillId="0" borderId="8" xfId="0" applyNumberFormat="1" applyBorder="1"/>
    <xf numFmtId="14" fontId="0" fillId="3" borderId="4" xfId="0" applyNumberFormat="1" applyFill="1" applyBorder="1"/>
    <xf numFmtId="49" fontId="0" fillId="3" borderId="5" xfId="0" applyNumberFormat="1" applyFill="1" applyBorder="1"/>
    <xf numFmtId="165" fontId="0" fillId="3" borderId="5" xfId="0" applyNumberFormat="1" applyFill="1" applyBorder="1" applyAlignment="1">
      <alignment horizontal="center"/>
    </xf>
    <xf numFmtId="0" fontId="0" fillId="0" borderId="41" xfId="0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 wrapText="1"/>
    </xf>
    <xf numFmtId="166" fontId="0" fillId="0" borderId="0" xfId="0" applyNumberFormat="1"/>
    <xf numFmtId="166" fontId="1" fillId="0" borderId="11" xfId="0" applyNumberFormat="1" applyFont="1" applyBorder="1" applyAlignment="1">
      <alignment horizontal="center" vertical="center" wrapText="1"/>
    </xf>
    <xf numFmtId="166" fontId="0" fillId="0" borderId="5" xfId="0" applyNumberFormat="1" applyBorder="1"/>
    <xf numFmtId="166" fontId="0" fillId="0" borderId="8" xfId="0" applyNumberFormat="1" applyBorder="1"/>
    <xf numFmtId="14" fontId="4" fillId="0" borderId="18" xfId="0" applyNumberFormat="1" applyFont="1" applyBorder="1"/>
    <xf numFmtId="166" fontId="3" fillId="0" borderId="0" xfId="0" applyNumberFormat="1" applyFont="1"/>
    <xf numFmtId="0" fontId="3" fillId="0" borderId="3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49" fontId="0" fillId="7" borderId="0" xfId="0" applyNumberFormat="1" applyFill="1"/>
    <xf numFmtId="0" fontId="0" fillId="7" borderId="0" xfId="0" applyFill="1"/>
    <xf numFmtId="14" fontId="5" fillId="7" borderId="4" xfId="0" applyNumberFormat="1" applyFont="1" applyFill="1" applyBorder="1"/>
    <xf numFmtId="49" fontId="5" fillId="7" borderId="18" xfId="0" applyNumberFormat="1" applyFont="1" applyFill="1" applyBorder="1"/>
    <xf numFmtId="49" fontId="5" fillId="7" borderId="18" xfId="0" applyNumberFormat="1" applyFont="1" applyFill="1" applyBorder="1" applyAlignment="1">
      <alignment horizontal="center" vertical="center"/>
    </xf>
    <xf numFmtId="49" fontId="5" fillId="7" borderId="5" xfId="0" applyNumberFormat="1" applyFont="1" applyFill="1" applyBorder="1" applyAlignment="1">
      <alignment horizontal="left"/>
    </xf>
    <xf numFmtId="49" fontId="5" fillId="7" borderId="5" xfId="0" applyNumberFormat="1" applyFont="1" applyFill="1" applyBorder="1" applyAlignment="1">
      <alignment horizontal="center"/>
    </xf>
    <xf numFmtId="49" fontId="5" fillId="7" borderId="5" xfId="0" applyNumberFormat="1" applyFont="1" applyFill="1" applyBorder="1"/>
    <xf numFmtId="0" fontId="0" fillId="0" borderId="0" xfId="0" applyFont="1"/>
    <xf numFmtId="2" fontId="0" fillId="0" borderId="0" xfId="0" applyNumberFormat="1" applyAlignment="1">
      <alignment horizontal="center"/>
    </xf>
    <xf numFmtId="2" fontId="1" fillId="0" borderId="17" xfId="0" applyNumberFormat="1" applyFont="1" applyBorder="1" applyAlignment="1">
      <alignment horizontal="center" vertical="center" wrapText="1"/>
    </xf>
    <xf numFmtId="2" fontId="0" fillId="2" borderId="14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3" borderId="5" xfId="0" applyNumberFormat="1" applyFill="1" applyBorder="1" applyAlignment="1">
      <alignment horizontal="right"/>
    </xf>
    <xf numFmtId="2" fontId="0" fillId="0" borderId="5" xfId="0" applyNumberFormat="1" applyBorder="1" applyAlignment="1">
      <alignment horizontal="right"/>
    </xf>
    <xf numFmtId="2" fontId="0" fillId="0" borderId="5" xfId="1" applyNumberFormat="1" applyFont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5" fillId="7" borderId="5" xfId="0" applyNumberFormat="1" applyFont="1" applyFill="1" applyBorder="1" applyAlignment="1">
      <alignment horizontal="center"/>
    </xf>
    <xf numFmtId="165" fontId="5" fillId="7" borderId="5" xfId="0" applyNumberFormat="1" applyFont="1" applyFill="1" applyBorder="1" applyAlignment="1">
      <alignment horizontal="center"/>
    </xf>
    <xf numFmtId="17" fontId="5" fillId="7" borderId="5" xfId="0" applyNumberFormat="1" applyFont="1" applyFill="1" applyBorder="1" applyAlignment="1">
      <alignment horizontal="center"/>
    </xf>
    <xf numFmtId="17" fontId="5" fillId="7" borderId="6" xfId="0" applyNumberFormat="1" applyFont="1" applyFill="1" applyBorder="1" applyAlignment="1">
      <alignment horizontal="center"/>
    </xf>
    <xf numFmtId="49" fontId="5" fillId="8" borderId="0" xfId="0" applyNumberFormat="1" applyFont="1" applyFill="1"/>
    <xf numFmtId="0" fontId="5" fillId="8" borderId="0" xfId="0" applyFont="1" applyFill="1"/>
    <xf numFmtId="49" fontId="0" fillId="3" borderId="2" xfId="0" applyNumberFormat="1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14" fontId="0" fillId="0" borderId="31" xfId="0" applyNumberFormat="1" applyBorder="1"/>
    <xf numFmtId="49" fontId="0" fillId="0" borderId="42" xfId="0" applyNumberFormat="1" applyBorder="1"/>
    <xf numFmtId="49" fontId="0" fillId="0" borderId="42" xfId="0" applyNumberFormat="1" applyBorder="1" applyAlignment="1">
      <alignment horizontal="center" vertical="center"/>
    </xf>
    <xf numFmtId="49" fontId="0" fillId="0" borderId="32" xfId="0" applyNumberFormat="1" applyBorder="1" applyAlignment="1">
      <alignment horizontal="left"/>
    </xf>
    <xf numFmtId="49" fontId="0" fillId="0" borderId="32" xfId="0" applyNumberFormat="1" applyBorder="1" applyAlignment="1">
      <alignment horizontal="center"/>
    </xf>
    <xf numFmtId="49" fontId="0" fillId="0" borderId="32" xfId="0" applyNumberFormat="1" applyBorder="1"/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14" fontId="5" fillId="8" borderId="43" xfId="0" applyNumberFormat="1" applyFont="1" applyFill="1" applyBorder="1"/>
    <xf numFmtId="49" fontId="5" fillId="8" borderId="44" xfId="0" applyNumberFormat="1" applyFont="1" applyFill="1" applyBorder="1"/>
    <xf numFmtId="49" fontId="5" fillId="8" borderId="44" xfId="0" applyNumberFormat="1" applyFont="1" applyFill="1" applyBorder="1" applyAlignment="1">
      <alignment horizontal="center" vertical="center"/>
    </xf>
    <xf numFmtId="49" fontId="5" fillId="8" borderId="15" xfId="0" applyNumberFormat="1" applyFont="1" applyFill="1" applyBorder="1" applyAlignment="1">
      <alignment horizontal="left"/>
    </xf>
    <xf numFmtId="49" fontId="5" fillId="8" borderId="15" xfId="0" applyNumberFormat="1" applyFont="1" applyFill="1" applyBorder="1" applyAlignment="1">
      <alignment horizontal="center"/>
    </xf>
    <xf numFmtId="49" fontId="5" fillId="8" borderId="15" xfId="0" applyNumberFormat="1" applyFont="1" applyFill="1" applyBorder="1"/>
    <xf numFmtId="0" fontId="5" fillId="8" borderId="15" xfId="0" applyFont="1" applyFill="1" applyBorder="1" applyAlignment="1">
      <alignment horizontal="center"/>
    </xf>
    <xf numFmtId="0" fontId="5" fillId="8" borderId="45" xfId="0" applyFont="1" applyFill="1" applyBorder="1" applyAlignment="1">
      <alignment horizontal="center"/>
    </xf>
    <xf numFmtId="49" fontId="0" fillId="3" borderId="0" xfId="0" applyNumberFormat="1" applyFill="1" applyBorder="1"/>
    <xf numFmtId="14" fontId="0" fillId="3" borderId="0" xfId="0" applyNumberFormat="1" applyFill="1" applyBorder="1"/>
    <xf numFmtId="1" fontId="0" fillId="3" borderId="0" xfId="0" applyNumberFormat="1" applyFill="1" applyBorder="1" applyAlignment="1">
      <alignment horizontal="left"/>
    </xf>
    <xf numFmtId="49" fontId="0" fillId="3" borderId="0" xfId="0" applyNumberForma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left"/>
    </xf>
    <xf numFmtId="49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6" fillId="0" borderId="0" xfId="0" applyFont="1"/>
    <xf numFmtId="49" fontId="0" fillId="0" borderId="46" xfId="0" applyNumberFormat="1" applyBorder="1" applyAlignment="1">
      <alignment horizontal="left"/>
    </xf>
    <xf numFmtId="49" fontId="0" fillId="0" borderId="18" xfId="0" applyNumberFormat="1" applyBorder="1" applyAlignment="1">
      <alignment horizontal="center"/>
    </xf>
    <xf numFmtId="1" fontId="7" fillId="0" borderId="0" xfId="0" applyNumberFormat="1" applyFont="1" applyFill="1" applyBorder="1" applyAlignment="1" applyProtection="1">
      <alignment horizontal="center" vertical="center"/>
      <protection locked="0"/>
    </xf>
    <xf numFmtId="43" fontId="0" fillId="0" borderId="5" xfId="2" applyFont="1" applyBorder="1" applyAlignment="1">
      <alignment horizontal="right"/>
    </xf>
    <xf numFmtId="43" fontId="0" fillId="3" borderId="5" xfId="2" applyFont="1" applyFill="1" applyBorder="1" applyAlignment="1">
      <alignment horizontal="right"/>
    </xf>
    <xf numFmtId="43" fontId="0" fillId="0" borderId="5" xfId="2" quotePrefix="1" applyFont="1" applyBorder="1" applyAlignment="1">
      <alignment horizontal="right"/>
    </xf>
    <xf numFmtId="43" fontId="0" fillId="0" borderId="32" xfId="2" applyFont="1" applyBorder="1" applyAlignment="1">
      <alignment horizontal="right"/>
    </xf>
    <xf numFmtId="43" fontId="0" fillId="3" borderId="0" xfId="2" applyFont="1" applyFill="1" applyBorder="1" applyAlignment="1">
      <alignment horizontal="right"/>
    </xf>
    <xf numFmtId="43" fontId="5" fillId="8" borderId="15" xfId="2" applyFont="1" applyFill="1" applyBorder="1" applyAlignment="1">
      <alignment horizontal="right"/>
    </xf>
    <xf numFmtId="0" fontId="0" fillId="0" borderId="6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3" fontId="11" fillId="0" borderId="0" xfId="0" applyNumberFormat="1" applyFont="1"/>
    <xf numFmtId="0" fontId="12" fillId="0" borderId="0" xfId="0" applyFont="1"/>
    <xf numFmtId="3" fontId="10" fillId="0" borderId="0" xfId="0" applyNumberFormat="1" applyFont="1"/>
    <xf numFmtId="0" fontId="6" fillId="9" borderId="0" xfId="0" applyFont="1" applyFill="1" applyAlignment="1">
      <alignment horizontal="left" vertical="center" wrapText="1"/>
    </xf>
    <xf numFmtId="3" fontId="0" fillId="0" borderId="5" xfId="0" applyNumberFormat="1" applyBorder="1" applyAlignment="1">
      <alignment horizontal="center"/>
    </xf>
    <xf numFmtId="3" fontId="13" fillId="3" borderId="47" xfId="0" applyNumberFormat="1" applyFont="1" applyFill="1" applyBorder="1" applyAlignment="1">
      <alignment horizontal="center" vertical="center" wrapText="1"/>
    </xf>
    <xf numFmtId="49" fontId="5" fillId="11" borderId="0" xfId="0" applyNumberFormat="1" applyFont="1" applyFill="1"/>
    <xf numFmtId="14" fontId="5" fillId="11" borderId="4" xfId="0" applyNumberFormat="1" applyFont="1" applyFill="1" applyBorder="1"/>
    <xf numFmtId="49" fontId="5" fillId="11" borderId="18" xfId="0" applyNumberFormat="1" applyFont="1" applyFill="1" applyBorder="1"/>
    <xf numFmtId="49" fontId="5" fillId="11" borderId="18" xfId="0" applyNumberFormat="1" applyFont="1" applyFill="1" applyBorder="1" applyAlignment="1">
      <alignment horizontal="center" vertical="center"/>
    </xf>
    <xf numFmtId="49" fontId="5" fillId="11" borderId="5" xfId="0" applyNumberFormat="1" applyFont="1" applyFill="1" applyBorder="1" applyAlignment="1">
      <alignment horizontal="left"/>
    </xf>
    <xf numFmtId="49" fontId="5" fillId="11" borderId="5" xfId="0" applyNumberFormat="1" applyFont="1" applyFill="1" applyBorder="1" applyAlignment="1">
      <alignment horizontal="center"/>
    </xf>
    <xf numFmtId="3" fontId="14" fillId="11" borderId="0" xfId="0" applyNumberFormat="1" applyFont="1" applyFill="1" applyBorder="1" applyAlignment="1">
      <alignment horizontal="center" vertical="center" wrapText="1"/>
    </xf>
    <xf numFmtId="2" fontId="5" fillId="11" borderId="5" xfId="0" applyNumberFormat="1" applyFont="1" applyFill="1" applyBorder="1" applyAlignment="1">
      <alignment horizontal="center"/>
    </xf>
    <xf numFmtId="165" fontId="5" fillId="11" borderId="5" xfId="0" applyNumberFormat="1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11" borderId="0" xfId="0" applyFont="1" applyFill="1"/>
    <xf numFmtId="0" fontId="15" fillId="0" borderId="0" xfId="0" applyFont="1"/>
    <xf numFmtId="0" fontId="15" fillId="9" borderId="0" xfId="0" applyFont="1" applyFill="1" applyAlignment="1">
      <alignment horizontal="left" vertical="center" wrapText="1"/>
    </xf>
    <xf numFmtId="49" fontId="0" fillId="12" borderId="0" xfId="0" applyNumberFormat="1" applyFill="1"/>
    <xf numFmtId="49" fontId="0" fillId="12" borderId="0" xfId="0" applyNumberFormat="1" applyFill="1" applyAlignment="1">
      <alignment horizontal="center" vertical="center"/>
    </xf>
    <xf numFmtId="49" fontId="0" fillId="12" borderId="0" xfId="0" applyNumberFormat="1" applyFill="1" applyAlignment="1">
      <alignment horizontal="left"/>
    </xf>
    <xf numFmtId="49" fontId="0" fillId="12" borderId="0" xfId="0" applyNumberFormat="1" applyFill="1" applyAlignment="1">
      <alignment horizontal="center"/>
    </xf>
    <xf numFmtId="2" fontId="0" fillId="12" borderId="0" xfId="0" applyNumberFormat="1" applyFill="1" applyAlignment="1">
      <alignment horizontal="center"/>
    </xf>
    <xf numFmtId="165" fontId="0" fillId="12" borderId="0" xfId="0" applyNumberFormat="1" applyFill="1" applyAlignment="1">
      <alignment horizontal="center"/>
    </xf>
    <xf numFmtId="0" fontId="0" fillId="12" borderId="0" xfId="0" applyFill="1" applyAlignment="1">
      <alignment horizontal="center"/>
    </xf>
    <xf numFmtId="0" fontId="0" fillId="12" borderId="0" xfId="0" applyFill="1"/>
    <xf numFmtId="14" fontId="0" fillId="12" borderId="0" xfId="0" applyNumberFormat="1" applyFill="1"/>
    <xf numFmtId="49" fontId="0" fillId="0" borderId="0" xfId="0" applyNumberFormat="1" applyAlignment="1">
      <alignment horizontal="right"/>
    </xf>
    <xf numFmtId="0" fontId="15" fillId="3" borderId="0" xfId="0" applyFont="1" applyFill="1"/>
    <xf numFmtId="3" fontId="13" fillId="0" borderId="0" xfId="0" applyNumberFormat="1" applyFont="1"/>
    <xf numFmtId="14" fontId="0" fillId="3" borderId="0" xfId="0" applyNumberFormat="1" applyFill="1"/>
    <xf numFmtId="49" fontId="0" fillId="3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left"/>
    </xf>
    <xf numFmtId="49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4" fontId="0" fillId="0" borderId="0" xfId="0" applyNumberFormat="1" applyAlignment="1">
      <alignment horizontal="center"/>
    </xf>
    <xf numFmtId="49" fontId="16" fillId="10" borderId="0" xfId="0" applyNumberFormat="1" applyFont="1" applyFill="1"/>
    <xf numFmtId="14" fontId="16" fillId="10" borderId="0" xfId="0" applyNumberFormat="1" applyFont="1" applyFill="1"/>
    <xf numFmtId="49" fontId="16" fillId="10" borderId="0" xfId="0" applyNumberFormat="1" applyFont="1" applyFill="1" applyAlignment="1">
      <alignment horizontal="center" vertical="center"/>
    </xf>
    <xf numFmtId="49" fontId="16" fillId="10" borderId="0" xfId="0" applyNumberFormat="1" applyFont="1" applyFill="1" applyAlignment="1">
      <alignment horizontal="left"/>
    </xf>
    <xf numFmtId="49" fontId="16" fillId="10" borderId="0" xfId="0" applyNumberFormat="1" applyFont="1" applyFill="1" applyAlignment="1">
      <alignment horizontal="center"/>
    </xf>
    <xf numFmtId="2" fontId="16" fillId="10" borderId="0" xfId="0" applyNumberFormat="1" applyFont="1" applyFill="1" applyAlignment="1">
      <alignment horizontal="center"/>
    </xf>
    <xf numFmtId="165" fontId="16" fillId="10" borderId="0" xfId="0" applyNumberFormat="1" applyFont="1" applyFill="1" applyAlignment="1">
      <alignment horizontal="center"/>
    </xf>
    <xf numFmtId="0" fontId="16" fillId="10" borderId="0" xfId="0" applyFont="1" applyFill="1" applyAlignment="1">
      <alignment horizontal="center"/>
    </xf>
    <xf numFmtId="0" fontId="16" fillId="10" borderId="0" xfId="0" applyFont="1" applyFill="1"/>
    <xf numFmtId="4" fontId="0" fillId="3" borderId="0" xfId="0" applyNumberFormat="1" applyFill="1" applyAlignment="1">
      <alignment horizontal="center"/>
    </xf>
    <xf numFmtId="0" fontId="13" fillId="0" borderId="0" xfId="0" applyFont="1"/>
    <xf numFmtId="3" fontId="0" fillId="0" borderId="0" xfId="0" applyNumberFormat="1"/>
    <xf numFmtId="14" fontId="0" fillId="3" borderId="7" xfId="0" applyNumberFormat="1" applyFill="1" applyBorder="1"/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BDFA9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13</xdr:row>
      <xdr:rowOff>114300</xdr:rowOff>
    </xdr:from>
    <xdr:to>
      <xdr:col>2</xdr:col>
      <xdr:colOff>2190750</xdr:colOff>
      <xdr:row>23</xdr:row>
      <xdr:rowOff>133350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2875" y="2981325"/>
          <a:ext cx="2524125" cy="192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35"/>
  <sheetViews>
    <sheetView tabSelected="1" topLeftCell="D1" zoomScale="60" zoomScaleNormal="60" zoomScaleSheetLayoutView="80" workbookViewId="0">
      <pane ySplit="4" topLeftCell="A282" activePane="bottomLeft" state="frozen"/>
      <selection pane="bottomLeft" activeCell="H415" sqref="H415"/>
    </sheetView>
  </sheetViews>
  <sheetFormatPr baseColWidth="10" defaultRowHeight="15"/>
  <cols>
    <col min="1" max="1" width="0.85546875" style="1" customWidth="1"/>
    <col min="2" max="2" width="13.140625" style="10" customWidth="1"/>
    <col min="3" max="3" width="25.7109375" style="1" bestFit="1" customWidth="1"/>
    <col min="4" max="4" width="11.140625" style="56" customWidth="1"/>
    <col min="5" max="5" width="36.85546875" style="63" customWidth="1"/>
    <col min="6" max="6" width="41.42578125" style="63" bestFit="1" customWidth="1"/>
    <col min="7" max="7" width="18.7109375" style="55" customWidth="1"/>
    <col min="8" max="8" width="36.7109375" style="55" bestFit="1" customWidth="1"/>
    <col min="9" max="9" width="20.28515625" style="63" bestFit="1" customWidth="1"/>
    <col min="10" max="10" width="21.85546875" style="1" bestFit="1" customWidth="1"/>
    <col min="11" max="12" width="16.42578125" style="55" customWidth="1"/>
    <col min="13" max="13" width="37.140625" style="63" customWidth="1"/>
    <col min="14" max="14" width="17" style="176" customWidth="1"/>
    <col min="15" max="15" width="15" style="29" customWidth="1"/>
    <col min="16" max="16" width="13.140625" style="70" bestFit="1" customWidth="1"/>
    <col min="17" max="17" width="29.85546875" style="70" bestFit="1" customWidth="1"/>
  </cols>
  <sheetData>
    <row r="1" spans="1:17" ht="3" customHeight="1"/>
    <row r="2" spans="1:17" ht="3" customHeight="1"/>
    <row r="3" spans="1:17" ht="22.5" customHeight="1" thickBot="1">
      <c r="N3" s="176">
        <f>SUM(N5:N460)</f>
        <v>467753.73</v>
      </c>
      <c r="O3" s="29">
        <f>SUM(O5:O460)</f>
        <v>354298.47</v>
      </c>
    </row>
    <row r="4" spans="1:17" s="9" customFormat="1" ht="31.5" customHeight="1" thickBot="1">
      <c r="A4" s="8"/>
      <c r="B4" s="52" t="s">
        <v>8</v>
      </c>
      <c r="C4" s="19" t="s">
        <v>9</v>
      </c>
      <c r="D4" s="19" t="s">
        <v>10</v>
      </c>
      <c r="E4" s="64" t="s">
        <v>6</v>
      </c>
      <c r="F4" s="64" t="s">
        <v>0</v>
      </c>
      <c r="G4" s="15" t="s">
        <v>114</v>
      </c>
      <c r="H4" s="15" t="s">
        <v>222</v>
      </c>
      <c r="I4" s="64" t="s">
        <v>5</v>
      </c>
      <c r="J4" s="15" t="s">
        <v>92</v>
      </c>
      <c r="K4" s="16" t="s">
        <v>32</v>
      </c>
      <c r="L4" s="16" t="s">
        <v>66</v>
      </c>
      <c r="M4" s="64" t="s">
        <v>1</v>
      </c>
      <c r="N4" s="177" t="s">
        <v>7</v>
      </c>
      <c r="O4" s="27" t="s">
        <v>4</v>
      </c>
      <c r="P4" s="17" t="s">
        <v>2</v>
      </c>
      <c r="Q4" s="18" t="s">
        <v>3</v>
      </c>
    </row>
    <row r="5" spans="1:17" s="37" customFormat="1" ht="15.75" thickTop="1">
      <c r="A5" s="32"/>
      <c r="B5" s="53">
        <v>41152</v>
      </c>
      <c r="C5" s="54">
        <v>1.20800000000379E+16</v>
      </c>
      <c r="D5" s="57" t="s">
        <v>13</v>
      </c>
      <c r="E5" s="65" t="s">
        <v>11</v>
      </c>
      <c r="F5" s="65" t="s">
        <v>384</v>
      </c>
      <c r="G5" s="38" t="s">
        <v>12</v>
      </c>
      <c r="H5" s="38" t="s">
        <v>12</v>
      </c>
      <c r="I5" s="65"/>
      <c r="J5" s="39"/>
      <c r="K5" s="39" t="s">
        <v>34</v>
      </c>
      <c r="L5" s="39" t="s">
        <v>12</v>
      </c>
      <c r="M5" s="65" t="s">
        <v>15</v>
      </c>
      <c r="N5" s="178">
        <v>679.3</v>
      </c>
      <c r="O5" s="40">
        <v>681.36</v>
      </c>
      <c r="P5" s="41">
        <v>33480</v>
      </c>
      <c r="Q5" s="42" t="s">
        <v>16</v>
      </c>
    </row>
    <row r="6" spans="1:17" s="37" customFormat="1">
      <c r="A6" s="32"/>
      <c r="B6" s="12">
        <v>41157</v>
      </c>
      <c r="C6" s="33" t="s">
        <v>17</v>
      </c>
      <c r="D6" s="58" t="s">
        <v>13</v>
      </c>
      <c r="E6" s="66" t="s">
        <v>18</v>
      </c>
      <c r="F6" s="66" t="s">
        <v>19</v>
      </c>
      <c r="G6" s="34" t="s">
        <v>12</v>
      </c>
      <c r="H6" s="34" t="s">
        <v>12</v>
      </c>
      <c r="I6" s="66"/>
      <c r="J6" s="34"/>
      <c r="K6" s="43" t="s">
        <v>34</v>
      </c>
      <c r="L6" s="34" t="s">
        <v>12</v>
      </c>
      <c r="M6" s="66" t="s">
        <v>15</v>
      </c>
      <c r="N6" s="179">
        <v>3.7</v>
      </c>
      <c r="O6" s="44">
        <v>3.7</v>
      </c>
      <c r="P6" s="35">
        <v>33200</v>
      </c>
      <c r="Q6" s="36" t="s">
        <v>20</v>
      </c>
    </row>
    <row r="7" spans="1:17" s="37" customFormat="1">
      <c r="A7" s="32"/>
      <c r="B7" s="12">
        <v>41152</v>
      </c>
      <c r="C7" s="33" t="s">
        <v>21</v>
      </c>
      <c r="D7" s="58" t="s">
        <v>13</v>
      </c>
      <c r="E7" s="66" t="s">
        <v>22</v>
      </c>
      <c r="F7" s="66" t="s">
        <v>23</v>
      </c>
      <c r="G7" s="34" t="s">
        <v>12</v>
      </c>
      <c r="H7" s="34" t="s">
        <v>12</v>
      </c>
      <c r="I7" s="66"/>
      <c r="J7" s="34"/>
      <c r="K7" s="43" t="s">
        <v>34</v>
      </c>
      <c r="L7" s="34" t="s">
        <v>12</v>
      </c>
      <c r="M7" s="66" t="s">
        <v>15</v>
      </c>
      <c r="N7" s="179">
        <v>18.63</v>
      </c>
      <c r="O7" s="44">
        <v>18.63</v>
      </c>
      <c r="P7" s="35">
        <v>33340</v>
      </c>
      <c r="Q7" s="36" t="s">
        <v>24</v>
      </c>
    </row>
    <row r="8" spans="1:17">
      <c r="B8" s="12">
        <v>41152</v>
      </c>
      <c r="C8" s="20" t="s">
        <v>25</v>
      </c>
      <c r="D8" s="59" t="s">
        <v>29</v>
      </c>
      <c r="E8" s="67" t="s">
        <v>26</v>
      </c>
      <c r="F8" s="67" t="s">
        <v>26</v>
      </c>
      <c r="G8" s="22" t="s">
        <v>13</v>
      </c>
      <c r="H8" s="22" t="s">
        <v>29</v>
      </c>
      <c r="I8" s="67"/>
      <c r="J8" s="22"/>
      <c r="K8" s="22" t="s">
        <v>33</v>
      </c>
      <c r="L8" s="22" t="s">
        <v>13</v>
      </c>
      <c r="M8" s="67" t="s">
        <v>27</v>
      </c>
      <c r="N8" s="180">
        <v>1056.18</v>
      </c>
      <c r="O8" s="28">
        <v>1263.19</v>
      </c>
      <c r="P8" s="23">
        <v>33700</v>
      </c>
      <c r="Q8" s="24" t="s">
        <v>31</v>
      </c>
    </row>
    <row r="9" spans="1:17">
      <c r="B9" s="12">
        <v>41152</v>
      </c>
      <c r="C9" s="20" t="s">
        <v>28</v>
      </c>
      <c r="D9" s="59" t="s">
        <v>29</v>
      </c>
      <c r="E9" s="67" t="s">
        <v>26</v>
      </c>
      <c r="F9" s="67" t="s">
        <v>26</v>
      </c>
      <c r="G9" s="22" t="s">
        <v>13</v>
      </c>
      <c r="H9" s="25" t="s">
        <v>29</v>
      </c>
      <c r="I9" s="67"/>
      <c r="J9" s="22"/>
      <c r="K9" s="22" t="s">
        <v>34</v>
      </c>
      <c r="L9" s="22" t="s">
        <v>13</v>
      </c>
      <c r="M9" s="67" t="s">
        <v>30</v>
      </c>
      <c r="N9" s="180">
        <v>1.3</v>
      </c>
      <c r="O9" s="28">
        <v>1.55</v>
      </c>
      <c r="P9" s="23">
        <v>33700</v>
      </c>
      <c r="Q9" s="24" t="s">
        <v>31</v>
      </c>
    </row>
    <row r="10" spans="1:17">
      <c r="B10" s="12">
        <v>41152</v>
      </c>
      <c r="C10" s="20" t="s">
        <v>35</v>
      </c>
      <c r="D10" s="59" t="s">
        <v>29</v>
      </c>
      <c r="E10" s="67" t="s">
        <v>26</v>
      </c>
      <c r="F10" s="67" t="s">
        <v>26</v>
      </c>
      <c r="G10" s="22" t="s">
        <v>13</v>
      </c>
      <c r="H10" s="22" t="s">
        <v>29</v>
      </c>
      <c r="I10" s="67"/>
      <c r="J10" s="22"/>
      <c r="K10" s="22" t="s">
        <v>33</v>
      </c>
      <c r="L10" s="22" t="s">
        <v>13</v>
      </c>
      <c r="M10" s="67" t="s">
        <v>27</v>
      </c>
      <c r="N10" s="180">
        <v>1132.81</v>
      </c>
      <c r="O10" s="28">
        <v>1354.84</v>
      </c>
      <c r="P10" s="23">
        <v>33700</v>
      </c>
      <c r="Q10" s="24" t="s">
        <v>31</v>
      </c>
    </row>
    <row r="11" spans="1:17">
      <c r="B11" s="12">
        <v>41152</v>
      </c>
      <c r="C11" s="20" t="s">
        <v>36</v>
      </c>
      <c r="D11" s="59" t="s">
        <v>29</v>
      </c>
      <c r="E11" s="67" t="s">
        <v>26</v>
      </c>
      <c r="F11" s="67" t="s">
        <v>26</v>
      </c>
      <c r="G11" s="22" t="s">
        <v>13</v>
      </c>
      <c r="H11" s="25" t="s">
        <v>29</v>
      </c>
      <c r="I11" s="67"/>
      <c r="J11" s="22"/>
      <c r="K11" s="22" t="s">
        <v>33</v>
      </c>
      <c r="L11" s="22" t="s">
        <v>13</v>
      </c>
      <c r="M11" s="67" t="s">
        <v>27</v>
      </c>
      <c r="N11" s="180">
        <v>1013.03</v>
      </c>
      <c r="O11" s="28">
        <v>1211.58</v>
      </c>
      <c r="P11" s="23">
        <v>33700</v>
      </c>
      <c r="Q11" s="24" t="s">
        <v>31</v>
      </c>
    </row>
    <row r="12" spans="1:17">
      <c r="B12" s="12">
        <v>41152</v>
      </c>
      <c r="C12" s="20" t="s">
        <v>37</v>
      </c>
      <c r="D12" s="59" t="s">
        <v>29</v>
      </c>
      <c r="E12" s="67" t="s">
        <v>26</v>
      </c>
      <c r="F12" s="67" t="s">
        <v>26</v>
      </c>
      <c r="G12" s="22" t="s">
        <v>13</v>
      </c>
      <c r="H12" s="22" t="s">
        <v>29</v>
      </c>
      <c r="I12" s="67"/>
      <c r="J12" s="22"/>
      <c r="K12" s="22" t="s">
        <v>33</v>
      </c>
      <c r="L12" s="22" t="s">
        <v>13</v>
      </c>
      <c r="M12" s="67" t="s">
        <v>27</v>
      </c>
      <c r="N12" s="180">
        <v>887.18</v>
      </c>
      <c r="O12" s="28">
        <v>1061.07</v>
      </c>
      <c r="P12" s="23">
        <v>33700</v>
      </c>
      <c r="Q12" s="24" t="s">
        <v>31</v>
      </c>
    </row>
    <row r="13" spans="1:17">
      <c r="B13" s="12">
        <v>41152</v>
      </c>
      <c r="C13" s="20" t="s">
        <v>38</v>
      </c>
      <c r="D13" s="59" t="s">
        <v>29</v>
      </c>
      <c r="E13" s="67" t="s">
        <v>26</v>
      </c>
      <c r="F13" s="67" t="s">
        <v>26</v>
      </c>
      <c r="G13" s="22" t="s">
        <v>13</v>
      </c>
      <c r="H13" s="25" t="s">
        <v>29</v>
      </c>
      <c r="I13" s="67"/>
      <c r="J13" s="22"/>
      <c r="K13" s="22" t="s">
        <v>33</v>
      </c>
      <c r="L13" s="22" t="s">
        <v>13</v>
      </c>
      <c r="M13" s="67" t="s">
        <v>27</v>
      </c>
      <c r="N13" s="180">
        <v>1277.75</v>
      </c>
      <c r="O13" s="28">
        <v>1528.19</v>
      </c>
      <c r="P13" s="23">
        <v>33700</v>
      </c>
      <c r="Q13" s="24" t="s">
        <v>31</v>
      </c>
    </row>
    <row r="14" spans="1:17">
      <c r="B14" s="12">
        <v>41152</v>
      </c>
      <c r="C14" s="20" t="s">
        <v>39</v>
      </c>
      <c r="D14" s="59" t="s">
        <v>29</v>
      </c>
      <c r="E14" s="67" t="s">
        <v>26</v>
      </c>
      <c r="F14" s="67" t="s">
        <v>26</v>
      </c>
      <c r="G14" s="22" t="s">
        <v>13</v>
      </c>
      <c r="H14" s="22" t="s">
        <v>29</v>
      </c>
      <c r="I14" s="67"/>
      <c r="J14" s="22"/>
      <c r="K14" s="22" t="s">
        <v>33</v>
      </c>
      <c r="L14" s="22" t="s">
        <v>13</v>
      </c>
      <c r="M14" s="67" t="s">
        <v>27</v>
      </c>
      <c r="N14" s="180">
        <v>523.75</v>
      </c>
      <c r="O14" s="28">
        <v>626.41</v>
      </c>
      <c r="P14" s="23">
        <v>33700</v>
      </c>
      <c r="Q14" s="24" t="s">
        <v>31</v>
      </c>
    </row>
    <row r="15" spans="1:17">
      <c r="B15" s="12">
        <v>41152</v>
      </c>
      <c r="C15" s="20" t="s">
        <v>40</v>
      </c>
      <c r="D15" s="59" t="s">
        <v>29</v>
      </c>
      <c r="E15" s="67" t="s">
        <v>26</v>
      </c>
      <c r="F15" s="67" t="s">
        <v>26</v>
      </c>
      <c r="G15" s="22" t="s">
        <v>13</v>
      </c>
      <c r="H15" s="25" t="s">
        <v>29</v>
      </c>
      <c r="I15" s="67"/>
      <c r="J15" s="22"/>
      <c r="K15" s="22" t="s">
        <v>33</v>
      </c>
      <c r="L15" s="22" t="s">
        <v>13</v>
      </c>
      <c r="M15" s="67" t="s">
        <v>27</v>
      </c>
      <c r="N15" s="180">
        <v>1115.3399999999999</v>
      </c>
      <c r="O15" s="28">
        <v>1333.95</v>
      </c>
      <c r="P15" s="23">
        <v>33700</v>
      </c>
      <c r="Q15" s="24" t="s">
        <v>31</v>
      </c>
    </row>
    <row r="16" spans="1:17">
      <c r="B16" s="12">
        <v>41152</v>
      </c>
      <c r="C16" s="20" t="s">
        <v>41</v>
      </c>
      <c r="D16" s="59" t="s">
        <v>29</v>
      </c>
      <c r="E16" s="67" t="s">
        <v>26</v>
      </c>
      <c r="F16" s="67" t="s">
        <v>26</v>
      </c>
      <c r="G16" s="22" t="s">
        <v>13</v>
      </c>
      <c r="H16" s="22" t="s">
        <v>29</v>
      </c>
      <c r="I16" s="67"/>
      <c r="J16" s="22"/>
      <c r="K16" s="22" t="s">
        <v>33</v>
      </c>
      <c r="L16" s="22" t="s">
        <v>13</v>
      </c>
      <c r="M16" s="67" t="s">
        <v>27</v>
      </c>
      <c r="N16" s="180">
        <v>321.3</v>
      </c>
      <c r="O16" s="28">
        <v>384.27</v>
      </c>
      <c r="P16" s="23">
        <v>33700</v>
      </c>
      <c r="Q16" s="24" t="s">
        <v>31</v>
      </c>
    </row>
    <row r="17" spans="1:17">
      <c r="B17" s="12">
        <v>41152</v>
      </c>
      <c r="C17" s="20" t="s">
        <v>42</v>
      </c>
      <c r="D17" s="59" t="s">
        <v>29</v>
      </c>
      <c r="E17" s="67" t="s">
        <v>26</v>
      </c>
      <c r="F17" s="67" t="s">
        <v>26</v>
      </c>
      <c r="G17" s="22" t="s">
        <v>13</v>
      </c>
      <c r="H17" s="25" t="s">
        <v>29</v>
      </c>
      <c r="I17" s="67"/>
      <c r="J17" s="22"/>
      <c r="K17" s="22" t="s">
        <v>33</v>
      </c>
      <c r="L17" s="22" t="s">
        <v>13</v>
      </c>
      <c r="M17" s="67" t="s">
        <v>27</v>
      </c>
      <c r="N17" s="180">
        <v>1019.5</v>
      </c>
      <c r="O17" s="28">
        <v>1219.32</v>
      </c>
      <c r="P17" s="23">
        <v>33700</v>
      </c>
      <c r="Q17" s="24" t="s">
        <v>31</v>
      </c>
    </row>
    <row r="18" spans="1:17">
      <c r="B18" s="12">
        <v>41152</v>
      </c>
      <c r="C18" s="20" t="s">
        <v>43</v>
      </c>
      <c r="D18" s="59" t="s">
        <v>29</v>
      </c>
      <c r="E18" s="67" t="s">
        <v>26</v>
      </c>
      <c r="F18" s="67" t="s">
        <v>26</v>
      </c>
      <c r="G18" s="22" t="s">
        <v>13</v>
      </c>
      <c r="H18" s="22" t="s">
        <v>29</v>
      </c>
      <c r="I18" s="67"/>
      <c r="J18" s="22"/>
      <c r="K18" s="22" t="s">
        <v>33</v>
      </c>
      <c r="L18" s="22" t="s">
        <v>13</v>
      </c>
      <c r="M18" s="67" t="s">
        <v>27</v>
      </c>
      <c r="N18" s="180">
        <v>903.8</v>
      </c>
      <c r="O18" s="28">
        <v>1080.94</v>
      </c>
      <c r="P18" s="23">
        <v>33700</v>
      </c>
      <c r="Q18" s="24" t="s">
        <v>31</v>
      </c>
    </row>
    <row r="19" spans="1:17" ht="16.5" customHeight="1">
      <c r="B19" s="12">
        <v>41152</v>
      </c>
      <c r="C19" s="20" t="s">
        <v>44</v>
      </c>
      <c r="D19" s="59" t="s">
        <v>29</v>
      </c>
      <c r="E19" s="67" t="s">
        <v>26</v>
      </c>
      <c r="F19" s="67" t="s">
        <v>26</v>
      </c>
      <c r="G19" s="22" t="s">
        <v>13</v>
      </c>
      <c r="H19" s="25" t="s">
        <v>29</v>
      </c>
      <c r="I19" s="67"/>
      <c r="J19" s="22"/>
      <c r="K19" s="22" t="s">
        <v>33</v>
      </c>
      <c r="L19" s="22" t="s">
        <v>13</v>
      </c>
      <c r="M19" s="67" t="s">
        <v>27</v>
      </c>
      <c r="N19" s="180">
        <v>321.3</v>
      </c>
      <c r="O19" s="28">
        <v>384.27</v>
      </c>
      <c r="P19" s="23">
        <v>33700</v>
      </c>
      <c r="Q19" s="24" t="s">
        <v>31</v>
      </c>
    </row>
    <row r="20" spans="1:17" s="51" customFormat="1">
      <c r="A20" s="45"/>
      <c r="B20" s="131">
        <v>41152</v>
      </c>
      <c r="C20" s="46" t="s">
        <v>45</v>
      </c>
      <c r="D20" s="60" t="s">
        <v>29</v>
      </c>
      <c r="E20" s="68" t="s">
        <v>26</v>
      </c>
      <c r="F20" s="68" t="s">
        <v>26</v>
      </c>
      <c r="G20" s="47" t="s">
        <v>13</v>
      </c>
      <c r="H20" s="22" t="s">
        <v>29</v>
      </c>
      <c r="I20" s="68" t="s">
        <v>46</v>
      </c>
      <c r="J20" s="47"/>
      <c r="K20" s="47" t="s">
        <v>33</v>
      </c>
      <c r="L20" s="47" t="s">
        <v>14</v>
      </c>
      <c r="M20" s="68" t="s">
        <v>47</v>
      </c>
      <c r="N20" s="181">
        <v>161.97999999999999</v>
      </c>
      <c r="O20" s="48">
        <v>193.73</v>
      </c>
      <c r="P20" s="49">
        <v>33700</v>
      </c>
      <c r="Q20" s="50" t="s">
        <v>31</v>
      </c>
    </row>
    <row r="21" spans="1:17" s="51" customFormat="1">
      <c r="A21" s="45"/>
      <c r="B21" s="131">
        <v>41152</v>
      </c>
      <c r="C21" s="46" t="s">
        <v>48</v>
      </c>
      <c r="D21" s="60" t="s">
        <v>29</v>
      </c>
      <c r="E21" s="68" t="s">
        <v>26</v>
      </c>
      <c r="F21" s="68" t="s">
        <v>26</v>
      </c>
      <c r="G21" s="47" t="s">
        <v>13</v>
      </c>
      <c r="H21" s="25" t="s">
        <v>29</v>
      </c>
      <c r="I21" s="68" t="s">
        <v>46</v>
      </c>
      <c r="J21" s="47"/>
      <c r="K21" s="47" t="s">
        <v>33</v>
      </c>
      <c r="L21" s="47" t="s">
        <v>14</v>
      </c>
      <c r="M21" s="68" t="s">
        <v>47</v>
      </c>
      <c r="N21" s="181">
        <v>193.91</v>
      </c>
      <c r="O21" s="48">
        <v>231.92</v>
      </c>
      <c r="P21" s="49">
        <v>33700</v>
      </c>
      <c r="Q21" s="50" t="s">
        <v>31</v>
      </c>
    </row>
    <row r="22" spans="1:17">
      <c r="B22" s="12">
        <v>41152</v>
      </c>
      <c r="C22" s="20" t="s">
        <v>49</v>
      </c>
      <c r="D22" s="59" t="s">
        <v>29</v>
      </c>
      <c r="E22" s="67" t="s">
        <v>26</v>
      </c>
      <c r="F22" s="67" t="s">
        <v>26</v>
      </c>
      <c r="G22" s="22" t="s">
        <v>13</v>
      </c>
      <c r="H22" s="22" t="s">
        <v>29</v>
      </c>
      <c r="I22" s="67" t="s">
        <v>46</v>
      </c>
      <c r="J22" s="22"/>
      <c r="K22" s="22" t="s">
        <v>13</v>
      </c>
      <c r="L22" s="22" t="s">
        <v>172</v>
      </c>
      <c r="M22" s="67" t="s">
        <v>50</v>
      </c>
      <c r="N22" s="182">
        <v>524.35</v>
      </c>
      <c r="O22" s="31">
        <v>627.12</v>
      </c>
      <c r="P22" s="23">
        <v>33700</v>
      </c>
      <c r="Q22" s="24" t="s">
        <v>31</v>
      </c>
    </row>
    <row r="23" spans="1:17">
      <c r="B23" s="12">
        <v>41152</v>
      </c>
      <c r="C23" s="20" t="s">
        <v>51</v>
      </c>
      <c r="D23" s="59" t="s">
        <v>29</v>
      </c>
      <c r="E23" s="67" t="s">
        <v>26</v>
      </c>
      <c r="F23" s="67" t="s">
        <v>26</v>
      </c>
      <c r="G23" s="22" t="s">
        <v>13</v>
      </c>
      <c r="H23" s="25" t="s">
        <v>29</v>
      </c>
      <c r="I23" s="67" t="s">
        <v>46</v>
      </c>
      <c r="J23" s="22"/>
      <c r="K23" s="22" t="s">
        <v>13</v>
      </c>
      <c r="L23" s="22" t="s">
        <v>172</v>
      </c>
      <c r="M23" s="67" t="s">
        <v>50</v>
      </c>
      <c r="N23" s="182">
        <v>493.38</v>
      </c>
      <c r="O23" s="31">
        <v>590.08000000000004</v>
      </c>
      <c r="P23" s="23">
        <v>33700</v>
      </c>
      <c r="Q23" s="24" t="s">
        <v>31</v>
      </c>
    </row>
    <row r="24" spans="1:17">
      <c r="B24" s="12">
        <v>41152</v>
      </c>
      <c r="C24" s="20" t="s">
        <v>52</v>
      </c>
      <c r="D24" s="59" t="s">
        <v>29</v>
      </c>
      <c r="E24" s="67" t="s">
        <v>26</v>
      </c>
      <c r="F24" s="67" t="s">
        <v>26</v>
      </c>
      <c r="G24" s="22" t="s">
        <v>13</v>
      </c>
      <c r="H24" s="22" t="s">
        <v>29</v>
      </c>
      <c r="I24" s="67" t="s">
        <v>46</v>
      </c>
      <c r="J24" s="22"/>
      <c r="K24" s="22" t="s">
        <v>13</v>
      </c>
      <c r="L24" s="22" t="s">
        <v>172</v>
      </c>
      <c r="M24" s="67" t="s">
        <v>50</v>
      </c>
      <c r="N24" s="182">
        <v>246.68</v>
      </c>
      <c r="O24" s="31">
        <v>295.02999999999997</v>
      </c>
      <c r="P24" s="23">
        <v>33700</v>
      </c>
      <c r="Q24" s="24" t="s">
        <v>31</v>
      </c>
    </row>
    <row r="25" spans="1:17">
      <c r="B25" s="12">
        <v>41152</v>
      </c>
      <c r="C25" s="20" t="s">
        <v>53</v>
      </c>
      <c r="D25" s="59" t="s">
        <v>29</v>
      </c>
      <c r="E25" s="67" t="s">
        <v>26</v>
      </c>
      <c r="F25" s="67" t="s">
        <v>26</v>
      </c>
      <c r="G25" s="22" t="s">
        <v>13</v>
      </c>
      <c r="H25" s="25" t="s">
        <v>29</v>
      </c>
      <c r="I25" s="67" t="s">
        <v>46</v>
      </c>
      <c r="J25" s="22"/>
      <c r="K25" s="22" t="s">
        <v>13</v>
      </c>
      <c r="L25" s="22" t="s">
        <v>172</v>
      </c>
      <c r="M25" s="67" t="s">
        <v>50</v>
      </c>
      <c r="N25" s="182">
        <v>225.85</v>
      </c>
      <c r="O25" s="31">
        <v>270.12</v>
      </c>
      <c r="P25" s="23">
        <v>33700</v>
      </c>
      <c r="Q25" s="24" t="s">
        <v>31</v>
      </c>
    </row>
    <row r="26" spans="1:17">
      <c r="B26" s="12">
        <v>41152</v>
      </c>
      <c r="C26" s="20" t="s">
        <v>54</v>
      </c>
      <c r="D26" s="59" t="s">
        <v>29</v>
      </c>
      <c r="E26" s="67" t="s">
        <v>26</v>
      </c>
      <c r="F26" s="67" t="s">
        <v>26</v>
      </c>
      <c r="G26" s="22" t="s">
        <v>13</v>
      </c>
      <c r="H26" s="22" t="s">
        <v>29</v>
      </c>
      <c r="I26" s="67" t="s">
        <v>46</v>
      </c>
      <c r="J26" s="22"/>
      <c r="K26" s="22" t="s">
        <v>13</v>
      </c>
      <c r="L26" s="22" t="s">
        <v>172</v>
      </c>
      <c r="M26" s="67" t="s">
        <v>50</v>
      </c>
      <c r="N26" s="182">
        <v>219.3</v>
      </c>
      <c r="O26" s="31">
        <v>262.27999999999997</v>
      </c>
      <c r="P26" s="23">
        <v>33700</v>
      </c>
      <c r="Q26" s="24" t="s">
        <v>31</v>
      </c>
    </row>
    <row r="27" spans="1:17">
      <c r="B27" s="12">
        <v>41152</v>
      </c>
      <c r="C27" s="20" t="s">
        <v>55</v>
      </c>
      <c r="D27" s="59" t="s">
        <v>29</v>
      </c>
      <c r="E27" s="67" t="s">
        <v>26</v>
      </c>
      <c r="F27" s="67" t="s">
        <v>26</v>
      </c>
      <c r="G27" s="22" t="s">
        <v>13</v>
      </c>
      <c r="H27" s="25" t="s">
        <v>29</v>
      </c>
      <c r="I27" s="67" t="s">
        <v>46</v>
      </c>
      <c r="J27" s="22"/>
      <c r="K27" s="22" t="s">
        <v>13</v>
      </c>
      <c r="L27" s="22" t="s">
        <v>172</v>
      </c>
      <c r="M27" s="67" t="s">
        <v>50</v>
      </c>
      <c r="N27" s="182">
        <v>227.45</v>
      </c>
      <c r="O27" s="31">
        <v>272.02999999999997</v>
      </c>
      <c r="P27" s="23">
        <v>33700</v>
      </c>
      <c r="Q27" s="24" t="s">
        <v>31</v>
      </c>
    </row>
    <row r="28" spans="1:17">
      <c r="B28" s="12">
        <v>41152</v>
      </c>
      <c r="C28" s="20" t="s">
        <v>56</v>
      </c>
      <c r="D28" s="59" t="s">
        <v>29</v>
      </c>
      <c r="E28" s="67" t="s">
        <v>26</v>
      </c>
      <c r="F28" s="67" t="s">
        <v>26</v>
      </c>
      <c r="G28" s="22" t="s">
        <v>13</v>
      </c>
      <c r="H28" s="22" t="s">
        <v>29</v>
      </c>
      <c r="I28" s="67" t="s">
        <v>46</v>
      </c>
      <c r="J28" s="22"/>
      <c r="K28" s="22" t="s">
        <v>13</v>
      </c>
      <c r="L28" s="22" t="s">
        <v>172</v>
      </c>
      <c r="M28" s="67" t="s">
        <v>50</v>
      </c>
      <c r="N28" s="182">
        <v>227.45</v>
      </c>
      <c r="O28" s="31">
        <v>272.02999999999997</v>
      </c>
      <c r="P28" s="23">
        <v>33700</v>
      </c>
      <c r="Q28" s="24" t="s">
        <v>31</v>
      </c>
    </row>
    <row r="29" spans="1:17" s="51" customFormat="1">
      <c r="A29" s="45"/>
      <c r="B29" s="131">
        <v>41152</v>
      </c>
      <c r="C29" s="46" t="s">
        <v>57</v>
      </c>
      <c r="D29" s="60" t="s">
        <v>29</v>
      </c>
      <c r="E29" s="68" t="s">
        <v>26</v>
      </c>
      <c r="F29" s="68" t="s">
        <v>26</v>
      </c>
      <c r="G29" s="47" t="s">
        <v>13</v>
      </c>
      <c r="H29" s="25" t="s">
        <v>29</v>
      </c>
      <c r="I29" s="68" t="s">
        <v>46</v>
      </c>
      <c r="J29" s="47"/>
      <c r="K29" s="47" t="s">
        <v>13</v>
      </c>
      <c r="L29" s="47" t="s">
        <v>172</v>
      </c>
      <c r="M29" s="68" t="s">
        <v>50</v>
      </c>
      <c r="N29" s="181">
        <v>1296.1199999999999</v>
      </c>
      <c r="O29" s="48">
        <v>1550.16</v>
      </c>
      <c r="P29" s="49">
        <v>33700</v>
      </c>
      <c r="Q29" s="50" t="s">
        <v>31</v>
      </c>
    </row>
    <row r="30" spans="1:17" s="51" customFormat="1">
      <c r="A30" s="45"/>
      <c r="B30" s="12">
        <v>41152</v>
      </c>
      <c r="C30" s="46" t="s">
        <v>60</v>
      </c>
      <c r="D30" s="60" t="s">
        <v>29</v>
      </c>
      <c r="E30" s="68" t="s">
        <v>26</v>
      </c>
      <c r="F30" s="68" t="s">
        <v>26</v>
      </c>
      <c r="G30" s="47" t="s">
        <v>13</v>
      </c>
      <c r="H30" s="22" t="s">
        <v>29</v>
      </c>
      <c r="I30" s="68" t="s">
        <v>46</v>
      </c>
      <c r="J30" s="47"/>
      <c r="K30" s="47" t="s">
        <v>33</v>
      </c>
      <c r="L30" s="22" t="s">
        <v>13</v>
      </c>
      <c r="M30" s="68" t="s">
        <v>58</v>
      </c>
      <c r="N30" s="181">
        <v>502.23</v>
      </c>
      <c r="O30" s="48">
        <v>600.66999999999996</v>
      </c>
      <c r="P30" s="49">
        <v>33700</v>
      </c>
      <c r="Q30" s="50" t="s">
        <v>31</v>
      </c>
    </row>
    <row r="31" spans="1:17" s="51" customFormat="1">
      <c r="A31" s="45"/>
      <c r="B31" s="12">
        <v>41152</v>
      </c>
      <c r="C31" s="46" t="s">
        <v>59</v>
      </c>
      <c r="D31" s="60" t="s">
        <v>29</v>
      </c>
      <c r="E31" s="68" t="s">
        <v>26</v>
      </c>
      <c r="F31" s="68" t="s">
        <v>26</v>
      </c>
      <c r="G31" s="47" t="s">
        <v>13</v>
      </c>
      <c r="H31" s="25" t="s">
        <v>29</v>
      </c>
      <c r="I31" s="68" t="s">
        <v>46</v>
      </c>
      <c r="J31" s="47"/>
      <c r="K31" s="47" t="s">
        <v>33</v>
      </c>
      <c r="L31" s="22" t="s">
        <v>13</v>
      </c>
      <c r="M31" s="68" t="s">
        <v>58</v>
      </c>
      <c r="N31" s="181">
        <v>420.26</v>
      </c>
      <c r="O31" s="48">
        <v>502.63</v>
      </c>
      <c r="P31" s="49">
        <v>33700</v>
      </c>
      <c r="Q31" s="50" t="s">
        <v>31</v>
      </c>
    </row>
    <row r="32" spans="1:17" s="51" customFormat="1">
      <c r="A32" s="45"/>
      <c r="B32" s="12">
        <v>41152</v>
      </c>
      <c r="C32" s="46" t="s">
        <v>61</v>
      </c>
      <c r="D32" s="60" t="s">
        <v>29</v>
      </c>
      <c r="E32" s="68" t="s">
        <v>26</v>
      </c>
      <c r="F32" s="68" t="s">
        <v>26</v>
      </c>
      <c r="G32" s="47" t="s">
        <v>13</v>
      </c>
      <c r="H32" s="22" t="s">
        <v>29</v>
      </c>
      <c r="I32" s="68" t="s">
        <v>46</v>
      </c>
      <c r="J32" s="47"/>
      <c r="K32" s="47" t="s">
        <v>33</v>
      </c>
      <c r="L32" s="22" t="s">
        <v>13</v>
      </c>
      <c r="M32" s="68" t="s">
        <v>62</v>
      </c>
      <c r="N32" s="181">
        <v>334</v>
      </c>
      <c r="O32" s="48">
        <v>399.46</v>
      </c>
      <c r="P32" s="49">
        <v>33700</v>
      </c>
      <c r="Q32" s="50" t="s">
        <v>31</v>
      </c>
    </row>
    <row r="33" spans="1:17">
      <c r="B33" s="12">
        <v>41152</v>
      </c>
      <c r="C33" s="20" t="s">
        <v>63</v>
      </c>
      <c r="D33" s="59" t="s">
        <v>29</v>
      </c>
      <c r="E33" s="67" t="s">
        <v>64</v>
      </c>
      <c r="F33" s="67" t="s">
        <v>64</v>
      </c>
      <c r="G33" s="22" t="s">
        <v>29</v>
      </c>
      <c r="H33" s="22" t="s">
        <v>12</v>
      </c>
      <c r="I33" s="67" t="s">
        <v>65</v>
      </c>
      <c r="J33" s="2"/>
      <c r="K33" s="22" t="s">
        <v>29</v>
      </c>
      <c r="L33" s="22" t="s">
        <v>145</v>
      </c>
      <c r="M33" s="67" t="s">
        <v>67</v>
      </c>
      <c r="N33" s="183">
        <v>1800</v>
      </c>
      <c r="O33" s="26">
        <v>2152.8000000000002</v>
      </c>
      <c r="P33" s="23">
        <v>75011</v>
      </c>
      <c r="Q33" s="24" t="s">
        <v>68</v>
      </c>
    </row>
    <row r="34" spans="1:17">
      <c r="B34" s="12">
        <v>41152</v>
      </c>
      <c r="C34" s="20" t="s">
        <v>69</v>
      </c>
      <c r="D34" s="59" t="s">
        <v>29</v>
      </c>
      <c r="E34" s="67" t="s">
        <v>70</v>
      </c>
      <c r="F34" s="67" t="s">
        <v>70</v>
      </c>
      <c r="G34" s="22" t="s">
        <v>29</v>
      </c>
      <c r="H34" s="22" t="s">
        <v>33</v>
      </c>
      <c r="I34" s="67" t="s">
        <v>71</v>
      </c>
      <c r="J34" s="2"/>
      <c r="K34" s="22" t="s">
        <v>33</v>
      </c>
      <c r="L34" s="22" t="s">
        <v>72</v>
      </c>
      <c r="M34" s="67" t="s">
        <v>73</v>
      </c>
      <c r="N34" s="183">
        <v>199.08</v>
      </c>
      <c r="O34" s="26">
        <v>238.1</v>
      </c>
      <c r="P34" s="23">
        <v>33250</v>
      </c>
      <c r="Q34" s="24" t="s">
        <v>74</v>
      </c>
    </row>
    <row r="35" spans="1:17">
      <c r="B35" s="12">
        <v>41152</v>
      </c>
      <c r="C35" s="20" t="s">
        <v>75</v>
      </c>
      <c r="D35" s="59" t="s">
        <v>29</v>
      </c>
      <c r="E35" s="67" t="s">
        <v>76</v>
      </c>
      <c r="F35" s="67" t="s">
        <v>77</v>
      </c>
      <c r="G35" s="22" t="s">
        <v>13</v>
      </c>
      <c r="H35" s="22" t="s">
        <v>29</v>
      </c>
      <c r="I35" s="67" t="s">
        <v>78</v>
      </c>
      <c r="J35" s="2"/>
      <c r="K35" s="22" t="s">
        <v>33</v>
      </c>
      <c r="L35" s="22" t="s">
        <v>33</v>
      </c>
      <c r="M35" s="67" t="s">
        <v>79</v>
      </c>
      <c r="N35" s="183">
        <v>497.05</v>
      </c>
      <c r="O35" s="26">
        <v>244.56</v>
      </c>
      <c r="P35" s="23">
        <v>33250</v>
      </c>
      <c r="Q35" s="24" t="s">
        <v>74</v>
      </c>
    </row>
    <row r="36" spans="1:17">
      <c r="B36" s="12">
        <v>41152</v>
      </c>
      <c r="C36" s="20" t="s">
        <v>80</v>
      </c>
      <c r="D36" s="59" t="s">
        <v>29</v>
      </c>
      <c r="E36" s="67" t="s">
        <v>76</v>
      </c>
      <c r="F36" s="67" t="s">
        <v>77</v>
      </c>
      <c r="G36" s="22" t="s">
        <v>13</v>
      </c>
      <c r="H36" s="22" t="s">
        <v>29</v>
      </c>
      <c r="I36" s="67" t="s">
        <v>78</v>
      </c>
      <c r="J36" s="2"/>
      <c r="K36" s="22" t="s">
        <v>33</v>
      </c>
      <c r="L36" s="22" t="s">
        <v>13</v>
      </c>
      <c r="M36" s="67" t="s">
        <v>81</v>
      </c>
      <c r="N36" s="183">
        <v>-365.01</v>
      </c>
      <c r="O36" s="26">
        <v>-438.27</v>
      </c>
      <c r="P36" s="23">
        <v>33250</v>
      </c>
      <c r="Q36" s="24" t="s">
        <v>74</v>
      </c>
    </row>
    <row r="37" spans="1:17">
      <c r="B37" s="12">
        <v>41152</v>
      </c>
      <c r="C37" s="20" t="s">
        <v>82</v>
      </c>
      <c r="D37" s="59" t="s">
        <v>29</v>
      </c>
      <c r="E37" s="67" t="s">
        <v>76</v>
      </c>
      <c r="F37" s="67" t="s">
        <v>77</v>
      </c>
      <c r="G37" s="22" t="s">
        <v>13</v>
      </c>
      <c r="H37" s="22" t="s">
        <v>29</v>
      </c>
      <c r="I37" s="67" t="s">
        <v>78</v>
      </c>
      <c r="J37" s="2"/>
      <c r="K37" s="22" t="s">
        <v>33</v>
      </c>
      <c r="L37" s="22" t="s">
        <v>33</v>
      </c>
      <c r="M37" s="67" t="s">
        <v>79</v>
      </c>
      <c r="N37" s="180">
        <v>1811.07</v>
      </c>
      <c r="O37" s="28">
        <v>1945.13</v>
      </c>
      <c r="P37" s="23">
        <v>33250</v>
      </c>
      <c r="Q37" s="24" t="s">
        <v>74</v>
      </c>
    </row>
    <row r="38" spans="1:17">
      <c r="B38" s="12">
        <v>41152</v>
      </c>
      <c r="C38" s="20" t="s">
        <v>83</v>
      </c>
      <c r="D38" s="59" t="s">
        <v>29</v>
      </c>
      <c r="E38" s="67" t="s">
        <v>76</v>
      </c>
      <c r="F38" s="67" t="s">
        <v>77</v>
      </c>
      <c r="G38" s="22" t="s">
        <v>13</v>
      </c>
      <c r="H38" s="22" t="s">
        <v>29</v>
      </c>
      <c r="I38" s="67" t="s">
        <v>78</v>
      </c>
      <c r="J38" s="2"/>
      <c r="K38" s="22" t="s">
        <v>33</v>
      </c>
      <c r="L38" s="22" t="s">
        <v>33</v>
      </c>
      <c r="M38" s="67" t="s">
        <v>79</v>
      </c>
      <c r="N38" s="180">
        <v>-640.86</v>
      </c>
      <c r="O38" s="28">
        <v>-751.18</v>
      </c>
      <c r="P38" s="23">
        <v>33250</v>
      </c>
      <c r="Q38" s="24" t="s">
        <v>74</v>
      </c>
    </row>
    <row r="39" spans="1:17">
      <c r="B39" s="12">
        <v>41152</v>
      </c>
      <c r="C39" s="20" t="s">
        <v>84</v>
      </c>
      <c r="D39" s="59" t="s">
        <v>29</v>
      </c>
      <c r="E39" s="67" t="s">
        <v>85</v>
      </c>
      <c r="F39" s="67" t="s">
        <v>86</v>
      </c>
      <c r="G39" s="22" t="s">
        <v>29</v>
      </c>
      <c r="H39" s="22" t="s">
        <v>13</v>
      </c>
      <c r="I39" s="67" t="s">
        <v>87</v>
      </c>
      <c r="J39" s="2"/>
      <c r="K39" s="22" t="s">
        <v>33</v>
      </c>
      <c r="L39" s="22" t="s">
        <v>13</v>
      </c>
      <c r="M39" s="67" t="s">
        <v>27</v>
      </c>
      <c r="N39" s="180">
        <v>1920</v>
      </c>
      <c r="O39" s="28">
        <v>2296.3200000000002</v>
      </c>
      <c r="P39" s="23">
        <v>31790</v>
      </c>
      <c r="Q39" s="24" t="s">
        <v>88</v>
      </c>
    </row>
    <row r="40" spans="1:17" s="83" customFormat="1">
      <c r="A40" s="73"/>
      <c r="B40" s="74">
        <v>41152</v>
      </c>
      <c r="C40" s="75" t="s">
        <v>89</v>
      </c>
      <c r="D40" s="76" t="s">
        <v>29</v>
      </c>
      <c r="E40" s="77" t="s">
        <v>90</v>
      </c>
      <c r="F40" s="77" t="s">
        <v>90</v>
      </c>
      <c r="G40" s="78" t="s">
        <v>12</v>
      </c>
      <c r="H40" s="78" t="s">
        <v>12</v>
      </c>
      <c r="I40" s="77"/>
      <c r="J40" s="79" t="s">
        <v>91</v>
      </c>
      <c r="K40" s="78" t="s">
        <v>33</v>
      </c>
      <c r="L40" s="78" t="s">
        <v>14</v>
      </c>
      <c r="M40" s="77" t="s">
        <v>93</v>
      </c>
      <c r="N40" s="184">
        <v>61.75</v>
      </c>
      <c r="O40" s="80">
        <v>65.790000000000006</v>
      </c>
      <c r="P40" s="81">
        <v>54520</v>
      </c>
      <c r="Q40" s="82" t="s">
        <v>94</v>
      </c>
    </row>
    <row r="41" spans="1:17">
      <c r="B41" s="12">
        <v>41152</v>
      </c>
      <c r="C41" s="20" t="s">
        <v>95</v>
      </c>
      <c r="D41" s="59" t="s">
        <v>29</v>
      </c>
      <c r="E41" s="67" t="s">
        <v>76</v>
      </c>
      <c r="F41" s="67" t="s">
        <v>77</v>
      </c>
      <c r="G41" s="22" t="s">
        <v>13</v>
      </c>
      <c r="H41" s="22" t="s">
        <v>29</v>
      </c>
      <c r="I41" s="67" t="s">
        <v>96</v>
      </c>
      <c r="J41" s="2"/>
      <c r="K41" s="22" t="s">
        <v>33</v>
      </c>
      <c r="L41" s="22" t="s">
        <v>14</v>
      </c>
      <c r="M41" s="67" t="s">
        <v>97</v>
      </c>
      <c r="N41" s="180">
        <v>67.11</v>
      </c>
      <c r="O41" s="28">
        <v>80.260000000000005</v>
      </c>
      <c r="P41" s="23">
        <v>33250</v>
      </c>
      <c r="Q41" s="24" t="s">
        <v>74</v>
      </c>
    </row>
    <row r="42" spans="1:17">
      <c r="B42" s="12">
        <v>41152</v>
      </c>
      <c r="C42" s="20" t="s">
        <v>146</v>
      </c>
      <c r="D42" s="59" t="s">
        <v>29</v>
      </c>
      <c r="E42" s="67" t="s">
        <v>147</v>
      </c>
      <c r="F42" s="67" t="s">
        <v>147</v>
      </c>
      <c r="G42" s="22" t="s">
        <v>13</v>
      </c>
      <c r="H42" s="22" t="s">
        <v>29</v>
      </c>
      <c r="I42" s="67" t="s">
        <v>148</v>
      </c>
      <c r="J42" s="2"/>
      <c r="K42" s="22" t="s">
        <v>33</v>
      </c>
      <c r="L42" s="22" t="s">
        <v>13</v>
      </c>
      <c r="M42" s="67" t="s">
        <v>149</v>
      </c>
      <c r="N42" s="180">
        <v>4136</v>
      </c>
      <c r="O42" s="28">
        <v>4946.66</v>
      </c>
      <c r="P42" s="23" t="s">
        <v>151</v>
      </c>
      <c r="Q42" s="24" t="s">
        <v>150</v>
      </c>
    </row>
    <row r="43" spans="1:17">
      <c r="B43" s="12">
        <v>41152</v>
      </c>
      <c r="C43" s="20" t="s">
        <v>152</v>
      </c>
      <c r="D43" s="59" t="s">
        <v>29</v>
      </c>
      <c r="E43" s="67" t="s">
        <v>147</v>
      </c>
      <c r="F43" s="67" t="s">
        <v>147</v>
      </c>
      <c r="G43" s="22" t="s">
        <v>13</v>
      </c>
      <c r="H43" s="22" t="s">
        <v>29</v>
      </c>
      <c r="I43" s="67" t="s">
        <v>148</v>
      </c>
      <c r="J43" s="2"/>
      <c r="K43" s="22" t="s">
        <v>33</v>
      </c>
      <c r="L43" s="22" t="s">
        <v>14</v>
      </c>
      <c r="M43" s="67" t="s">
        <v>153</v>
      </c>
      <c r="N43" s="180">
        <v>40910.720000000001</v>
      </c>
      <c r="O43" s="28">
        <v>48929.22</v>
      </c>
      <c r="P43" s="23"/>
      <c r="Q43" s="24" t="s">
        <v>154</v>
      </c>
    </row>
    <row r="44" spans="1:17">
      <c r="B44" s="12">
        <v>41152</v>
      </c>
      <c r="C44" s="20" t="s">
        <v>355</v>
      </c>
      <c r="D44" s="59" t="s">
        <v>29</v>
      </c>
      <c r="E44" s="67" t="s">
        <v>147</v>
      </c>
      <c r="F44" s="67" t="s">
        <v>147</v>
      </c>
      <c r="G44" s="22" t="s">
        <v>13</v>
      </c>
      <c r="H44" s="22" t="s">
        <v>29</v>
      </c>
      <c r="I44" s="67"/>
      <c r="J44" s="2" t="s">
        <v>356</v>
      </c>
      <c r="K44" s="22" t="s">
        <v>33</v>
      </c>
      <c r="L44" s="22" t="s">
        <v>13</v>
      </c>
      <c r="M44" s="67" t="s">
        <v>357</v>
      </c>
      <c r="N44" s="180">
        <v>33060.5</v>
      </c>
      <c r="O44" s="28">
        <v>39540.36</v>
      </c>
      <c r="P44" s="23">
        <v>33290</v>
      </c>
      <c r="Q44" s="24" t="s">
        <v>154</v>
      </c>
    </row>
    <row r="45" spans="1:17">
      <c r="B45" s="12">
        <v>40421</v>
      </c>
      <c r="C45" s="20" t="s">
        <v>358</v>
      </c>
      <c r="D45" s="59" t="s">
        <v>29</v>
      </c>
      <c r="E45" s="67" t="s">
        <v>359</v>
      </c>
      <c r="F45" s="67" t="s">
        <v>359</v>
      </c>
      <c r="G45" s="22" t="s">
        <v>33</v>
      </c>
      <c r="H45" s="22" t="s">
        <v>33</v>
      </c>
      <c r="I45" s="67"/>
      <c r="J45" s="2" t="s">
        <v>360</v>
      </c>
      <c r="K45" s="22" t="s">
        <v>33</v>
      </c>
      <c r="L45" s="22" t="s">
        <v>12</v>
      </c>
      <c r="M45" s="67" t="s">
        <v>361</v>
      </c>
      <c r="N45" s="180">
        <v>4753.79</v>
      </c>
      <c r="O45" s="28">
        <v>4753.79</v>
      </c>
      <c r="P45" s="23">
        <v>33340</v>
      </c>
      <c r="Q45" s="24" t="s">
        <v>24</v>
      </c>
    </row>
    <row r="46" spans="1:17">
      <c r="B46" s="12">
        <v>40421</v>
      </c>
      <c r="C46" s="20"/>
      <c r="D46" s="59"/>
      <c r="E46" s="67" t="s">
        <v>362</v>
      </c>
      <c r="F46" s="67" t="s">
        <v>362</v>
      </c>
      <c r="G46" s="22" t="s">
        <v>33</v>
      </c>
      <c r="H46" s="22" t="s">
        <v>12</v>
      </c>
      <c r="I46" s="67"/>
      <c r="J46" s="2" t="s">
        <v>363</v>
      </c>
      <c r="K46" s="22" t="s">
        <v>29</v>
      </c>
      <c r="L46" s="22" t="s">
        <v>145</v>
      </c>
      <c r="M46" s="67" t="s">
        <v>364</v>
      </c>
      <c r="N46" s="180">
        <v>1196</v>
      </c>
      <c r="O46" s="28">
        <v>1196</v>
      </c>
      <c r="P46" s="23">
        <v>37000</v>
      </c>
      <c r="Q46" s="24" t="s">
        <v>365</v>
      </c>
    </row>
    <row r="47" spans="1:17">
      <c r="B47" s="131">
        <v>41152</v>
      </c>
      <c r="C47" s="20" t="s">
        <v>155</v>
      </c>
      <c r="D47" s="59" t="s">
        <v>29</v>
      </c>
      <c r="E47" s="67" t="s">
        <v>156</v>
      </c>
      <c r="F47" s="67" t="s">
        <v>156</v>
      </c>
      <c r="G47" s="22" t="s">
        <v>14</v>
      </c>
      <c r="H47" s="22" t="s">
        <v>33</v>
      </c>
      <c r="I47" s="67"/>
      <c r="J47" s="2"/>
      <c r="K47" s="22" t="s">
        <v>33</v>
      </c>
      <c r="L47" s="22" t="s">
        <v>12</v>
      </c>
      <c r="M47" s="67" t="s">
        <v>157</v>
      </c>
      <c r="N47" s="180">
        <v>245.47</v>
      </c>
      <c r="O47" s="28">
        <v>302.73</v>
      </c>
      <c r="P47" s="23">
        <v>33780</v>
      </c>
      <c r="Q47" s="24" t="s">
        <v>158</v>
      </c>
    </row>
    <row r="48" spans="1:17">
      <c r="B48" s="131">
        <v>41152</v>
      </c>
      <c r="C48" s="20" t="s">
        <v>159</v>
      </c>
      <c r="D48" s="59" t="s">
        <v>29</v>
      </c>
      <c r="E48" s="67" t="s">
        <v>160</v>
      </c>
      <c r="F48" s="67" t="s">
        <v>160</v>
      </c>
      <c r="G48" s="22" t="s">
        <v>13</v>
      </c>
      <c r="H48" s="22" t="s">
        <v>12</v>
      </c>
      <c r="I48" s="67"/>
      <c r="J48" s="2" t="s">
        <v>161</v>
      </c>
      <c r="K48" s="22" t="s">
        <v>33</v>
      </c>
      <c r="L48" s="22" t="s">
        <v>13</v>
      </c>
      <c r="M48" s="67" t="s">
        <v>162</v>
      </c>
      <c r="N48" s="180">
        <v>754.4</v>
      </c>
      <c r="O48" s="28">
        <v>902.26</v>
      </c>
      <c r="P48" s="23">
        <v>35672</v>
      </c>
      <c r="Q48" s="24" t="s">
        <v>163</v>
      </c>
    </row>
    <row r="49" spans="1:17">
      <c r="B49" s="131">
        <v>41152</v>
      </c>
      <c r="C49" s="20" t="s">
        <v>164</v>
      </c>
      <c r="D49" s="59" t="s">
        <v>29</v>
      </c>
      <c r="E49" s="67" t="s">
        <v>165</v>
      </c>
      <c r="F49" s="67" t="s">
        <v>165</v>
      </c>
      <c r="G49" s="22" t="s">
        <v>13</v>
      </c>
      <c r="H49" s="22" t="s">
        <v>12</v>
      </c>
      <c r="I49" s="67" t="s">
        <v>255</v>
      </c>
      <c r="J49" s="2"/>
      <c r="K49" s="22" t="s">
        <v>33</v>
      </c>
      <c r="L49" s="22" t="s">
        <v>13</v>
      </c>
      <c r="M49" s="67" t="s">
        <v>166</v>
      </c>
      <c r="N49" s="180">
        <v>120.71</v>
      </c>
      <c r="O49" s="28">
        <v>144.37</v>
      </c>
      <c r="P49" s="23">
        <v>13567</v>
      </c>
      <c r="Q49" s="24" t="s">
        <v>167</v>
      </c>
    </row>
    <row r="50" spans="1:17">
      <c r="B50" s="131">
        <v>41152</v>
      </c>
      <c r="C50" s="20" t="s">
        <v>168</v>
      </c>
      <c r="D50" s="59" t="s">
        <v>29</v>
      </c>
      <c r="E50" s="67" t="s">
        <v>171</v>
      </c>
      <c r="F50" s="67" t="s">
        <v>171</v>
      </c>
      <c r="G50" s="22" t="s">
        <v>34</v>
      </c>
      <c r="H50" s="22" t="s">
        <v>33</v>
      </c>
      <c r="I50" s="67"/>
      <c r="J50" s="2" t="s">
        <v>169</v>
      </c>
      <c r="K50" s="22" t="s">
        <v>33</v>
      </c>
      <c r="L50" s="22" t="s">
        <v>33</v>
      </c>
      <c r="M50" s="67" t="s">
        <v>170</v>
      </c>
      <c r="N50" s="180">
        <v>176</v>
      </c>
      <c r="O50" s="28">
        <v>176</v>
      </c>
      <c r="P50" s="23">
        <v>33250</v>
      </c>
      <c r="Q50" s="24" t="s">
        <v>88</v>
      </c>
    </row>
    <row r="51" spans="1:17">
      <c r="B51" s="12">
        <v>41151</v>
      </c>
      <c r="C51" s="20" t="s">
        <v>173</v>
      </c>
      <c r="D51" s="59" t="s">
        <v>29</v>
      </c>
      <c r="E51" s="67" t="s">
        <v>174</v>
      </c>
      <c r="F51" s="67" t="s">
        <v>174</v>
      </c>
      <c r="G51" s="22" t="s">
        <v>34</v>
      </c>
      <c r="H51" s="22" t="s">
        <v>33</v>
      </c>
      <c r="I51" s="67"/>
      <c r="J51" s="2"/>
      <c r="K51" s="22" t="s">
        <v>13</v>
      </c>
      <c r="L51" s="22" t="s">
        <v>172</v>
      </c>
      <c r="M51" s="67" t="s">
        <v>175</v>
      </c>
      <c r="N51" s="180">
        <v>10500</v>
      </c>
      <c r="O51" s="28">
        <v>12558</v>
      </c>
      <c r="P51" s="23">
        <v>33250</v>
      </c>
      <c r="Q51" s="24" t="s">
        <v>176</v>
      </c>
    </row>
    <row r="52" spans="1:17" s="51" customFormat="1">
      <c r="A52" s="45"/>
      <c r="B52" s="131">
        <v>41151</v>
      </c>
      <c r="C52" s="46" t="s">
        <v>177</v>
      </c>
      <c r="D52" s="60" t="s">
        <v>29</v>
      </c>
      <c r="E52" s="68" t="s">
        <v>178</v>
      </c>
      <c r="F52" s="68" t="s">
        <v>179</v>
      </c>
      <c r="G52" s="47" t="s">
        <v>12</v>
      </c>
      <c r="H52" s="47" t="s">
        <v>12</v>
      </c>
      <c r="I52" s="68" t="s">
        <v>180</v>
      </c>
      <c r="J52" s="132"/>
      <c r="K52" s="47" t="s">
        <v>34</v>
      </c>
      <c r="L52" s="47" t="s">
        <v>34</v>
      </c>
      <c r="M52" s="68" t="s">
        <v>181</v>
      </c>
      <c r="N52" s="185">
        <v>4.5599999999999996</v>
      </c>
      <c r="O52" s="133">
        <v>4.5599999999999996</v>
      </c>
      <c r="P52" s="49">
        <v>33250</v>
      </c>
      <c r="Q52" s="50" t="s">
        <v>176</v>
      </c>
    </row>
    <row r="53" spans="1:17">
      <c r="B53" s="12">
        <v>41142</v>
      </c>
      <c r="C53" s="20" t="s">
        <v>182</v>
      </c>
      <c r="D53" s="59" t="s">
        <v>29</v>
      </c>
      <c r="E53" s="67" t="s">
        <v>183</v>
      </c>
      <c r="F53" s="67" t="s">
        <v>184</v>
      </c>
      <c r="G53" s="22" t="s">
        <v>12</v>
      </c>
      <c r="H53" s="22" t="s">
        <v>33</v>
      </c>
      <c r="I53" s="67"/>
      <c r="J53" s="2"/>
      <c r="K53" s="22" t="s">
        <v>33</v>
      </c>
      <c r="L53" s="22" t="s">
        <v>14</v>
      </c>
      <c r="M53" s="67" t="s">
        <v>97</v>
      </c>
      <c r="N53" s="180">
        <v>75.94</v>
      </c>
      <c r="O53" s="28">
        <v>90.83</v>
      </c>
      <c r="P53" s="23">
        <v>33250</v>
      </c>
      <c r="Q53" s="24" t="s">
        <v>74</v>
      </c>
    </row>
    <row r="54" spans="1:17">
      <c r="B54" s="12">
        <v>41150</v>
      </c>
      <c r="C54" s="20" t="s">
        <v>185</v>
      </c>
      <c r="D54" s="59" t="s">
        <v>29</v>
      </c>
      <c r="E54" s="67" t="s">
        <v>186</v>
      </c>
      <c r="F54" s="67" t="s">
        <v>186</v>
      </c>
      <c r="G54" s="22" t="s">
        <v>29</v>
      </c>
      <c r="H54" s="22" t="s">
        <v>12</v>
      </c>
      <c r="I54" s="67" t="s">
        <v>187</v>
      </c>
      <c r="J54" s="2"/>
      <c r="K54" s="22" t="s">
        <v>33</v>
      </c>
      <c r="L54" s="22" t="s">
        <v>29</v>
      </c>
      <c r="M54" s="67" t="s">
        <v>188</v>
      </c>
      <c r="N54" s="180">
        <v>1794.39</v>
      </c>
      <c r="O54" s="28">
        <v>1920</v>
      </c>
      <c r="P54" s="23">
        <v>75008</v>
      </c>
      <c r="Q54" s="24" t="s">
        <v>68</v>
      </c>
    </row>
    <row r="55" spans="1:17">
      <c r="B55" s="12">
        <v>41150</v>
      </c>
      <c r="C55" s="20" t="s">
        <v>190</v>
      </c>
      <c r="D55" s="59" t="s">
        <v>29</v>
      </c>
      <c r="E55" s="67" t="s">
        <v>189</v>
      </c>
      <c r="F55" s="67" t="s">
        <v>189</v>
      </c>
      <c r="G55" s="22" t="s">
        <v>29</v>
      </c>
      <c r="H55" s="22" t="s">
        <v>29</v>
      </c>
      <c r="I55" s="67" t="s">
        <v>191</v>
      </c>
      <c r="J55" s="2"/>
      <c r="K55" s="22" t="s">
        <v>13</v>
      </c>
      <c r="L55" s="22" t="s">
        <v>192</v>
      </c>
      <c r="M55" s="67" t="s">
        <v>193</v>
      </c>
      <c r="N55" s="180">
        <v>13147.13</v>
      </c>
      <c r="O55" s="28">
        <v>15723.97</v>
      </c>
      <c r="P55" s="23">
        <v>35150</v>
      </c>
      <c r="Q55" s="24" t="s">
        <v>194</v>
      </c>
    </row>
    <row r="56" spans="1:17">
      <c r="B56" s="12">
        <v>41150</v>
      </c>
      <c r="C56" s="20" t="s">
        <v>195</v>
      </c>
      <c r="D56" s="59" t="s">
        <v>29</v>
      </c>
      <c r="E56" s="67" t="s">
        <v>196</v>
      </c>
      <c r="F56" s="67" t="s">
        <v>197</v>
      </c>
      <c r="G56" s="22" t="s">
        <v>13</v>
      </c>
      <c r="H56" s="22" t="s">
        <v>13</v>
      </c>
      <c r="I56" s="67" t="s">
        <v>198</v>
      </c>
      <c r="J56" s="2"/>
      <c r="K56" s="22" t="s">
        <v>33</v>
      </c>
      <c r="L56" s="22" t="s">
        <v>13</v>
      </c>
      <c r="M56" s="67" t="s">
        <v>199</v>
      </c>
      <c r="N56" s="180">
        <v>749.82</v>
      </c>
      <c r="O56" s="28">
        <v>896.78</v>
      </c>
      <c r="P56" s="23">
        <v>31200</v>
      </c>
      <c r="Q56" s="24" t="s">
        <v>200</v>
      </c>
    </row>
    <row r="57" spans="1:17">
      <c r="B57" s="12">
        <v>41149</v>
      </c>
      <c r="C57" s="20" t="s">
        <v>201</v>
      </c>
      <c r="D57" s="59" t="s">
        <v>29</v>
      </c>
      <c r="E57" s="67" t="s">
        <v>202</v>
      </c>
      <c r="F57" s="67" t="s">
        <v>202</v>
      </c>
      <c r="G57" s="22" t="s">
        <v>13</v>
      </c>
      <c r="H57" s="22" t="s">
        <v>12</v>
      </c>
      <c r="I57" s="67"/>
      <c r="J57" s="2" t="s">
        <v>203</v>
      </c>
      <c r="K57" s="22" t="s">
        <v>13</v>
      </c>
      <c r="L57" s="22" t="s">
        <v>192</v>
      </c>
      <c r="M57" s="67" t="s">
        <v>204</v>
      </c>
      <c r="N57" s="180">
        <v>3090</v>
      </c>
      <c r="O57" s="28">
        <v>3695.64</v>
      </c>
      <c r="P57" s="23">
        <v>93701</v>
      </c>
      <c r="Q57" s="24" t="s">
        <v>205</v>
      </c>
    </row>
    <row r="58" spans="1:17">
      <c r="B58" s="12">
        <v>41149</v>
      </c>
      <c r="C58" s="20" t="s">
        <v>206</v>
      </c>
      <c r="D58" s="59" t="s">
        <v>29</v>
      </c>
      <c r="E58" s="67" t="s">
        <v>207</v>
      </c>
      <c r="F58" s="67" t="s">
        <v>207</v>
      </c>
      <c r="G58" s="22" t="s">
        <v>29</v>
      </c>
      <c r="H58" s="22" t="s">
        <v>33</v>
      </c>
      <c r="I58" s="67"/>
      <c r="J58" s="2" t="s">
        <v>208</v>
      </c>
      <c r="K58" s="22" t="s">
        <v>13</v>
      </c>
      <c r="L58" s="22" t="s">
        <v>172</v>
      </c>
      <c r="M58" s="67" t="s">
        <v>209</v>
      </c>
      <c r="N58" s="180">
        <v>10824</v>
      </c>
      <c r="O58" s="28">
        <v>12945.5</v>
      </c>
      <c r="P58" s="23">
        <v>33180</v>
      </c>
      <c r="Q58" s="24" t="s">
        <v>210</v>
      </c>
    </row>
    <row r="59" spans="1:17">
      <c r="B59" s="12">
        <v>41149</v>
      </c>
      <c r="C59" s="20" t="s">
        <v>211</v>
      </c>
      <c r="D59" s="59" t="s">
        <v>29</v>
      </c>
      <c r="E59" s="67" t="s">
        <v>212</v>
      </c>
      <c r="F59" s="67" t="s">
        <v>212</v>
      </c>
      <c r="G59" s="22" t="s">
        <v>14</v>
      </c>
      <c r="H59" s="22" t="s">
        <v>29</v>
      </c>
      <c r="I59" s="67"/>
      <c r="J59" s="2" t="s">
        <v>213</v>
      </c>
      <c r="K59" s="22" t="s">
        <v>29</v>
      </c>
      <c r="L59" s="22" t="s">
        <v>145</v>
      </c>
      <c r="M59" s="67" t="s">
        <v>214</v>
      </c>
      <c r="N59" s="180">
        <v>700</v>
      </c>
      <c r="O59" s="28">
        <v>700</v>
      </c>
      <c r="P59" s="23">
        <v>33200</v>
      </c>
      <c r="Q59" s="24" t="s">
        <v>20</v>
      </c>
    </row>
    <row r="60" spans="1:17">
      <c r="B60" s="12">
        <v>41150</v>
      </c>
      <c r="C60" s="20" t="s">
        <v>217</v>
      </c>
      <c r="D60" s="59" t="s">
        <v>29</v>
      </c>
      <c r="E60" s="67" t="s">
        <v>202</v>
      </c>
      <c r="F60" s="67" t="s">
        <v>202</v>
      </c>
      <c r="G60" s="22" t="s">
        <v>13</v>
      </c>
      <c r="H60" s="22" t="s">
        <v>12</v>
      </c>
      <c r="I60" s="67"/>
      <c r="J60" s="2" t="s">
        <v>203</v>
      </c>
      <c r="K60" s="22" t="s">
        <v>13</v>
      </c>
      <c r="L60" s="22" t="s">
        <v>192</v>
      </c>
      <c r="M60" s="67" t="s">
        <v>215</v>
      </c>
      <c r="N60" s="180">
        <v>4760</v>
      </c>
      <c r="O60" s="28">
        <v>5692.96</v>
      </c>
      <c r="P60" s="23">
        <v>93701</v>
      </c>
      <c r="Q60" s="24" t="s">
        <v>205</v>
      </c>
    </row>
    <row r="61" spans="1:17">
      <c r="B61" s="12">
        <v>41149</v>
      </c>
      <c r="C61" s="20" t="s">
        <v>216</v>
      </c>
      <c r="D61" s="59" t="s">
        <v>29</v>
      </c>
      <c r="E61" s="67" t="s">
        <v>202</v>
      </c>
      <c r="F61" s="67" t="s">
        <v>202</v>
      </c>
      <c r="G61" s="22" t="s">
        <v>13</v>
      </c>
      <c r="H61" s="22" t="s">
        <v>12</v>
      </c>
      <c r="I61" s="67"/>
      <c r="J61" s="2" t="s">
        <v>203</v>
      </c>
      <c r="K61" s="22" t="s">
        <v>13</v>
      </c>
      <c r="L61" s="22" t="s">
        <v>172</v>
      </c>
      <c r="M61" s="67" t="s">
        <v>218</v>
      </c>
      <c r="N61" s="180">
        <v>40105</v>
      </c>
      <c r="O61" s="28" t="s">
        <v>219</v>
      </c>
      <c r="P61" s="23">
        <v>93701</v>
      </c>
      <c r="Q61" s="24" t="s">
        <v>205</v>
      </c>
    </row>
    <row r="62" spans="1:17">
      <c r="B62" s="12">
        <v>41148</v>
      </c>
      <c r="C62" s="20" t="s">
        <v>220</v>
      </c>
      <c r="D62" s="59" t="s">
        <v>29</v>
      </c>
      <c r="E62" s="67" t="s">
        <v>221</v>
      </c>
      <c r="F62" s="67" t="s">
        <v>221</v>
      </c>
      <c r="G62" s="22" t="s">
        <v>13</v>
      </c>
      <c r="H62" s="22" t="s">
        <v>33</v>
      </c>
      <c r="I62" s="67" t="s">
        <v>223</v>
      </c>
      <c r="J62" s="2"/>
      <c r="K62" s="22" t="s">
        <v>33</v>
      </c>
      <c r="L62" s="22" t="s">
        <v>33</v>
      </c>
      <c r="M62" s="67" t="s">
        <v>224</v>
      </c>
      <c r="N62" s="180">
        <v>364.5</v>
      </c>
      <c r="O62" s="28">
        <v>435.94</v>
      </c>
      <c r="P62" s="23">
        <v>33180</v>
      </c>
      <c r="Q62" s="24" t="s">
        <v>210</v>
      </c>
    </row>
    <row r="63" spans="1:17">
      <c r="B63" s="12">
        <v>41148</v>
      </c>
      <c r="C63" s="20" t="s">
        <v>225</v>
      </c>
      <c r="D63" s="59" t="s">
        <v>29</v>
      </c>
      <c r="E63" s="67" t="s">
        <v>226</v>
      </c>
      <c r="F63" s="67" t="s">
        <v>227</v>
      </c>
      <c r="G63" s="22" t="s">
        <v>12</v>
      </c>
      <c r="H63" s="22" t="s">
        <v>29</v>
      </c>
      <c r="I63" s="67" t="s">
        <v>228</v>
      </c>
      <c r="J63" s="2"/>
      <c r="K63" s="22" t="s">
        <v>33</v>
      </c>
      <c r="L63" s="22" t="s">
        <v>13</v>
      </c>
      <c r="M63" s="67" t="s">
        <v>166</v>
      </c>
      <c r="N63" s="180">
        <v>185.97</v>
      </c>
      <c r="O63" s="28">
        <v>222.42</v>
      </c>
      <c r="P63" s="23">
        <v>33000</v>
      </c>
      <c r="Q63" s="24" t="s">
        <v>20</v>
      </c>
    </row>
    <row r="64" spans="1:17">
      <c r="B64" s="12">
        <v>41146</v>
      </c>
      <c r="C64" s="20" t="s">
        <v>229</v>
      </c>
      <c r="D64" s="59" t="s">
        <v>29</v>
      </c>
      <c r="E64" s="63" t="s">
        <v>230</v>
      </c>
      <c r="F64" s="67" t="s">
        <v>231</v>
      </c>
      <c r="G64" s="22" t="s">
        <v>12</v>
      </c>
      <c r="H64" s="22" t="s">
        <v>29</v>
      </c>
      <c r="I64" s="67"/>
      <c r="J64" s="2"/>
      <c r="K64" s="22" t="s">
        <v>33</v>
      </c>
      <c r="L64" s="22" t="s">
        <v>14</v>
      </c>
      <c r="M64" s="67" t="s">
        <v>97</v>
      </c>
      <c r="N64" s="180">
        <v>55.19</v>
      </c>
      <c r="O64" s="28">
        <v>55.19</v>
      </c>
      <c r="P64" s="23">
        <v>33080</v>
      </c>
      <c r="Q64" s="24" t="s">
        <v>20</v>
      </c>
    </row>
    <row r="65" spans="1:17">
      <c r="B65" s="12">
        <v>41146</v>
      </c>
      <c r="C65" s="20"/>
      <c r="D65" s="59" t="s">
        <v>29</v>
      </c>
      <c r="E65" s="67" t="s">
        <v>232</v>
      </c>
      <c r="F65" s="67" t="s">
        <v>232</v>
      </c>
      <c r="G65" s="22" t="s">
        <v>29</v>
      </c>
      <c r="H65" s="22" t="s">
        <v>33</v>
      </c>
      <c r="I65" s="67"/>
      <c r="J65" s="2" t="s">
        <v>233</v>
      </c>
      <c r="K65" s="22" t="s">
        <v>13</v>
      </c>
      <c r="L65" s="22" t="s">
        <v>192</v>
      </c>
      <c r="M65" s="67" t="s">
        <v>234</v>
      </c>
      <c r="N65" s="180">
        <v>2800</v>
      </c>
      <c r="O65" s="28">
        <v>2800</v>
      </c>
      <c r="P65" s="23">
        <v>33990</v>
      </c>
      <c r="Q65" s="24" t="s">
        <v>235</v>
      </c>
    </row>
    <row r="66" spans="1:17">
      <c r="B66" s="12">
        <v>41145</v>
      </c>
      <c r="C66" s="20"/>
      <c r="D66" s="59" t="s">
        <v>29</v>
      </c>
      <c r="E66" s="67" t="s">
        <v>236</v>
      </c>
      <c r="F66" s="67" t="s">
        <v>236</v>
      </c>
      <c r="G66" s="22" t="s">
        <v>34</v>
      </c>
      <c r="H66" s="22" t="s">
        <v>33</v>
      </c>
      <c r="I66" s="67"/>
      <c r="J66" s="2"/>
      <c r="K66" s="22" t="s">
        <v>33</v>
      </c>
      <c r="L66" s="22" t="s">
        <v>29</v>
      </c>
      <c r="M66" s="67" t="s">
        <v>237</v>
      </c>
      <c r="N66" s="180">
        <v>980</v>
      </c>
      <c r="O66" s="28">
        <v>989.6</v>
      </c>
      <c r="P66" s="23">
        <v>33112</v>
      </c>
      <c r="Q66" s="24" t="s">
        <v>238</v>
      </c>
    </row>
    <row r="67" spans="1:17" s="83" customFormat="1">
      <c r="A67" s="73"/>
      <c r="B67" s="74">
        <v>41145</v>
      </c>
      <c r="C67" s="75" t="s">
        <v>239</v>
      </c>
      <c r="D67" s="76" t="s">
        <v>29</v>
      </c>
      <c r="E67" s="77" t="s">
        <v>240</v>
      </c>
      <c r="F67" s="77" t="s">
        <v>240</v>
      </c>
      <c r="G67" s="78" t="s">
        <v>29</v>
      </c>
      <c r="H67" s="78" t="s">
        <v>33</v>
      </c>
      <c r="I67" s="77"/>
      <c r="J67" s="79" t="s">
        <v>241</v>
      </c>
      <c r="K67" s="78" t="s">
        <v>29</v>
      </c>
      <c r="L67" s="78" t="s">
        <v>145</v>
      </c>
      <c r="M67" s="77" t="s">
        <v>242</v>
      </c>
      <c r="N67" s="184">
        <v>215</v>
      </c>
      <c r="O67" s="80">
        <v>257.14</v>
      </c>
      <c r="P67" s="81">
        <v>33250</v>
      </c>
      <c r="Q67" s="82" t="s">
        <v>74</v>
      </c>
    </row>
    <row r="68" spans="1:17">
      <c r="B68" s="131">
        <v>41145</v>
      </c>
      <c r="C68" s="20" t="s">
        <v>243</v>
      </c>
      <c r="D68" s="59" t="s">
        <v>29</v>
      </c>
      <c r="E68" s="67" t="s">
        <v>244</v>
      </c>
      <c r="F68" s="67" t="s">
        <v>244</v>
      </c>
      <c r="G68" s="22" t="s">
        <v>14</v>
      </c>
      <c r="H68" s="22" t="s">
        <v>33</v>
      </c>
      <c r="I68" s="67"/>
      <c r="J68" s="2"/>
      <c r="K68" s="22" t="s">
        <v>13</v>
      </c>
      <c r="L68" s="22" t="s">
        <v>172</v>
      </c>
      <c r="M68" s="67" t="s">
        <v>245</v>
      </c>
      <c r="N68" s="180">
        <v>780</v>
      </c>
      <c r="O68" s="28">
        <v>932.88</v>
      </c>
      <c r="P68" s="23">
        <v>33590</v>
      </c>
      <c r="Q68" s="24" t="s">
        <v>246</v>
      </c>
    </row>
    <row r="69" spans="1:17">
      <c r="B69" s="131">
        <v>41145</v>
      </c>
      <c r="C69" s="20" t="s">
        <v>247</v>
      </c>
      <c r="D69" s="59" t="s">
        <v>29</v>
      </c>
      <c r="E69" s="67" t="s">
        <v>248</v>
      </c>
      <c r="F69" s="67" t="s">
        <v>248</v>
      </c>
      <c r="G69" s="22" t="s">
        <v>29</v>
      </c>
      <c r="H69" s="22" t="s">
        <v>33</v>
      </c>
      <c r="I69" s="67"/>
      <c r="J69" s="2" t="s">
        <v>249</v>
      </c>
      <c r="K69" s="22" t="s">
        <v>33</v>
      </c>
      <c r="L69" s="22" t="s">
        <v>29</v>
      </c>
      <c r="M69" s="67" t="s">
        <v>250</v>
      </c>
      <c r="N69" s="180">
        <v>504</v>
      </c>
      <c r="O69" s="28">
        <v>506.7</v>
      </c>
      <c r="P69" s="23">
        <v>33112</v>
      </c>
      <c r="Q69" s="24" t="s">
        <v>238</v>
      </c>
    </row>
    <row r="70" spans="1:17">
      <c r="B70" s="131">
        <v>41145</v>
      </c>
      <c r="C70" s="20" t="s">
        <v>251</v>
      </c>
      <c r="D70" s="59" t="s">
        <v>29</v>
      </c>
      <c r="E70" s="67" t="s">
        <v>252</v>
      </c>
      <c r="F70" s="67" t="s">
        <v>253</v>
      </c>
      <c r="G70" s="22" t="s">
        <v>34</v>
      </c>
      <c r="H70" s="22" t="s">
        <v>29</v>
      </c>
      <c r="I70" s="67" t="s">
        <v>254</v>
      </c>
      <c r="J70" s="2"/>
      <c r="K70" s="22" t="s">
        <v>33</v>
      </c>
      <c r="L70" s="22" t="s">
        <v>12</v>
      </c>
      <c r="M70" s="67" t="s">
        <v>256</v>
      </c>
      <c r="N70" s="180">
        <v>70.17</v>
      </c>
      <c r="O70" s="28">
        <v>80</v>
      </c>
      <c r="P70" s="23">
        <v>33492</v>
      </c>
      <c r="Q70" s="24" t="s">
        <v>257</v>
      </c>
    </row>
    <row r="71" spans="1:17">
      <c r="B71" s="12">
        <v>41144</v>
      </c>
      <c r="C71" s="20" t="s">
        <v>258</v>
      </c>
      <c r="D71" s="59" t="s">
        <v>29</v>
      </c>
      <c r="E71" s="67" t="s">
        <v>259</v>
      </c>
      <c r="F71" s="67" t="s">
        <v>259</v>
      </c>
      <c r="G71" s="22"/>
      <c r="H71" s="22" t="s">
        <v>29</v>
      </c>
      <c r="I71" s="67"/>
      <c r="J71" s="2" t="s">
        <v>260</v>
      </c>
      <c r="K71" s="22" t="s">
        <v>29</v>
      </c>
      <c r="L71" s="22" t="s">
        <v>145</v>
      </c>
      <c r="M71" s="67" t="s">
        <v>261</v>
      </c>
      <c r="N71" s="180">
        <v>1317</v>
      </c>
      <c r="O71" s="28">
        <v>1459</v>
      </c>
      <c r="P71" s="23">
        <v>33000</v>
      </c>
      <c r="Q71" s="24" t="s">
        <v>20</v>
      </c>
    </row>
    <row r="72" spans="1:17">
      <c r="B72" s="12">
        <v>41144</v>
      </c>
      <c r="C72" s="20"/>
      <c r="D72" s="59" t="s">
        <v>12</v>
      </c>
      <c r="E72" s="67" t="s">
        <v>262</v>
      </c>
      <c r="F72" s="67" t="s">
        <v>262</v>
      </c>
      <c r="G72" s="22" t="s">
        <v>34</v>
      </c>
      <c r="H72" s="22" t="s">
        <v>13</v>
      </c>
      <c r="I72" s="67"/>
      <c r="J72" s="2"/>
      <c r="K72" s="22" t="s">
        <v>33</v>
      </c>
      <c r="L72" s="22" t="s">
        <v>34</v>
      </c>
      <c r="M72" s="67" t="s">
        <v>263</v>
      </c>
      <c r="N72" s="180">
        <v>195.88</v>
      </c>
      <c r="O72" s="28">
        <v>234.28</v>
      </c>
      <c r="P72" s="23"/>
      <c r="Q72" s="24"/>
    </row>
    <row r="73" spans="1:17">
      <c r="B73" s="12">
        <v>41144</v>
      </c>
      <c r="C73" s="20" t="s">
        <v>264</v>
      </c>
      <c r="D73" s="59" t="s">
        <v>29</v>
      </c>
      <c r="E73" s="67" t="s">
        <v>174</v>
      </c>
      <c r="F73" s="67" t="s">
        <v>174</v>
      </c>
      <c r="G73" s="22" t="s">
        <v>34</v>
      </c>
      <c r="H73" s="22" t="s">
        <v>33</v>
      </c>
      <c r="I73" s="67"/>
      <c r="J73" s="2"/>
      <c r="K73" s="22" t="s">
        <v>33</v>
      </c>
      <c r="L73" s="22" t="s">
        <v>12</v>
      </c>
      <c r="M73" s="67" t="s">
        <v>265</v>
      </c>
      <c r="N73" s="180">
        <v>6000</v>
      </c>
      <c r="O73" s="28">
        <v>7176</v>
      </c>
      <c r="P73" s="23">
        <v>33250</v>
      </c>
      <c r="Q73" s="24" t="s">
        <v>176</v>
      </c>
    </row>
    <row r="74" spans="1:17">
      <c r="B74" s="12">
        <v>41144</v>
      </c>
      <c r="C74" s="20" t="s">
        <v>266</v>
      </c>
      <c r="D74" s="59" t="s">
        <v>29</v>
      </c>
      <c r="E74" s="67" t="s">
        <v>174</v>
      </c>
      <c r="F74" s="67" t="s">
        <v>174</v>
      </c>
      <c r="G74" s="22" t="s">
        <v>34</v>
      </c>
      <c r="H74" s="22" t="s">
        <v>33</v>
      </c>
      <c r="I74" s="67"/>
      <c r="J74" s="2"/>
      <c r="K74" s="22" t="s">
        <v>13</v>
      </c>
      <c r="L74" s="22" t="s">
        <v>172</v>
      </c>
      <c r="M74" s="67" t="s">
        <v>267</v>
      </c>
      <c r="N74" s="180">
        <v>10050</v>
      </c>
      <c r="O74" s="28">
        <v>7019.8</v>
      </c>
      <c r="P74" s="23">
        <v>33250</v>
      </c>
      <c r="Q74" s="24" t="s">
        <v>176</v>
      </c>
    </row>
    <row r="75" spans="1:17">
      <c r="B75" s="12">
        <v>41144</v>
      </c>
      <c r="C75" s="20" t="s">
        <v>268</v>
      </c>
      <c r="D75" s="59" t="s">
        <v>29</v>
      </c>
      <c r="E75" s="67" t="s">
        <v>269</v>
      </c>
      <c r="F75" s="67" t="s">
        <v>269</v>
      </c>
      <c r="G75" s="22" t="s">
        <v>29</v>
      </c>
      <c r="H75" s="22" t="s">
        <v>12</v>
      </c>
      <c r="I75" s="67"/>
      <c r="J75" s="2" t="s">
        <v>270</v>
      </c>
      <c r="K75" s="22" t="s">
        <v>29</v>
      </c>
      <c r="L75" s="22" t="s">
        <v>145</v>
      </c>
      <c r="M75" s="67" t="s">
        <v>271</v>
      </c>
      <c r="N75" s="180">
        <v>11495.06</v>
      </c>
      <c r="O75" s="28">
        <v>13748.74</v>
      </c>
      <c r="P75" s="23">
        <v>93330</v>
      </c>
      <c r="Q75" s="24" t="s">
        <v>272</v>
      </c>
    </row>
    <row r="76" spans="1:17">
      <c r="B76" s="12">
        <v>41144</v>
      </c>
      <c r="C76" s="20" t="s">
        <v>273</v>
      </c>
      <c r="D76" s="59" t="s">
        <v>29</v>
      </c>
      <c r="E76" s="67" t="s">
        <v>178</v>
      </c>
      <c r="F76" s="67" t="s">
        <v>178</v>
      </c>
      <c r="G76" s="22" t="s">
        <v>33</v>
      </c>
      <c r="H76" s="22" t="s">
        <v>33</v>
      </c>
      <c r="I76" s="67"/>
      <c r="J76" s="2"/>
      <c r="K76" s="22" t="s">
        <v>33</v>
      </c>
      <c r="L76" s="22" t="s">
        <v>13</v>
      </c>
      <c r="M76" s="67" t="s">
        <v>274</v>
      </c>
      <c r="N76" s="180">
        <v>77.8</v>
      </c>
      <c r="O76" s="28">
        <v>77.8</v>
      </c>
      <c r="P76" s="23"/>
      <c r="Q76" s="24"/>
    </row>
    <row r="77" spans="1:17">
      <c r="B77" s="12">
        <v>41143</v>
      </c>
      <c r="C77" s="20"/>
      <c r="D77" s="59" t="s">
        <v>29</v>
      </c>
      <c r="E77" s="67" t="s">
        <v>275</v>
      </c>
      <c r="F77" s="67" t="s">
        <v>275</v>
      </c>
      <c r="G77" s="22" t="s">
        <v>29</v>
      </c>
      <c r="H77" s="22" t="s">
        <v>33</v>
      </c>
      <c r="I77" s="67"/>
      <c r="J77" s="2"/>
      <c r="K77" s="22" t="s">
        <v>33</v>
      </c>
      <c r="L77" s="22" t="s">
        <v>33</v>
      </c>
      <c r="M77" s="67" t="s">
        <v>276</v>
      </c>
      <c r="N77" s="180">
        <v>39.630000000000003</v>
      </c>
      <c r="O77" s="28">
        <v>48.1</v>
      </c>
      <c r="P77" s="23">
        <v>33112</v>
      </c>
      <c r="Q77" s="24" t="s">
        <v>238</v>
      </c>
    </row>
    <row r="78" spans="1:17">
      <c r="B78" s="12">
        <v>41143</v>
      </c>
      <c r="C78" s="20" t="s">
        <v>277</v>
      </c>
      <c r="D78" s="59" t="s">
        <v>29</v>
      </c>
      <c r="E78" s="67" t="s">
        <v>278</v>
      </c>
      <c r="F78" s="67" t="s">
        <v>278</v>
      </c>
      <c r="G78" s="22" t="s">
        <v>29</v>
      </c>
      <c r="H78" s="22" t="s">
        <v>13</v>
      </c>
      <c r="I78" s="67"/>
      <c r="J78" s="2" t="s">
        <v>279</v>
      </c>
      <c r="K78" s="22" t="s">
        <v>13</v>
      </c>
      <c r="L78" s="22" t="s">
        <v>192</v>
      </c>
      <c r="M78" s="67" t="s">
        <v>280</v>
      </c>
      <c r="N78" s="180">
        <v>314</v>
      </c>
      <c r="O78" s="28">
        <v>375.54</v>
      </c>
      <c r="P78" s="23">
        <v>40300</v>
      </c>
      <c r="Q78" s="24" t="s">
        <v>281</v>
      </c>
    </row>
    <row r="79" spans="1:17">
      <c r="B79" s="12">
        <v>41143</v>
      </c>
      <c r="C79" s="20"/>
      <c r="D79" s="59" t="s">
        <v>29</v>
      </c>
      <c r="E79" s="67" t="s">
        <v>282</v>
      </c>
      <c r="F79" s="67" t="s">
        <v>282</v>
      </c>
      <c r="G79" s="22" t="s">
        <v>14</v>
      </c>
      <c r="H79" s="22" t="s">
        <v>29</v>
      </c>
      <c r="I79" s="67"/>
      <c r="J79" s="2"/>
      <c r="K79" s="22" t="s">
        <v>33</v>
      </c>
      <c r="L79" s="22" t="s">
        <v>13</v>
      </c>
      <c r="M79" s="67" t="s">
        <v>283</v>
      </c>
      <c r="N79" s="180">
        <v>750</v>
      </c>
      <c r="O79" s="28">
        <v>750</v>
      </c>
      <c r="P79" s="23">
        <v>33000</v>
      </c>
      <c r="Q79" s="24" t="s">
        <v>20</v>
      </c>
    </row>
    <row r="80" spans="1:17">
      <c r="B80" s="12">
        <v>41143</v>
      </c>
      <c r="C80" s="20" t="s">
        <v>284</v>
      </c>
      <c r="D80" s="59" t="s">
        <v>29</v>
      </c>
      <c r="E80" s="67" t="s">
        <v>285</v>
      </c>
      <c r="F80" s="67" t="s">
        <v>285</v>
      </c>
      <c r="G80" s="22" t="s">
        <v>29</v>
      </c>
      <c r="H80" s="22" t="s">
        <v>29</v>
      </c>
      <c r="I80" s="67"/>
      <c r="J80" s="2" t="s">
        <v>286</v>
      </c>
      <c r="K80" s="22" t="s">
        <v>33</v>
      </c>
      <c r="L80" s="22" t="s">
        <v>13</v>
      </c>
      <c r="M80" s="67" t="s">
        <v>287</v>
      </c>
      <c r="N80" s="180" t="s">
        <v>288</v>
      </c>
      <c r="O80" s="28">
        <v>11336</v>
      </c>
      <c r="P80" s="23">
        <v>33187</v>
      </c>
      <c r="Q80" s="24" t="s">
        <v>289</v>
      </c>
    </row>
    <row r="81" spans="2:17">
      <c r="B81" s="12">
        <v>41142</v>
      </c>
      <c r="C81" s="20" t="s">
        <v>290</v>
      </c>
      <c r="D81" s="59" t="s">
        <v>29</v>
      </c>
      <c r="E81" s="67" t="s">
        <v>291</v>
      </c>
      <c r="F81" s="67" t="s">
        <v>291</v>
      </c>
      <c r="G81" s="22" t="s">
        <v>29</v>
      </c>
      <c r="H81" s="22" t="s">
        <v>29</v>
      </c>
      <c r="I81" s="67"/>
      <c r="J81" s="2" t="s">
        <v>292</v>
      </c>
      <c r="K81" s="22" t="s">
        <v>33</v>
      </c>
      <c r="L81" s="22" t="s">
        <v>13</v>
      </c>
      <c r="M81" s="67" t="s">
        <v>293</v>
      </c>
      <c r="N81" s="180">
        <v>1575</v>
      </c>
      <c r="O81" s="28">
        <v>1883.7</v>
      </c>
      <c r="P81" s="23">
        <v>33300</v>
      </c>
      <c r="Q81" s="24" t="s">
        <v>20</v>
      </c>
    </row>
    <row r="82" spans="2:17">
      <c r="B82" s="12">
        <v>41142</v>
      </c>
      <c r="C82" s="20" t="s">
        <v>294</v>
      </c>
      <c r="D82" s="59" t="s">
        <v>29</v>
      </c>
      <c r="E82" s="67" t="s">
        <v>90</v>
      </c>
      <c r="F82" s="67" t="s">
        <v>90</v>
      </c>
      <c r="G82" s="22" t="s">
        <v>12</v>
      </c>
      <c r="H82" s="22" t="s">
        <v>12</v>
      </c>
      <c r="I82" s="67"/>
      <c r="J82" s="79" t="s">
        <v>295</v>
      </c>
      <c r="K82" s="22" t="s">
        <v>33</v>
      </c>
      <c r="L82" s="22" t="s">
        <v>14</v>
      </c>
      <c r="M82" s="77" t="s">
        <v>93</v>
      </c>
      <c r="N82" s="180">
        <v>49</v>
      </c>
      <c r="O82" s="28">
        <v>52.28</v>
      </c>
      <c r="P82" s="23">
        <v>54520</v>
      </c>
      <c r="Q82" s="24" t="s">
        <v>94</v>
      </c>
    </row>
    <row r="83" spans="2:17">
      <c r="B83" s="12">
        <v>41142</v>
      </c>
      <c r="C83" s="20" t="s">
        <v>296</v>
      </c>
      <c r="D83" s="59" t="s">
        <v>29</v>
      </c>
      <c r="E83" s="67" t="s">
        <v>297</v>
      </c>
      <c r="F83" s="67" t="s">
        <v>297</v>
      </c>
      <c r="G83" s="22" t="s">
        <v>33</v>
      </c>
      <c r="H83" s="22" t="s">
        <v>12</v>
      </c>
      <c r="I83" s="67"/>
      <c r="J83" s="2" t="s">
        <v>298</v>
      </c>
      <c r="K83" s="22" t="s">
        <v>13</v>
      </c>
      <c r="L83" s="22" t="s">
        <v>172</v>
      </c>
      <c r="M83" s="67" t="s">
        <v>299</v>
      </c>
      <c r="N83" s="180">
        <v>19360</v>
      </c>
      <c r="O83" s="28">
        <v>23154.560000000001</v>
      </c>
      <c r="P83" s="23">
        <v>7400</v>
      </c>
      <c r="Q83" s="24" t="s">
        <v>300</v>
      </c>
    </row>
    <row r="84" spans="2:17">
      <c r="B84" s="12">
        <v>41141</v>
      </c>
      <c r="C84" s="20" t="s">
        <v>301</v>
      </c>
      <c r="D84" s="59" t="s">
        <v>29</v>
      </c>
      <c r="E84" s="67" t="s">
        <v>302</v>
      </c>
      <c r="F84" s="67" t="s">
        <v>302</v>
      </c>
      <c r="G84" s="22" t="s">
        <v>12</v>
      </c>
      <c r="H84" s="22" t="s">
        <v>14</v>
      </c>
      <c r="I84" s="67"/>
      <c r="J84" s="2" t="s">
        <v>303</v>
      </c>
      <c r="K84" s="22" t="s">
        <v>33</v>
      </c>
      <c r="L84" s="22" t="s">
        <v>13</v>
      </c>
      <c r="M84" s="67" t="s">
        <v>304</v>
      </c>
      <c r="N84" s="180">
        <v>977.22</v>
      </c>
      <c r="O84" s="28">
        <v>977.22</v>
      </c>
      <c r="P84" s="23">
        <v>44100</v>
      </c>
      <c r="Q84" s="24" t="s">
        <v>305</v>
      </c>
    </row>
    <row r="85" spans="2:17">
      <c r="B85" s="12">
        <v>41141</v>
      </c>
      <c r="C85" s="20" t="s">
        <v>306</v>
      </c>
      <c r="D85" s="59" t="s">
        <v>29</v>
      </c>
      <c r="E85" s="67" t="s">
        <v>226</v>
      </c>
      <c r="F85" s="67" t="s">
        <v>226</v>
      </c>
      <c r="G85" s="22" t="s">
        <v>12</v>
      </c>
      <c r="H85" s="22" t="s">
        <v>29</v>
      </c>
      <c r="I85" s="67" t="s">
        <v>228</v>
      </c>
      <c r="J85" s="2"/>
      <c r="K85" s="22" t="s">
        <v>33</v>
      </c>
      <c r="L85" s="22" t="s">
        <v>13</v>
      </c>
      <c r="M85" s="67" t="s">
        <v>307</v>
      </c>
      <c r="N85" s="180">
        <v>87.65</v>
      </c>
      <c r="O85" s="28">
        <v>104.83</v>
      </c>
      <c r="P85" s="23">
        <v>33000</v>
      </c>
      <c r="Q85" s="24" t="s">
        <v>20</v>
      </c>
    </row>
    <row r="86" spans="2:17">
      <c r="B86" s="12">
        <v>41141</v>
      </c>
      <c r="C86" s="20" t="s">
        <v>308</v>
      </c>
      <c r="D86" s="59" t="s">
        <v>29</v>
      </c>
      <c r="E86" s="67" t="s">
        <v>226</v>
      </c>
      <c r="F86" s="67" t="s">
        <v>226</v>
      </c>
      <c r="G86" s="22" t="s">
        <v>12</v>
      </c>
      <c r="H86" s="22" t="s">
        <v>29</v>
      </c>
      <c r="I86" s="67" t="s">
        <v>309</v>
      </c>
      <c r="J86" s="2"/>
      <c r="K86" s="22" t="s">
        <v>33</v>
      </c>
      <c r="L86" s="22" t="s">
        <v>13</v>
      </c>
      <c r="M86" s="67" t="s">
        <v>307</v>
      </c>
      <c r="N86" s="180">
        <v>57</v>
      </c>
      <c r="O86" s="28">
        <v>68.17</v>
      </c>
      <c r="P86" s="23">
        <v>33000</v>
      </c>
      <c r="Q86" s="24" t="s">
        <v>20</v>
      </c>
    </row>
    <row r="87" spans="2:17">
      <c r="B87" s="12">
        <v>41141</v>
      </c>
      <c r="C87" s="20" t="s">
        <v>310</v>
      </c>
      <c r="D87" s="59" t="s">
        <v>29</v>
      </c>
      <c r="E87" s="67" t="s">
        <v>178</v>
      </c>
      <c r="F87" s="67" t="s">
        <v>179</v>
      </c>
      <c r="G87" s="22" t="s">
        <v>12</v>
      </c>
      <c r="H87" s="22" t="s">
        <v>12</v>
      </c>
      <c r="I87" s="67" t="s">
        <v>311</v>
      </c>
      <c r="J87" s="2"/>
      <c r="K87" s="22" t="s">
        <v>34</v>
      </c>
      <c r="L87" s="22" t="s">
        <v>34</v>
      </c>
      <c r="M87" s="67" t="s">
        <v>312</v>
      </c>
      <c r="N87" s="180">
        <v>15.6</v>
      </c>
      <c r="O87" s="28">
        <v>15.6</v>
      </c>
      <c r="P87" s="23">
        <v>33250</v>
      </c>
      <c r="Q87" s="24" t="s">
        <v>176</v>
      </c>
    </row>
    <row r="88" spans="2:17">
      <c r="B88" s="12">
        <v>41141</v>
      </c>
      <c r="C88" s="20" t="s">
        <v>313</v>
      </c>
      <c r="D88" s="59" t="s">
        <v>29</v>
      </c>
      <c r="E88" s="67" t="s">
        <v>314</v>
      </c>
      <c r="F88" s="67" t="s">
        <v>314</v>
      </c>
      <c r="G88" s="22" t="s">
        <v>12</v>
      </c>
      <c r="H88" s="22" t="s">
        <v>14</v>
      </c>
      <c r="I88" s="67"/>
      <c r="J88" s="2"/>
      <c r="K88" s="22" t="s">
        <v>33</v>
      </c>
      <c r="L88" s="22" t="s">
        <v>13</v>
      </c>
      <c r="M88" s="67" t="s">
        <v>315</v>
      </c>
      <c r="N88" s="180">
        <v>47.18</v>
      </c>
      <c r="O88" s="28">
        <v>56.43</v>
      </c>
      <c r="P88" s="23">
        <v>78370</v>
      </c>
      <c r="Q88" s="24" t="s">
        <v>316</v>
      </c>
    </row>
    <row r="89" spans="2:17">
      <c r="B89" s="12">
        <v>41138</v>
      </c>
      <c r="C89" s="20" t="s">
        <v>317</v>
      </c>
      <c r="D89" s="59" t="s">
        <v>29</v>
      </c>
      <c r="E89" s="67" t="s">
        <v>318</v>
      </c>
      <c r="F89" s="67" t="s">
        <v>318</v>
      </c>
      <c r="G89" s="22" t="s">
        <v>29</v>
      </c>
      <c r="H89" s="22" t="s">
        <v>12</v>
      </c>
      <c r="I89" s="67" t="s">
        <v>319</v>
      </c>
      <c r="J89" s="2"/>
      <c r="K89" s="22" t="s">
        <v>13</v>
      </c>
      <c r="L89" s="22" t="s">
        <v>172</v>
      </c>
      <c r="M89" s="67" t="s">
        <v>320</v>
      </c>
      <c r="N89" s="180">
        <v>2646</v>
      </c>
      <c r="O89" s="28">
        <v>3164.62</v>
      </c>
      <c r="P89" s="23">
        <v>36200</v>
      </c>
      <c r="Q89" s="24" t="s">
        <v>321</v>
      </c>
    </row>
    <row r="90" spans="2:17">
      <c r="B90" s="12">
        <v>41138</v>
      </c>
      <c r="C90" s="20" t="s">
        <v>322</v>
      </c>
      <c r="D90" s="59" t="s">
        <v>29</v>
      </c>
      <c r="E90" s="67" t="s">
        <v>323</v>
      </c>
      <c r="F90" s="67" t="s">
        <v>323</v>
      </c>
      <c r="G90" s="22" t="s">
        <v>29</v>
      </c>
      <c r="H90" s="22" t="s">
        <v>33</v>
      </c>
      <c r="J90" s="67" t="s">
        <v>324</v>
      </c>
      <c r="K90" s="22" t="s">
        <v>29</v>
      </c>
      <c r="L90" s="22" t="s">
        <v>145</v>
      </c>
      <c r="M90" s="67" t="s">
        <v>325</v>
      </c>
      <c r="N90" s="180">
        <v>4449</v>
      </c>
      <c r="O90" s="28">
        <v>5321</v>
      </c>
      <c r="P90" s="23">
        <v>33680</v>
      </c>
      <c r="Q90" s="24" t="s">
        <v>326</v>
      </c>
    </row>
    <row r="91" spans="2:17">
      <c r="B91" s="12">
        <v>41138</v>
      </c>
      <c r="C91" s="20" t="s">
        <v>327</v>
      </c>
      <c r="D91" s="59" t="s">
        <v>29</v>
      </c>
      <c r="E91" s="67" t="s">
        <v>328</v>
      </c>
      <c r="F91" s="67" t="s">
        <v>328</v>
      </c>
      <c r="G91" s="22" t="s">
        <v>13</v>
      </c>
      <c r="H91" s="22" t="s">
        <v>33</v>
      </c>
      <c r="I91" s="67" t="s">
        <v>329</v>
      </c>
      <c r="J91" s="2"/>
      <c r="K91" s="22" t="s">
        <v>33</v>
      </c>
      <c r="L91" s="22" t="s">
        <v>13</v>
      </c>
      <c r="M91" s="67" t="s">
        <v>330</v>
      </c>
      <c r="N91" s="180">
        <v>14584.7</v>
      </c>
      <c r="O91" s="28">
        <v>17443.3</v>
      </c>
      <c r="P91" s="23">
        <v>33290</v>
      </c>
      <c r="Q91" s="24" t="s">
        <v>154</v>
      </c>
    </row>
    <row r="92" spans="2:17">
      <c r="B92" s="12">
        <v>41138</v>
      </c>
      <c r="C92" s="20" t="s">
        <v>331</v>
      </c>
      <c r="D92" s="59" t="s">
        <v>29</v>
      </c>
      <c r="E92" s="67" t="s">
        <v>332</v>
      </c>
      <c r="F92" s="67" t="s">
        <v>332</v>
      </c>
      <c r="G92" s="22" t="s">
        <v>34</v>
      </c>
      <c r="H92" s="22" t="s">
        <v>33</v>
      </c>
      <c r="J92" s="67" t="s">
        <v>333</v>
      </c>
      <c r="K92" s="22" t="s">
        <v>33</v>
      </c>
      <c r="L92" s="22" t="s">
        <v>33</v>
      </c>
      <c r="M92" s="67" t="s">
        <v>224</v>
      </c>
      <c r="N92" s="180">
        <v>107.23</v>
      </c>
      <c r="O92" s="28">
        <v>128.25</v>
      </c>
      <c r="P92" s="23">
        <v>33250</v>
      </c>
      <c r="Q92" s="24" t="s">
        <v>176</v>
      </c>
    </row>
    <row r="93" spans="2:17">
      <c r="B93" s="12">
        <v>41138</v>
      </c>
      <c r="C93" s="20" t="s">
        <v>334</v>
      </c>
      <c r="D93" s="59" t="s">
        <v>29</v>
      </c>
      <c r="E93" s="67" t="s">
        <v>335</v>
      </c>
      <c r="F93" s="67" t="s">
        <v>335</v>
      </c>
      <c r="G93" s="22" t="s">
        <v>29</v>
      </c>
      <c r="H93" s="22" t="s">
        <v>33</v>
      </c>
      <c r="I93" s="67"/>
      <c r="J93" s="2" t="s">
        <v>336</v>
      </c>
      <c r="K93" s="22" t="s">
        <v>33</v>
      </c>
      <c r="L93" s="22" t="s">
        <v>33</v>
      </c>
      <c r="M93" s="67" t="s">
        <v>224</v>
      </c>
      <c r="N93" s="180">
        <v>87</v>
      </c>
      <c r="O93" s="28">
        <v>104.05</v>
      </c>
      <c r="P93" s="23">
        <v>33250</v>
      </c>
      <c r="Q93" s="24" t="s">
        <v>337</v>
      </c>
    </row>
    <row r="94" spans="2:17">
      <c r="B94" s="12">
        <v>41138</v>
      </c>
      <c r="C94" s="20" t="s">
        <v>338</v>
      </c>
      <c r="D94" s="59" t="s">
        <v>29</v>
      </c>
      <c r="E94" s="67" t="s">
        <v>339</v>
      </c>
      <c r="F94" s="67" t="s">
        <v>339</v>
      </c>
      <c r="G94" s="22" t="s">
        <v>33</v>
      </c>
      <c r="H94" s="22" t="s">
        <v>33</v>
      </c>
      <c r="I94" s="67"/>
      <c r="J94" s="2"/>
      <c r="K94" s="22" t="s">
        <v>33</v>
      </c>
      <c r="L94" s="22" t="s">
        <v>29</v>
      </c>
      <c r="M94" s="67" t="s">
        <v>340</v>
      </c>
      <c r="N94" s="180">
        <v>2200</v>
      </c>
      <c r="O94" s="28">
        <v>2200</v>
      </c>
      <c r="P94" s="23">
        <v>33340</v>
      </c>
      <c r="Q94" s="24" t="s">
        <v>341</v>
      </c>
    </row>
    <row r="95" spans="2:17">
      <c r="B95" s="12">
        <v>41138</v>
      </c>
      <c r="C95" s="20" t="s">
        <v>342</v>
      </c>
      <c r="D95" s="59" t="s">
        <v>29</v>
      </c>
      <c r="E95" s="67" t="s">
        <v>343</v>
      </c>
      <c r="F95" s="67" t="s">
        <v>343</v>
      </c>
      <c r="G95" s="22" t="s">
        <v>29</v>
      </c>
      <c r="H95" s="22" t="s">
        <v>12</v>
      </c>
      <c r="I95" s="67"/>
      <c r="J95" s="2" t="s">
        <v>344</v>
      </c>
      <c r="K95" s="22" t="s">
        <v>33</v>
      </c>
      <c r="L95" s="22" t="s">
        <v>33</v>
      </c>
      <c r="M95" s="67" t="s">
        <v>345</v>
      </c>
      <c r="N95" s="180">
        <v>4735.5</v>
      </c>
      <c r="O95" s="28">
        <v>5663.66</v>
      </c>
      <c r="P95" s="23">
        <v>10200</v>
      </c>
      <c r="Q95" s="24" t="s">
        <v>346</v>
      </c>
    </row>
    <row r="96" spans="2:17">
      <c r="B96" s="12">
        <v>41138</v>
      </c>
      <c r="C96" s="20"/>
      <c r="D96" s="59" t="s">
        <v>29</v>
      </c>
      <c r="E96" s="67" t="s">
        <v>347</v>
      </c>
      <c r="F96" s="67" t="s">
        <v>347</v>
      </c>
      <c r="G96" s="22" t="s">
        <v>34</v>
      </c>
      <c r="H96" s="22" t="s">
        <v>12</v>
      </c>
      <c r="I96" s="67"/>
      <c r="J96" s="2"/>
      <c r="K96" s="22" t="s">
        <v>29</v>
      </c>
      <c r="L96" s="22" t="s">
        <v>348</v>
      </c>
      <c r="M96" s="67" t="s">
        <v>349</v>
      </c>
      <c r="N96" s="180">
        <v>150</v>
      </c>
      <c r="O96" s="28">
        <v>150</v>
      </c>
      <c r="P96" s="23">
        <v>45100</v>
      </c>
      <c r="Q96" s="24" t="s">
        <v>350</v>
      </c>
    </row>
    <row r="97" spans="2:17">
      <c r="B97" s="12">
        <v>41137</v>
      </c>
      <c r="C97" s="20" t="s">
        <v>351</v>
      </c>
      <c r="D97" s="59" t="s">
        <v>29</v>
      </c>
      <c r="E97" s="67" t="s">
        <v>352</v>
      </c>
      <c r="F97" s="67" t="s">
        <v>353</v>
      </c>
      <c r="G97" s="22" t="s">
        <v>33</v>
      </c>
      <c r="H97" s="22" t="s">
        <v>29</v>
      </c>
      <c r="I97" s="67"/>
      <c r="J97" s="2"/>
      <c r="K97" s="22" t="s">
        <v>13</v>
      </c>
      <c r="L97" s="22" t="s">
        <v>192</v>
      </c>
      <c r="M97" s="67" t="s">
        <v>354</v>
      </c>
      <c r="N97" s="180">
        <v>14950</v>
      </c>
      <c r="O97" s="28">
        <v>14950</v>
      </c>
      <c r="P97" s="23">
        <v>33000</v>
      </c>
      <c r="Q97" s="24" t="s">
        <v>20</v>
      </c>
    </row>
    <row r="98" spans="2:17">
      <c r="B98" s="12"/>
      <c r="C98" s="20"/>
      <c r="D98" s="59"/>
      <c r="E98" s="67"/>
      <c r="F98" s="67"/>
      <c r="G98" s="22"/>
      <c r="H98" s="22"/>
      <c r="I98" s="67"/>
      <c r="J98" s="2"/>
      <c r="K98" s="22"/>
      <c r="L98" s="22"/>
      <c r="M98" s="67"/>
      <c r="N98" s="180"/>
      <c r="O98" s="28"/>
      <c r="P98" s="23"/>
      <c r="Q98" s="24"/>
    </row>
    <row r="99" spans="2:17">
      <c r="B99" s="12"/>
      <c r="C99" s="20"/>
      <c r="D99" s="59"/>
      <c r="E99" s="67"/>
      <c r="F99" s="67"/>
      <c r="G99" s="22"/>
      <c r="H99" s="22"/>
      <c r="I99" s="67"/>
      <c r="J99" s="2"/>
      <c r="K99" s="22"/>
      <c r="L99" s="22"/>
      <c r="M99" s="67"/>
      <c r="N99" s="180"/>
      <c r="O99" s="28"/>
      <c r="P99" s="23"/>
      <c r="Q99" s="24"/>
    </row>
    <row r="100" spans="2:17">
      <c r="B100" s="12"/>
      <c r="C100" s="20"/>
      <c r="D100" s="59"/>
      <c r="E100" s="67"/>
      <c r="F100" s="67"/>
      <c r="G100" s="22"/>
      <c r="H100" s="22"/>
      <c r="I100" s="67"/>
      <c r="J100" s="2"/>
      <c r="K100" s="22"/>
      <c r="L100" s="22"/>
      <c r="M100" s="67"/>
      <c r="N100" s="180"/>
      <c r="O100" s="28"/>
      <c r="P100" s="23"/>
      <c r="Q100" s="24"/>
    </row>
    <row r="101" spans="2:17">
      <c r="B101" s="12"/>
      <c r="C101" s="20"/>
      <c r="D101" s="59"/>
      <c r="E101" s="68"/>
      <c r="F101" s="68"/>
      <c r="G101" s="22"/>
      <c r="H101" s="22"/>
      <c r="I101" s="67"/>
      <c r="J101" s="2"/>
      <c r="K101" s="22"/>
      <c r="L101" s="22"/>
      <c r="M101" s="67"/>
      <c r="N101" s="180"/>
      <c r="O101" s="28"/>
      <c r="P101" s="23"/>
      <c r="Q101" s="24"/>
    </row>
    <row r="102" spans="2:17">
      <c r="B102" s="12"/>
      <c r="C102" s="20"/>
      <c r="D102" s="59"/>
      <c r="E102" s="67"/>
      <c r="F102" s="67"/>
      <c r="G102" s="22"/>
      <c r="H102" s="22"/>
      <c r="I102" s="67"/>
      <c r="J102" s="2"/>
      <c r="K102" s="22"/>
      <c r="L102" s="22"/>
      <c r="M102" s="67"/>
      <c r="N102" s="180"/>
      <c r="O102" s="28"/>
      <c r="P102" s="23"/>
      <c r="Q102" s="24"/>
    </row>
    <row r="103" spans="2:17">
      <c r="B103" s="12"/>
      <c r="C103" s="20"/>
      <c r="D103" s="59"/>
      <c r="E103" s="67"/>
      <c r="F103" s="67"/>
      <c r="G103" s="22"/>
      <c r="H103" s="22"/>
      <c r="I103" s="67"/>
      <c r="J103" s="2"/>
      <c r="K103" s="22"/>
      <c r="L103" s="22"/>
      <c r="M103" s="67"/>
      <c r="N103" s="180"/>
      <c r="O103" s="28"/>
      <c r="P103" s="23"/>
      <c r="Q103" s="24"/>
    </row>
    <row r="104" spans="2:17">
      <c r="B104" s="12"/>
      <c r="C104" s="20"/>
      <c r="D104" s="59"/>
      <c r="E104" s="67"/>
      <c r="F104" s="67"/>
      <c r="G104" s="22"/>
      <c r="H104" s="22"/>
      <c r="I104" s="67"/>
      <c r="J104" s="2"/>
      <c r="K104" s="22"/>
      <c r="L104" s="22"/>
      <c r="M104" s="67"/>
      <c r="N104" s="180"/>
      <c r="O104" s="28"/>
      <c r="P104" s="23"/>
      <c r="Q104" s="24"/>
    </row>
    <row r="105" spans="2:17">
      <c r="B105" s="12"/>
      <c r="C105" s="20"/>
      <c r="D105" s="59"/>
      <c r="E105" s="67"/>
      <c r="F105" s="67"/>
      <c r="G105" s="22"/>
      <c r="H105" s="22"/>
      <c r="I105" s="67"/>
      <c r="J105" s="2"/>
      <c r="K105" s="22"/>
      <c r="L105" s="22"/>
      <c r="M105" s="67"/>
      <c r="N105" s="180"/>
      <c r="O105" s="28"/>
      <c r="P105" s="23"/>
      <c r="Q105" s="24"/>
    </row>
    <row r="106" spans="2:17">
      <c r="B106" s="12"/>
      <c r="C106" s="20"/>
      <c r="D106" s="59"/>
      <c r="E106" s="67"/>
      <c r="F106" s="67"/>
      <c r="G106" s="22"/>
      <c r="H106" s="22"/>
      <c r="I106" s="67"/>
      <c r="J106" s="2"/>
      <c r="K106" s="22"/>
      <c r="L106" s="22"/>
      <c r="M106" s="67"/>
      <c r="N106" s="180"/>
      <c r="O106" s="28"/>
      <c r="P106" s="23"/>
      <c r="Q106" s="24"/>
    </row>
    <row r="107" spans="2:17">
      <c r="B107" s="12"/>
      <c r="C107" s="20"/>
      <c r="D107" s="59"/>
      <c r="E107" s="67"/>
      <c r="F107" s="67"/>
      <c r="G107" s="22"/>
      <c r="H107" s="22"/>
      <c r="I107" s="67"/>
      <c r="J107" s="2"/>
      <c r="K107" s="22"/>
      <c r="L107" s="22"/>
      <c r="M107" s="67"/>
      <c r="N107" s="180"/>
      <c r="O107" s="28"/>
      <c r="P107" s="23"/>
      <c r="Q107" s="24"/>
    </row>
    <row r="108" spans="2:17">
      <c r="B108" s="12"/>
      <c r="C108" s="20"/>
      <c r="D108" s="59"/>
      <c r="E108" s="67"/>
      <c r="F108" s="67"/>
      <c r="G108" s="22"/>
      <c r="H108" s="22"/>
      <c r="I108" s="67"/>
      <c r="J108" s="2"/>
      <c r="K108" s="22"/>
      <c r="L108" s="22"/>
      <c r="M108" s="67"/>
      <c r="N108" s="180"/>
      <c r="O108" s="28"/>
      <c r="P108" s="23"/>
      <c r="Q108" s="24"/>
    </row>
    <row r="109" spans="2:17">
      <c r="B109" s="12"/>
      <c r="C109" s="20"/>
      <c r="D109" s="59"/>
      <c r="E109" s="67"/>
      <c r="F109" s="67"/>
      <c r="G109" s="22"/>
      <c r="H109" s="22"/>
      <c r="I109" s="67"/>
      <c r="J109" s="2"/>
      <c r="K109" s="22"/>
      <c r="L109" s="22"/>
      <c r="M109" s="67"/>
      <c r="N109" s="180"/>
      <c r="O109" s="28"/>
      <c r="P109" s="23"/>
      <c r="Q109" s="24"/>
    </row>
    <row r="110" spans="2:17">
      <c r="B110" s="12"/>
      <c r="C110" s="20"/>
      <c r="D110" s="59"/>
      <c r="E110" s="67"/>
      <c r="F110" s="67"/>
      <c r="G110" s="22"/>
      <c r="H110" s="22"/>
      <c r="I110" s="67"/>
      <c r="J110" s="2"/>
      <c r="K110" s="22"/>
      <c r="L110" s="22"/>
      <c r="M110" s="67"/>
      <c r="N110" s="180"/>
      <c r="O110" s="28"/>
      <c r="P110" s="23"/>
      <c r="Q110" s="24"/>
    </row>
    <row r="111" spans="2:17">
      <c r="B111" s="12"/>
      <c r="C111" s="20"/>
      <c r="D111" s="59"/>
      <c r="E111" s="67"/>
      <c r="F111" s="67"/>
      <c r="G111" s="22"/>
      <c r="H111" s="22"/>
      <c r="I111" s="67"/>
      <c r="J111" s="2"/>
      <c r="K111" s="22"/>
      <c r="L111" s="22"/>
      <c r="M111" s="67"/>
      <c r="N111" s="180"/>
      <c r="O111" s="28"/>
      <c r="P111" s="23"/>
      <c r="Q111" s="24"/>
    </row>
    <row r="112" spans="2:17">
      <c r="B112" s="12"/>
      <c r="C112" s="20"/>
      <c r="D112" s="59"/>
      <c r="E112" s="67"/>
      <c r="F112" s="67"/>
      <c r="G112" s="22"/>
      <c r="H112" s="22"/>
      <c r="I112" s="67"/>
      <c r="J112" s="2"/>
      <c r="K112" s="22"/>
      <c r="L112" s="22"/>
      <c r="M112" s="67"/>
      <c r="N112" s="180"/>
      <c r="O112" s="28"/>
      <c r="P112" s="23"/>
      <c r="Q112" s="24"/>
    </row>
    <row r="113" spans="2:17">
      <c r="B113" s="12"/>
      <c r="C113" s="20"/>
      <c r="D113" s="59"/>
      <c r="E113" s="67"/>
      <c r="F113" s="67"/>
      <c r="G113" s="22"/>
      <c r="H113" s="22"/>
      <c r="I113" s="67"/>
      <c r="J113" s="2"/>
      <c r="K113" s="22"/>
      <c r="L113" s="22"/>
      <c r="M113" s="67"/>
      <c r="N113" s="180"/>
      <c r="O113" s="28"/>
      <c r="P113" s="23"/>
      <c r="Q113" s="24"/>
    </row>
    <row r="114" spans="2:17">
      <c r="B114" s="12"/>
      <c r="C114" s="20"/>
      <c r="D114" s="59"/>
      <c r="E114" s="67"/>
      <c r="F114" s="67"/>
      <c r="G114" s="22"/>
      <c r="H114" s="22"/>
      <c r="I114" s="67"/>
      <c r="J114" s="2"/>
      <c r="K114" s="22"/>
      <c r="L114" s="22"/>
      <c r="M114" s="67"/>
      <c r="N114" s="180"/>
      <c r="O114" s="28"/>
      <c r="P114" s="23"/>
      <c r="Q114" s="24"/>
    </row>
    <row r="115" spans="2:17">
      <c r="B115" s="12"/>
      <c r="C115" s="20"/>
      <c r="D115" s="59"/>
      <c r="E115" s="67"/>
      <c r="F115" s="67"/>
      <c r="G115" s="22"/>
      <c r="H115" s="22"/>
      <c r="I115" s="67"/>
      <c r="J115" s="2"/>
      <c r="K115" s="22"/>
      <c r="L115" s="22"/>
      <c r="M115" s="67"/>
      <c r="N115" s="180"/>
      <c r="O115" s="28"/>
      <c r="P115" s="23"/>
      <c r="Q115" s="24"/>
    </row>
    <row r="116" spans="2:17">
      <c r="B116" s="12"/>
      <c r="C116" s="20"/>
      <c r="D116" s="59"/>
      <c r="E116" s="67"/>
      <c r="F116" s="67"/>
      <c r="G116" s="22"/>
      <c r="H116" s="22"/>
      <c r="I116" s="67"/>
      <c r="J116" s="2"/>
      <c r="K116" s="22"/>
      <c r="L116" s="22"/>
      <c r="M116" s="67"/>
      <c r="N116" s="180"/>
      <c r="O116" s="28"/>
      <c r="P116" s="23"/>
      <c r="Q116" s="24"/>
    </row>
    <row r="117" spans="2:17">
      <c r="B117" s="12"/>
      <c r="C117" s="20"/>
      <c r="D117" s="59"/>
      <c r="E117" s="67"/>
      <c r="F117" s="67"/>
      <c r="G117" s="22"/>
      <c r="H117" s="22"/>
      <c r="I117" s="67"/>
      <c r="J117" s="2"/>
      <c r="K117" s="22"/>
      <c r="L117" s="22"/>
      <c r="M117" s="67"/>
      <c r="N117" s="180"/>
      <c r="O117" s="28"/>
      <c r="P117" s="23"/>
      <c r="Q117" s="24"/>
    </row>
    <row r="118" spans="2:17">
      <c r="B118" s="12"/>
      <c r="C118" s="20"/>
      <c r="D118" s="59"/>
      <c r="E118" s="67"/>
      <c r="F118" s="67"/>
      <c r="G118" s="22"/>
      <c r="H118" s="22"/>
      <c r="I118" s="67"/>
      <c r="J118" s="2"/>
      <c r="K118" s="22"/>
      <c r="L118" s="22"/>
      <c r="M118" s="67"/>
      <c r="N118" s="180"/>
      <c r="O118" s="28"/>
      <c r="P118" s="23"/>
      <c r="Q118" s="24"/>
    </row>
    <row r="119" spans="2:17">
      <c r="B119" s="12"/>
      <c r="C119" s="20"/>
      <c r="D119" s="59"/>
      <c r="E119" s="67"/>
      <c r="F119" s="67"/>
      <c r="G119" s="22"/>
      <c r="H119" s="22"/>
      <c r="I119" s="67"/>
      <c r="J119" s="2"/>
      <c r="K119" s="22"/>
      <c r="L119" s="22"/>
      <c r="M119" s="67"/>
      <c r="N119" s="180"/>
      <c r="O119" s="28"/>
      <c r="P119" s="23"/>
      <c r="Q119" s="24"/>
    </row>
    <row r="120" spans="2:17">
      <c r="B120" s="12"/>
      <c r="C120" s="20"/>
      <c r="D120" s="59"/>
      <c r="E120" s="67"/>
      <c r="F120" s="67"/>
      <c r="G120" s="22"/>
      <c r="H120" s="22"/>
      <c r="I120" s="67"/>
      <c r="J120" s="2"/>
      <c r="K120" s="22"/>
      <c r="L120" s="22"/>
      <c r="M120" s="67"/>
      <c r="N120" s="180"/>
      <c r="O120" s="28"/>
      <c r="P120" s="23"/>
      <c r="Q120" s="24"/>
    </row>
    <row r="121" spans="2:17">
      <c r="B121" s="12"/>
      <c r="C121" s="20"/>
      <c r="D121" s="59"/>
      <c r="E121" s="67"/>
      <c r="F121" s="67"/>
      <c r="G121" s="22"/>
      <c r="H121" s="22"/>
      <c r="I121" s="67"/>
      <c r="J121" s="2"/>
      <c r="K121" s="22"/>
      <c r="L121" s="22"/>
      <c r="M121" s="67"/>
      <c r="N121" s="180"/>
      <c r="O121" s="28"/>
      <c r="P121" s="23"/>
      <c r="Q121" s="24"/>
    </row>
    <row r="122" spans="2:17">
      <c r="B122" s="12"/>
      <c r="C122" s="20"/>
      <c r="D122" s="59"/>
      <c r="E122" s="67"/>
      <c r="F122" s="67"/>
      <c r="G122" s="22"/>
      <c r="H122" s="22"/>
      <c r="I122" s="67"/>
      <c r="J122" s="2"/>
      <c r="K122" s="22"/>
      <c r="L122" s="22"/>
      <c r="M122" s="67"/>
      <c r="N122" s="180"/>
      <c r="O122" s="28"/>
      <c r="P122" s="23"/>
      <c r="Q122" s="24"/>
    </row>
    <row r="123" spans="2:17">
      <c r="B123" s="12"/>
      <c r="C123" s="20"/>
      <c r="D123" s="59"/>
      <c r="E123" s="67"/>
      <c r="F123" s="67"/>
      <c r="G123" s="22"/>
      <c r="H123" s="22"/>
      <c r="I123" s="67"/>
      <c r="J123" s="2"/>
      <c r="K123" s="22"/>
      <c r="L123" s="22"/>
      <c r="M123" s="67"/>
      <c r="N123" s="180"/>
      <c r="O123" s="28"/>
      <c r="P123" s="23"/>
      <c r="Q123" s="24"/>
    </row>
    <row r="124" spans="2:17">
      <c r="B124" s="12"/>
      <c r="C124" s="20"/>
      <c r="D124" s="59"/>
      <c r="E124" s="67"/>
      <c r="F124" s="67"/>
      <c r="G124" s="22"/>
      <c r="H124" s="22"/>
      <c r="I124" s="67"/>
      <c r="J124" s="2"/>
      <c r="K124" s="22"/>
      <c r="L124" s="22"/>
      <c r="M124" s="67"/>
      <c r="N124" s="180"/>
      <c r="O124" s="28"/>
      <c r="P124" s="23"/>
      <c r="Q124" s="24"/>
    </row>
    <row r="125" spans="2:17">
      <c r="B125" s="12"/>
      <c r="C125" s="20"/>
      <c r="D125" s="59"/>
      <c r="E125" s="67"/>
      <c r="F125" s="67"/>
      <c r="G125" s="22"/>
      <c r="H125" s="22"/>
      <c r="I125" s="67"/>
      <c r="J125" s="2"/>
      <c r="K125" s="22"/>
      <c r="L125" s="22"/>
      <c r="M125" s="67"/>
      <c r="N125" s="180"/>
      <c r="O125" s="28"/>
      <c r="P125" s="23"/>
      <c r="Q125" s="24"/>
    </row>
    <row r="126" spans="2:17">
      <c r="B126" s="12"/>
      <c r="C126" s="20"/>
      <c r="D126" s="59"/>
      <c r="E126" s="67"/>
      <c r="F126" s="67"/>
      <c r="G126" s="22"/>
      <c r="H126" s="22"/>
      <c r="I126" s="67"/>
      <c r="J126" s="2"/>
      <c r="K126" s="22"/>
      <c r="L126" s="22"/>
      <c r="M126" s="67"/>
      <c r="N126" s="180"/>
      <c r="O126" s="28"/>
      <c r="P126" s="23"/>
      <c r="Q126" s="24"/>
    </row>
    <row r="127" spans="2:17">
      <c r="B127" s="12"/>
      <c r="C127" s="20"/>
      <c r="D127" s="59"/>
      <c r="E127" s="67"/>
      <c r="F127" s="67"/>
      <c r="G127" s="22"/>
      <c r="H127" s="22"/>
      <c r="I127" s="67"/>
      <c r="J127" s="2"/>
      <c r="K127" s="22"/>
      <c r="L127" s="22"/>
      <c r="M127" s="67"/>
      <c r="N127" s="180"/>
      <c r="O127" s="28"/>
      <c r="P127" s="23"/>
      <c r="Q127" s="24"/>
    </row>
    <row r="128" spans="2:17">
      <c r="B128" s="12"/>
      <c r="C128" s="20"/>
      <c r="D128" s="59"/>
      <c r="E128" s="67"/>
      <c r="F128" s="67"/>
      <c r="G128" s="22"/>
      <c r="H128" s="22"/>
      <c r="I128" s="67"/>
      <c r="J128" s="2"/>
      <c r="K128" s="22"/>
      <c r="L128" s="22"/>
      <c r="M128" s="67"/>
      <c r="N128" s="180"/>
      <c r="O128" s="28"/>
      <c r="P128" s="23"/>
      <c r="Q128" s="24"/>
    </row>
    <row r="129" spans="2:17">
      <c r="B129" s="12"/>
      <c r="C129" s="20"/>
      <c r="D129" s="59"/>
      <c r="E129" s="67"/>
      <c r="F129" s="67"/>
      <c r="G129" s="22"/>
      <c r="H129" s="22"/>
      <c r="I129" s="67"/>
      <c r="J129" s="2"/>
      <c r="K129" s="22"/>
      <c r="L129" s="22"/>
      <c r="M129" s="67"/>
      <c r="N129" s="180"/>
      <c r="O129" s="28"/>
      <c r="P129" s="23"/>
      <c r="Q129" s="24"/>
    </row>
    <row r="130" spans="2:17">
      <c r="B130" s="12"/>
      <c r="C130" s="20"/>
      <c r="D130" s="59"/>
      <c r="E130" s="67"/>
      <c r="F130" s="67"/>
      <c r="G130" s="22"/>
      <c r="H130" s="22"/>
      <c r="I130" s="67"/>
      <c r="J130" s="2"/>
      <c r="K130" s="22"/>
      <c r="L130" s="22"/>
      <c r="M130" s="67"/>
      <c r="N130" s="180"/>
      <c r="O130" s="28"/>
      <c r="P130" s="23"/>
      <c r="Q130" s="24"/>
    </row>
    <row r="131" spans="2:17">
      <c r="B131" s="12"/>
      <c r="C131" s="20"/>
      <c r="D131" s="59"/>
      <c r="E131" s="67"/>
      <c r="F131" s="67"/>
      <c r="G131" s="22"/>
      <c r="H131" s="22"/>
      <c r="I131" s="67"/>
      <c r="J131" s="2"/>
      <c r="K131" s="22"/>
      <c r="L131" s="22"/>
      <c r="M131" s="67"/>
      <c r="N131" s="180"/>
      <c r="O131" s="28"/>
      <c r="P131" s="23"/>
      <c r="Q131" s="24"/>
    </row>
    <row r="132" spans="2:17">
      <c r="B132" s="12"/>
      <c r="C132" s="20"/>
      <c r="D132" s="59"/>
      <c r="E132" s="67"/>
      <c r="F132" s="67"/>
      <c r="G132" s="22"/>
      <c r="H132" s="22"/>
      <c r="I132" s="67"/>
      <c r="J132" s="2"/>
      <c r="K132" s="22"/>
      <c r="L132" s="22"/>
      <c r="M132" s="67"/>
      <c r="N132" s="180"/>
      <c r="O132" s="28"/>
      <c r="P132" s="23"/>
      <c r="Q132" s="24"/>
    </row>
    <row r="133" spans="2:17">
      <c r="B133" s="12"/>
      <c r="C133" s="20"/>
      <c r="D133" s="59"/>
      <c r="E133" s="67"/>
      <c r="F133" s="67"/>
      <c r="G133" s="22"/>
      <c r="H133" s="22"/>
      <c r="I133" s="67"/>
      <c r="J133" s="2"/>
      <c r="K133" s="22"/>
      <c r="L133" s="22"/>
      <c r="M133" s="67"/>
      <c r="N133" s="180"/>
      <c r="O133" s="28"/>
      <c r="P133" s="23"/>
      <c r="Q133" s="24"/>
    </row>
    <row r="134" spans="2:17">
      <c r="B134" s="12"/>
      <c r="C134" s="20"/>
      <c r="D134" s="59"/>
      <c r="E134" s="67"/>
      <c r="F134" s="67"/>
      <c r="G134" s="22"/>
      <c r="H134" s="22"/>
      <c r="I134" s="67"/>
      <c r="J134" s="2"/>
      <c r="K134" s="22"/>
      <c r="L134" s="22"/>
      <c r="M134" s="67"/>
      <c r="N134" s="180"/>
      <c r="O134" s="28"/>
      <c r="P134" s="23"/>
      <c r="Q134" s="24"/>
    </row>
    <row r="135" spans="2:17">
      <c r="B135" s="12"/>
      <c r="C135" s="20"/>
      <c r="D135" s="59"/>
      <c r="E135" s="67"/>
      <c r="F135" s="67"/>
      <c r="G135" s="22"/>
      <c r="H135" s="22"/>
      <c r="I135" s="67"/>
      <c r="J135" s="2"/>
      <c r="K135" s="22"/>
      <c r="L135" s="22"/>
      <c r="M135" s="67"/>
      <c r="N135" s="180"/>
      <c r="O135" s="28"/>
      <c r="P135" s="23"/>
      <c r="Q135" s="24"/>
    </row>
    <row r="136" spans="2:17">
      <c r="B136" s="12"/>
      <c r="C136" s="20"/>
      <c r="D136" s="59"/>
      <c r="E136" s="67"/>
      <c r="F136" s="67"/>
      <c r="G136" s="22"/>
      <c r="H136" s="22"/>
      <c r="I136" s="67"/>
      <c r="J136" s="2"/>
      <c r="K136" s="22"/>
      <c r="L136" s="22"/>
      <c r="M136" s="67"/>
      <c r="N136" s="180"/>
      <c r="O136" s="28"/>
      <c r="P136" s="23"/>
      <c r="Q136" s="24"/>
    </row>
    <row r="137" spans="2:17">
      <c r="B137" s="12"/>
      <c r="C137" s="20"/>
      <c r="D137" s="59"/>
      <c r="E137" s="67"/>
      <c r="F137" s="67"/>
      <c r="G137" s="22"/>
      <c r="H137" s="22"/>
      <c r="I137" s="67"/>
      <c r="J137" s="2"/>
      <c r="K137" s="22"/>
      <c r="L137" s="22"/>
      <c r="M137" s="67"/>
      <c r="N137" s="180"/>
      <c r="O137" s="28"/>
      <c r="P137" s="23"/>
      <c r="Q137" s="24"/>
    </row>
    <row r="138" spans="2:17">
      <c r="B138" s="12"/>
      <c r="C138" s="20"/>
      <c r="D138" s="59"/>
      <c r="E138" s="67"/>
      <c r="F138" s="67"/>
      <c r="G138" s="22"/>
      <c r="H138" s="22"/>
      <c r="I138" s="67"/>
      <c r="J138" s="2"/>
      <c r="K138" s="22"/>
      <c r="L138" s="22"/>
      <c r="M138" s="67"/>
      <c r="N138" s="180"/>
      <c r="O138" s="28"/>
      <c r="P138" s="23"/>
      <c r="Q138" s="24"/>
    </row>
    <row r="139" spans="2:17">
      <c r="B139" s="12"/>
      <c r="C139" s="20"/>
      <c r="D139" s="59"/>
      <c r="E139" s="67"/>
      <c r="F139" s="67"/>
      <c r="G139" s="22"/>
      <c r="H139" s="22"/>
      <c r="I139" s="67"/>
      <c r="J139" s="2"/>
      <c r="K139" s="22"/>
      <c r="L139" s="22"/>
      <c r="M139" s="67"/>
      <c r="N139" s="180"/>
      <c r="O139" s="28"/>
      <c r="P139" s="23"/>
      <c r="Q139" s="24"/>
    </row>
    <row r="140" spans="2:17">
      <c r="B140" s="12"/>
      <c r="C140" s="20"/>
      <c r="D140" s="59"/>
      <c r="E140" s="67"/>
      <c r="F140" s="67"/>
      <c r="G140" s="22"/>
      <c r="H140" s="22"/>
      <c r="I140" s="67"/>
      <c r="J140" s="2"/>
      <c r="K140" s="22"/>
      <c r="L140" s="22"/>
      <c r="M140" s="67"/>
      <c r="N140" s="180"/>
      <c r="O140" s="28"/>
      <c r="P140" s="23"/>
      <c r="Q140" s="24"/>
    </row>
    <row r="141" spans="2:17">
      <c r="B141" s="12"/>
      <c r="C141" s="20"/>
      <c r="D141" s="59"/>
      <c r="E141" s="67"/>
      <c r="F141" s="67"/>
      <c r="G141" s="22"/>
      <c r="H141" s="22"/>
      <c r="I141" s="67"/>
      <c r="J141" s="2"/>
      <c r="K141" s="22"/>
      <c r="L141" s="22"/>
      <c r="M141" s="67"/>
      <c r="N141" s="180"/>
      <c r="O141" s="28"/>
      <c r="P141" s="23"/>
      <c r="Q141" s="24"/>
    </row>
    <row r="142" spans="2:17">
      <c r="B142" s="12"/>
      <c r="C142" s="20"/>
      <c r="D142" s="59"/>
      <c r="E142" s="67"/>
      <c r="F142" s="67"/>
      <c r="G142" s="22"/>
      <c r="H142" s="22"/>
      <c r="I142" s="67"/>
      <c r="J142" s="2"/>
      <c r="K142" s="22"/>
      <c r="L142" s="22"/>
      <c r="M142" s="67"/>
      <c r="N142" s="180"/>
      <c r="O142" s="28"/>
      <c r="P142" s="23"/>
      <c r="Q142" s="24"/>
    </row>
    <row r="143" spans="2:17">
      <c r="B143" s="12"/>
      <c r="C143" s="20"/>
      <c r="D143" s="59"/>
      <c r="E143" s="67"/>
      <c r="F143" s="67"/>
      <c r="G143" s="22"/>
      <c r="H143" s="22"/>
      <c r="I143" s="67"/>
      <c r="J143" s="2"/>
      <c r="K143" s="22"/>
      <c r="L143" s="22"/>
      <c r="M143" s="67"/>
      <c r="N143" s="180"/>
      <c r="O143" s="28"/>
      <c r="P143" s="23"/>
      <c r="Q143" s="24"/>
    </row>
    <row r="144" spans="2:17">
      <c r="B144" s="12"/>
      <c r="C144" s="20"/>
      <c r="D144" s="59"/>
      <c r="E144" s="67"/>
      <c r="F144" s="67"/>
      <c r="G144" s="22"/>
      <c r="H144" s="22"/>
      <c r="I144" s="67"/>
      <c r="J144" s="2"/>
      <c r="K144" s="22"/>
      <c r="L144" s="22"/>
      <c r="M144" s="67"/>
      <c r="N144" s="180"/>
      <c r="O144" s="28"/>
      <c r="P144" s="23"/>
      <c r="Q144" s="24"/>
    </row>
    <row r="145" spans="2:17">
      <c r="B145" s="12"/>
      <c r="C145" s="20"/>
      <c r="D145" s="59"/>
      <c r="E145" s="67"/>
      <c r="F145" s="67"/>
      <c r="G145" s="22"/>
      <c r="H145" s="22"/>
      <c r="I145" s="67"/>
      <c r="J145" s="2"/>
      <c r="K145" s="22"/>
      <c r="L145" s="22"/>
      <c r="M145" s="67"/>
      <c r="N145" s="180"/>
      <c r="O145" s="28"/>
      <c r="P145" s="23"/>
      <c r="Q145" s="24"/>
    </row>
    <row r="146" spans="2:17">
      <c r="B146" s="12"/>
      <c r="C146" s="20"/>
      <c r="D146" s="59"/>
      <c r="E146" s="67"/>
      <c r="F146" s="67"/>
      <c r="G146" s="22"/>
      <c r="H146" s="22"/>
      <c r="I146" s="67"/>
      <c r="J146" s="2"/>
      <c r="K146" s="22"/>
      <c r="L146" s="22"/>
      <c r="M146" s="67"/>
      <c r="N146" s="180"/>
      <c r="O146" s="28"/>
      <c r="P146" s="23"/>
      <c r="Q146" s="24"/>
    </row>
    <row r="147" spans="2:17">
      <c r="B147" s="12"/>
      <c r="C147" s="20"/>
      <c r="D147" s="59"/>
      <c r="E147" s="67"/>
      <c r="F147" s="67"/>
      <c r="G147" s="22"/>
      <c r="H147" s="22"/>
      <c r="I147" s="67"/>
      <c r="J147" s="2"/>
      <c r="K147" s="22"/>
      <c r="L147" s="22"/>
      <c r="M147" s="67"/>
      <c r="N147" s="180"/>
      <c r="O147" s="28"/>
      <c r="P147" s="23"/>
      <c r="Q147" s="24"/>
    </row>
    <row r="148" spans="2:17">
      <c r="B148" s="12"/>
      <c r="C148" s="20"/>
      <c r="D148" s="59"/>
      <c r="E148" s="67"/>
      <c r="F148" s="67"/>
      <c r="G148" s="22"/>
      <c r="H148" s="22"/>
      <c r="I148" s="67"/>
      <c r="J148" s="2"/>
      <c r="K148" s="22"/>
      <c r="L148" s="22"/>
      <c r="M148" s="67"/>
      <c r="N148" s="180"/>
      <c r="O148" s="28"/>
      <c r="P148" s="23"/>
      <c r="Q148" s="24"/>
    </row>
    <row r="149" spans="2:17">
      <c r="B149" s="12"/>
      <c r="C149" s="20"/>
      <c r="D149" s="59"/>
      <c r="E149" s="67"/>
      <c r="F149" s="67"/>
      <c r="G149" s="22"/>
      <c r="H149" s="22"/>
      <c r="I149" s="67"/>
      <c r="J149" s="2"/>
      <c r="K149" s="22"/>
      <c r="L149" s="22"/>
      <c r="M149" s="67"/>
      <c r="N149" s="180"/>
      <c r="O149" s="28"/>
      <c r="P149" s="23"/>
      <c r="Q149" s="24"/>
    </row>
    <row r="150" spans="2:17">
      <c r="B150" s="12"/>
      <c r="C150" s="20"/>
      <c r="D150" s="59"/>
      <c r="E150" s="67"/>
      <c r="F150" s="67"/>
      <c r="G150" s="22"/>
      <c r="H150" s="22"/>
      <c r="I150" s="67"/>
      <c r="J150" s="2"/>
      <c r="K150" s="22"/>
      <c r="L150" s="22"/>
      <c r="M150" s="67"/>
      <c r="N150" s="180"/>
      <c r="O150" s="28"/>
      <c r="P150" s="23"/>
      <c r="Q150" s="24"/>
    </row>
    <row r="151" spans="2:17">
      <c r="B151" s="12"/>
      <c r="C151" s="20"/>
      <c r="D151" s="59"/>
      <c r="E151" s="67"/>
      <c r="F151" s="67"/>
      <c r="G151" s="22"/>
      <c r="H151" s="22"/>
      <c r="I151" s="67"/>
      <c r="J151" s="2"/>
      <c r="K151" s="22"/>
      <c r="L151" s="22"/>
      <c r="M151" s="67"/>
      <c r="N151" s="180"/>
      <c r="O151" s="28"/>
      <c r="P151" s="23"/>
      <c r="Q151" s="24"/>
    </row>
    <row r="152" spans="2:17">
      <c r="B152" s="12"/>
      <c r="C152" s="20"/>
      <c r="D152" s="59"/>
      <c r="E152" s="67"/>
      <c r="F152" s="67"/>
      <c r="G152" s="22"/>
      <c r="H152" s="22"/>
      <c r="I152" s="67"/>
      <c r="J152" s="2"/>
      <c r="K152" s="22"/>
      <c r="L152" s="22"/>
      <c r="M152" s="67"/>
      <c r="N152" s="180"/>
      <c r="O152" s="28"/>
      <c r="P152" s="23"/>
      <c r="Q152" s="24"/>
    </row>
    <row r="153" spans="2:17">
      <c r="B153" s="12"/>
      <c r="C153" s="20"/>
      <c r="D153" s="59"/>
      <c r="E153" s="67"/>
      <c r="F153" s="67"/>
      <c r="G153" s="22"/>
      <c r="H153" s="22"/>
      <c r="I153" s="67"/>
      <c r="J153" s="2"/>
      <c r="K153" s="22"/>
      <c r="L153" s="22"/>
      <c r="M153" s="67"/>
      <c r="N153" s="180"/>
      <c r="O153" s="28"/>
      <c r="P153" s="23"/>
      <c r="Q153" s="24"/>
    </row>
    <row r="154" spans="2:17">
      <c r="B154" s="12"/>
      <c r="C154" s="20"/>
      <c r="D154" s="59"/>
      <c r="E154" s="67"/>
      <c r="F154" s="67"/>
      <c r="G154" s="22"/>
      <c r="H154" s="22"/>
      <c r="I154" s="67"/>
      <c r="J154" s="2"/>
      <c r="K154" s="22"/>
      <c r="L154" s="22"/>
      <c r="M154" s="67"/>
      <c r="N154" s="180"/>
      <c r="O154" s="28"/>
      <c r="P154" s="23"/>
      <c r="Q154" s="24"/>
    </row>
    <row r="155" spans="2:17">
      <c r="B155" s="12"/>
      <c r="C155" s="20"/>
      <c r="D155" s="59"/>
      <c r="E155" s="67"/>
      <c r="F155" s="67"/>
      <c r="G155" s="22"/>
      <c r="H155" s="22"/>
      <c r="I155" s="67"/>
      <c r="J155" s="2"/>
      <c r="K155" s="22"/>
      <c r="L155" s="22"/>
      <c r="M155" s="67"/>
      <c r="N155" s="180"/>
      <c r="O155" s="28"/>
      <c r="P155" s="23"/>
      <c r="Q155" s="24"/>
    </row>
    <row r="156" spans="2:17">
      <c r="B156" s="12"/>
      <c r="C156" s="20"/>
      <c r="D156" s="59"/>
      <c r="E156" s="67"/>
      <c r="F156" s="67"/>
      <c r="G156" s="22"/>
      <c r="H156" s="22"/>
      <c r="I156" s="67"/>
      <c r="J156" s="2"/>
      <c r="K156" s="22"/>
      <c r="L156" s="22"/>
      <c r="M156" s="67"/>
      <c r="N156" s="180"/>
      <c r="O156" s="28"/>
      <c r="P156" s="23"/>
      <c r="Q156" s="24"/>
    </row>
    <row r="157" spans="2:17">
      <c r="B157" s="12"/>
      <c r="C157" s="20"/>
      <c r="D157" s="59"/>
      <c r="E157" s="67"/>
      <c r="F157" s="67"/>
      <c r="G157" s="22"/>
      <c r="H157" s="22"/>
      <c r="I157" s="67"/>
      <c r="J157" s="2"/>
      <c r="K157" s="22"/>
      <c r="L157" s="22"/>
      <c r="M157" s="67"/>
      <c r="N157" s="180"/>
      <c r="O157" s="28"/>
      <c r="P157" s="23"/>
      <c r="Q157" s="24"/>
    </row>
    <row r="158" spans="2:17">
      <c r="B158" s="12"/>
      <c r="C158" s="20"/>
      <c r="D158" s="59"/>
      <c r="E158" s="67"/>
      <c r="F158" s="67"/>
      <c r="G158" s="22"/>
      <c r="H158" s="22"/>
      <c r="I158" s="67"/>
      <c r="J158" s="2"/>
      <c r="K158" s="22"/>
      <c r="L158" s="22"/>
      <c r="M158" s="67"/>
      <c r="N158" s="180"/>
      <c r="O158" s="28"/>
      <c r="P158" s="23"/>
      <c r="Q158" s="24"/>
    </row>
    <row r="159" spans="2:17">
      <c r="B159" s="12"/>
      <c r="C159" s="20"/>
      <c r="D159" s="59"/>
      <c r="E159" s="67"/>
      <c r="F159" s="67"/>
      <c r="G159" s="22"/>
      <c r="H159" s="22"/>
      <c r="I159" s="67"/>
      <c r="J159" s="2"/>
      <c r="K159" s="22"/>
      <c r="L159" s="22"/>
      <c r="M159" s="67"/>
      <c r="N159" s="180"/>
      <c r="O159" s="28"/>
      <c r="P159" s="23"/>
      <c r="Q159" s="24"/>
    </row>
    <row r="160" spans="2:17">
      <c r="B160" s="12"/>
      <c r="C160" s="20"/>
      <c r="D160" s="59"/>
      <c r="E160" s="67"/>
      <c r="F160" s="67"/>
      <c r="G160" s="22"/>
      <c r="H160" s="22"/>
      <c r="I160" s="67"/>
      <c r="J160" s="2"/>
      <c r="K160" s="22"/>
      <c r="L160" s="22"/>
      <c r="M160" s="67"/>
      <c r="N160" s="180"/>
      <c r="O160" s="28"/>
      <c r="P160" s="23"/>
      <c r="Q160" s="24"/>
    </row>
    <row r="161" spans="2:17">
      <c r="B161" s="12"/>
      <c r="C161" s="20"/>
      <c r="D161" s="59"/>
      <c r="E161" s="67"/>
      <c r="F161" s="67"/>
      <c r="G161" s="22"/>
      <c r="H161" s="22"/>
      <c r="I161" s="67"/>
      <c r="J161" s="2"/>
      <c r="K161" s="22"/>
      <c r="L161" s="22"/>
      <c r="M161" s="67"/>
      <c r="N161" s="180"/>
      <c r="O161" s="28"/>
      <c r="P161" s="23"/>
      <c r="Q161" s="24"/>
    </row>
    <row r="162" spans="2:17">
      <c r="B162" s="12"/>
      <c r="C162" s="20"/>
      <c r="D162" s="59"/>
      <c r="E162" s="67"/>
      <c r="F162" s="67"/>
      <c r="G162" s="22"/>
      <c r="H162" s="22"/>
      <c r="I162" s="67"/>
      <c r="J162" s="2"/>
      <c r="K162" s="22"/>
      <c r="L162" s="22"/>
      <c r="M162" s="67"/>
      <c r="N162" s="180"/>
      <c r="O162" s="28"/>
      <c r="P162" s="23"/>
      <c r="Q162" s="24"/>
    </row>
    <row r="163" spans="2:17">
      <c r="B163" s="12"/>
      <c r="C163" s="20"/>
      <c r="D163" s="59"/>
      <c r="E163" s="67"/>
      <c r="F163" s="67"/>
      <c r="G163" s="22"/>
      <c r="H163" s="22"/>
      <c r="I163" s="67"/>
      <c r="J163" s="2"/>
      <c r="K163" s="22"/>
      <c r="L163" s="22"/>
      <c r="M163" s="67"/>
      <c r="N163" s="180"/>
      <c r="O163" s="28"/>
      <c r="P163" s="23"/>
      <c r="Q163" s="24"/>
    </row>
    <row r="164" spans="2:17">
      <c r="B164" s="12"/>
      <c r="C164" s="20"/>
      <c r="D164" s="59"/>
      <c r="E164" s="67"/>
      <c r="F164" s="67"/>
      <c r="G164" s="22"/>
      <c r="H164" s="22"/>
      <c r="I164" s="67"/>
      <c r="J164" s="2"/>
      <c r="K164" s="22"/>
      <c r="L164" s="22"/>
      <c r="M164" s="67"/>
      <c r="N164" s="180"/>
      <c r="O164" s="28"/>
      <c r="P164" s="23"/>
      <c r="Q164" s="24"/>
    </row>
    <row r="165" spans="2:17">
      <c r="B165" s="12"/>
      <c r="C165" s="20"/>
      <c r="D165" s="59"/>
      <c r="E165" s="67"/>
      <c r="F165" s="67"/>
      <c r="G165" s="22"/>
      <c r="H165" s="22"/>
      <c r="I165" s="67"/>
      <c r="J165" s="2"/>
      <c r="K165" s="22"/>
      <c r="L165" s="22"/>
      <c r="M165" s="67"/>
      <c r="N165" s="180"/>
      <c r="O165" s="28"/>
      <c r="P165" s="23"/>
      <c r="Q165" s="24"/>
    </row>
    <row r="166" spans="2:17">
      <c r="B166" s="12"/>
      <c r="C166" s="20"/>
      <c r="D166" s="59"/>
      <c r="E166" s="67"/>
      <c r="F166" s="67"/>
      <c r="G166" s="22"/>
      <c r="H166" s="22"/>
      <c r="I166" s="67"/>
      <c r="J166" s="2"/>
      <c r="K166" s="22"/>
      <c r="L166" s="22"/>
      <c r="M166" s="67"/>
      <c r="N166" s="180"/>
      <c r="O166" s="28"/>
      <c r="P166" s="23"/>
      <c r="Q166" s="24"/>
    </row>
    <row r="167" spans="2:17">
      <c r="B167" s="12"/>
      <c r="C167" s="20"/>
      <c r="D167" s="59"/>
      <c r="E167" s="67"/>
      <c r="F167" s="67"/>
      <c r="G167" s="22"/>
      <c r="H167" s="22"/>
      <c r="I167" s="67"/>
      <c r="J167" s="2"/>
      <c r="K167" s="22"/>
      <c r="L167" s="22"/>
      <c r="M167" s="67"/>
      <c r="N167" s="180"/>
      <c r="O167" s="28"/>
      <c r="P167" s="23"/>
      <c r="Q167" s="24"/>
    </row>
    <row r="168" spans="2:17">
      <c r="B168" s="12"/>
      <c r="C168" s="20"/>
      <c r="D168" s="59"/>
      <c r="E168" s="67"/>
      <c r="F168" s="67"/>
      <c r="G168" s="22"/>
      <c r="H168" s="22"/>
      <c r="I168" s="67"/>
      <c r="J168" s="2"/>
      <c r="K168" s="22"/>
      <c r="L168" s="22"/>
      <c r="M168" s="67"/>
      <c r="N168" s="180"/>
      <c r="O168" s="28"/>
      <c r="P168" s="23"/>
      <c r="Q168" s="24"/>
    </row>
    <row r="169" spans="2:17">
      <c r="B169" s="12"/>
      <c r="C169" s="20"/>
      <c r="D169" s="59"/>
      <c r="E169" s="67"/>
      <c r="F169" s="67"/>
      <c r="G169" s="22"/>
      <c r="H169" s="22"/>
      <c r="I169" s="67"/>
      <c r="J169" s="2"/>
      <c r="K169" s="22"/>
      <c r="L169" s="22"/>
      <c r="M169" s="67"/>
      <c r="N169" s="180"/>
      <c r="O169" s="28"/>
      <c r="P169" s="23"/>
      <c r="Q169" s="24"/>
    </row>
    <row r="170" spans="2:17">
      <c r="B170" s="12"/>
      <c r="C170" s="20"/>
      <c r="D170" s="59"/>
      <c r="E170" s="67"/>
      <c r="F170" s="67"/>
      <c r="G170" s="22"/>
      <c r="H170" s="22"/>
      <c r="I170" s="67"/>
      <c r="J170" s="2"/>
      <c r="K170" s="22"/>
      <c r="L170" s="22"/>
      <c r="M170" s="67"/>
      <c r="N170" s="180"/>
      <c r="O170" s="28"/>
      <c r="P170" s="23"/>
      <c r="Q170" s="24"/>
    </row>
    <row r="171" spans="2:17">
      <c r="B171" s="12"/>
      <c r="C171" s="20"/>
      <c r="D171" s="59"/>
      <c r="E171" s="67"/>
      <c r="F171" s="67"/>
      <c r="G171" s="22"/>
      <c r="H171" s="22"/>
      <c r="I171" s="67"/>
      <c r="J171" s="2"/>
      <c r="K171" s="22"/>
      <c r="L171" s="22"/>
      <c r="M171" s="67"/>
      <c r="N171" s="180"/>
      <c r="O171" s="28"/>
      <c r="P171" s="23"/>
      <c r="Q171" s="24"/>
    </row>
    <row r="172" spans="2:17">
      <c r="B172" s="12"/>
      <c r="C172" s="20"/>
      <c r="D172" s="59"/>
      <c r="E172" s="67"/>
      <c r="F172" s="67"/>
      <c r="G172" s="22"/>
      <c r="H172" s="22"/>
      <c r="I172" s="67"/>
      <c r="J172" s="2"/>
      <c r="K172" s="22"/>
      <c r="L172" s="22"/>
      <c r="M172" s="67"/>
      <c r="N172" s="180"/>
      <c r="O172" s="28"/>
      <c r="P172" s="23"/>
      <c r="Q172" s="24"/>
    </row>
    <row r="173" spans="2:17">
      <c r="B173" s="12"/>
      <c r="C173" s="20"/>
      <c r="D173" s="59"/>
      <c r="E173" s="67"/>
      <c r="F173" s="67"/>
      <c r="G173" s="22"/>
      <c r="H173" s="22"/>
      <c r="I173" s="67"/>
      <c r="J173" s="2"/>
      <c r="K173" s="22"/>
      <c r="L173" s="22"/>
      <c r="M173" s="67"/>
      <c r="N173" s="180"/>
      <c r="O173" s="28"/>
      <c r="P173" s="23"/>
      <c r="Q173" s="24"/>
    </row>
    <row r="174" spans="2:17">
      <c r="B174" s="12"/>
      <c r="C174" s="20"/>
      <c r="D174" s="59"/>
      <c r="E174" s="67"/>
      <c r="F174" s="67"/>
      <c r="G174" s="22"/>
      <c r="H174" s="22"/>
      <c r="I174" s="67"/>
      <c r="J174" s="2"/>
      <c r="K174" s="22"/>
      <c r="L174" s="22"/>
      <c r="M174" s="67"/>
      <c r="N174" s="180"/>
      <c r="O174" s="28"/>
      <c r="P174" s="23"/>
      <c r="Q174" s="24"/>
    </row>
    <row r="175" spans="2:17">
      <c r="B175" s="12"/>
      <c r="C175" s="20"/>
      <c r="D175" s="59"/>
      <c r="E175" s="67"/>
      <c r="F175" s="67"/>
      <c r="G175" s="22"/>
      <c r="H175" s="22"/>
      <c r="I175" s="67"/>
      <c r="J175" s="2"/>
      <c r="K175" s="22"/>
      <c r="L175" s="22"/>
      <c r="M175" s="67"/>
      <c r="N175" s="180"/>
      <c r="O175" s="28"/>
      <c r="P175" s="23"/>
      <c r="Q175" s="24"/>
    </row>
    <row r="176" spans="2:17">
      <c r="B176" s="12"/>
      <c r="C176" s="20"/>
      <c r="D176" s="59"/>
      <c r="E176" s="67"/>
      <c r="F176" s="67"/>
      <c r="G176" s="22"/>
      <c r="H176" s="22"/>
      <c r="I176" s="67"/>
      <c r="J176" s="2"/>
      <c r="K176" s="22"/>
      <c r="L176" s="22"/>
      <c r="M176" s="67"/>
      <c r="N176" s="180"/>
      <c r="O176" s="28"/>
      <c r="P176" s="23"/>
      <c r="Q176" s="24"/>
    </row>
    <row r="177" spans="2:17">
      <c r="B177" s="12"/>
      <c r="C177" s="20"/>
      <c r="D177" s="59"/>
      <c r="E177" s="67"/>
      <c r="F177" s="67"/>
      <c r="G177" s="22"/>
      <c r="H177" s="22"/>
      <c r="I177" s="67"/>
      <c r="J177" s="2"/>
      <c r="K177" s="22"/>
      <c r="L177" s="22"/>
      <c r="M177" s="67"/>
      <c r="N177" s="180"/>
      <c r="O177" s="28"/>
      <c r="P177" s="23"/>
      <c r="Q177" s="24"/>
    </row>
    <row r="178" spans="2:17">
      <c r="B178" s="12"/>
      <c r="C178" s="20"/>
      <c r="D178" s="59"/>
      <c r="E178" s="67"/>
      <c r="F178" s="67"/>
      <c r="G178" s="22"/>
      <c r="H178" s="22"/>
      <c r="I178" s="67"/>
      <c r="J178" s="2"/>
      <c r="K178" s="22"/>
      <c r="L178" s="22"/>
      <c r="M178" s="67"/>
      <c r="N178" s="180"/>
      <c r="O178" s="28"/>
      <c r="P178" s="23"/>
      <c r="Q178" s="24"/>
    </row>
    <row r="179" spans="2:17">
      <c r="B179" s="12"/>
      <c r="C179" s="20"/>
      <c r="D179" s="59"/>
      <c r="E179" s="67"/>
      <c r="F179" s="67"/>
      <c r="G179" s="22"/>
      <c r="H179" s="22"/>
      <c r="I179" s="67"/>
      <c r="J179" s="2"/>
      <c r="K179" s="22"/>
      <c r="L179" s="22"/>
      <c r="M179" s="67"/>
      <c r="N179" s="180"/>
      <c r="O179" s="28"/>
      <c r="P179" s="23"/>
      <c r="Q179" s="24"/>
    </row>
    <row r="180" spans="2:17">
      <c r="B180" s="12"/>
      <c r="C180" s="20"/>
      <c r="D180" s="59"/>
      <c r="E180" s="67"/>
      <c r="F180" s="67"/>
      <c r="G180" s="22"/>
      <c r="H180" s="22"/>
      <c r="I180" s="67"/>
      <c r="J180" s="2"/>
      <c r="K180" s="22"/>
      <c r="L180" s="22"/>
      <c r="M180" s="67"/>
      <c r="N180" s="180"/>
      <c r="O180" s="28"/>
      <c r="P180" s="23"/>
      <c r="Q180" s="24"/>
    </row>
    <row r="181" spans="2:17">
      <c r="B181" s="12"/>
      <c r="C181" s="20"/>
      <c r="D181" s="59"/>
      <c r="E181" s="67"/>
      <c r="F181" s="67"/>
      <c r="G181" s="22"/>
      <c r="H181" s="22"/>
      <c r="I181" s="67"/>
      <c r="J181" s="2"/>
      <c r="K181" s="22"/>
      <c r="L181" s="22"/>
      <c r="M181" s="67"/>
      <c r="N181" s="180"/>
      <c r="O181" s="28"/>
      <c r="P181" s="23"/>
      <c r="Q181" s="24"/>
    </row>
    <row r="182" spans="2:17">
      <c r="B182" s="12"/>
      <c r="C182" s="20"/>
      <c r="D182" s="59"/>
      <c r="E182" s="67"/>
      <c r="F182" s="67"/>
      <c r="G182" s="22"/>
      <c r="H182" s="22"/>
      <c r="I182" s="67"/>
      <c r="J182" s="2"/>
      <c r="K182" s="22"/>
      <c r="L182" s="22"/>
      <c r="M182" s="67"/>
      <c r="N182" s="180"/>
      <c r="O182" s="28"/>
      <c r="P182" s="23"/>
      <c r="Q182" s="24"/>
    </row>
    <row r="183" spans="2:17">
      <c r="B183" s="12"/>
      <c r="C183" s="20"/>
      <c r="D183" s="59"/>
      <c r="E183" s="67"/>
      <c r="F183" s="67"/>
      <c r="G183" s="22"/>
      <c r="H183" s="22"/>
      <c r="I183" s="67"/>
      <c r="J183" s="2"/>
      <c r="K183" s="22"/>
      <c r="L183" s="22"/>
      <c r="M183" s="67"/>
      <c r="N183" s="180"/>
      <c r="O183" s="28"/>
      <c r="P183" s="23"/>
      <c r="Q183" s="24"/>
    </row>
    <row r="184" spans="2:17">
      <c r="B184" s="12"/>
      <c r="C184" s="20"/>
      <c r="D184" s="59"/>
      <c r="E184" s="67"/>
      <c r="F184" s="67"/>
      <c r="G184" s="22"/>
      <c r="H184" s="22"/>
      <c r="I184" s="67"/>
      <c r="J184" s="2"/>
      <c r="K184" s="22"/>
      <c r="L184" s="22"/>
      <c r="M184" s="67"/>
      <c r="N184" s="180"/>
      <c r="O184" s="28"/>
      <c r="P184" s="23"/>
      <c r="Q184" s="24"/>
    </row>
    <row r="185" spans="2:17">
      <c r="B185" s="12"/>
      <c r="C185" s="20"/>
      <c r="D185" s="59"/>
      <c r="E185" s="67"/>
      <c r="F185" s="67"/>
      <c r="G185" s="22"/>
      <c r="H185" s="22"/>
      <c r="I185" s="67"/>
      <c r="J185" s="2"/>
      <c r="K185" s="22"/>
      <c r="L185" s="22"/>
      <c r="M185" s="67"/>
      <c r="N185" s="180"/>
      <c r="O185" s="28"/>
      <c r="P185" s="23"/>
      <c r="Q185" s="24"/>
    </row>
    <row r="186" spans="2:17">
      <c r="B186" s="12"/>
      <c r="C186" s="20"/>
      <c r="D186" s="59"/>
      <c r="E186" s="67"/>
      <c r="F186" s="67"/>
      <c r="G186" s="22"/>
      <c r="H186" s="22"/>
      <c r="I186" s="67"/>
      <c r="J186" s="2"/>
      <c r="K186" s="22"/>
      <c r="L186" s="22"/>
      <c r="M186" s="67"/>
      <c r="N186" s="180"/>
      <c r="O186" s="28"/>
      <c r="P186" s="23"/>
      <c r="Q186" s="24"/>
    </row>
    <row r="187" spans="2:17">
      <c r="B187" s="12"/>
      <c r="C187" s="20"/>
      <c r="D187" s="59"/>
      <c r="E187" s="67"/>
      <c r="F187" s="67"/>
      <c r="G187" s="22"/>
      <c r="H187" s="22"/>
      <c r="I187" s="67"/>
      <c r="J187" s="2"/>
      <c r="K187" s="22"/>
      <c r="L187" s="22"/>
      <c r="M187" s="67"/>
      <c r="N187" s="180"/>
      <c r="O187" s="28"/>
      <c r="P187" s="23"/>
      <c r="Q187" s="24"/>
    </row>
    <row r="188" spans="2:17">
      <c r="B188" s="12"/>
      <c r="C188" s="20"/>
      <c r="D188" s="59"/>
      <c r="E188" s="67"/>
      <c r="F188" s="67"/>
      <c r="G188" s="22"/>
      <c r="H188" s="22"/>
      <c r="I188" s="67"/>
      <c r="J188" s="2"/>
      <c r="K188" s="22"/>
      <c r="L188" s="22"/>
      <c r="M188" s="67"/>
      <c r="N188" s="180"/>
      <c r="O188" s="28"/>
      <c r="P188" s="23"/>
      <c r="Q188" s="24"/>
    </row>
    <row r="189" spans="2:17">
      <c r="B189" s="12"/>
      <c r="C189" s="20"/>
      <c r="D189" s="59"/>
      <c r="E189" s="67"/>
      <c r="F189" s="67"/>
      <c r="G189" s="22"/>
      <c r="H189" s="22"/>
      <c r="I189" s="67"/>
      <c r="J189" s="2"/>
      <c r="K189" s="22"/>
      <c r="L189" s="22"/>
      <c r="M189" s="67"/>
      <c r="N189" s="180"/>
      <c r="O189" s="28"/>
      <c r="P189" s="23"/>
      <c r="Q189" s="24"/>
    </row>
    <row r="190" spans="2:17">
      <c r="B190" s="12"/>
      <c r="C190" s="20"/>
      <c r="D190" s="59"/>
      <c r="E190" s="67"/>
      <c r="F190" s="67"/>
      <c r="G190" s="22"/>
      <c r="H190" s="22"/>
      <c r="I190" s="67"/>
      <c r="J190" s="2"/>
      <c r="K190" s="22"/>
      <c r="L190" s="22"/>
      <c r="M190" s="67"/>
      <c r="N190" s="180"/>
      <c r="O190" s="28"/>
      <c r="P190" s="23"/>
      <c r="Q190" s="24"/>
    </row>
    <row r="191" spans="2:17">
      <c r="B191" s="12"/>
      <c r="C191" s="20"/>
      <c r="D191" s="59"/>
      <c r="E191" s="67"/>
      <c r="F191" s="67"/>
      <c r="G191" s="22"/>
      <c r="H191" s="22"/>
      <c r="I191" s="67"/>
      <c r="J191" s="2"/>
      <c r="K191" s="22"/>
      <c r="L191" s="22"/>
      <c r="M191" s="67"/>
      <c r="N191" s="180"/>
      <c r="O191" s="28"/>
      <c r="P191" s="23"/>
      <c r="Q191" s="24"/>
    </row>
    <row r="192" spans="2:17">
      <c r="B192" s="12"/>
      <c r="C192" s="20"/>
      <c r="D192" s="59"/>
      <c r="E192" s="67"/>
      <c r="F192" s="67"/>
      <c r="G192" s="22"/>
      <c r="H192" s="22"/>
      <c r="I192" s="67"/>
      <c r="J192" s="2"/>
      <c r="K192" s="22"/>
      <c r="L192" s="22"/>
      <c r="M192" s="67"/>
      <c r="N192" s="180"/>
      <c r="O192" s="28"/>
      <c r="P192" s="23"/>
      <c r="Q192" s="24"/>
    </row>
    <row r="193" spans="2:17">
      <c r="B193" s="12"/>
      <c r="C193" s="20"/>
      <c r="D193" s="59"/>
      <c r="E193" s="67"/>
      <c r="F193" s="67"/>
      <c r="G193" s="22"/>
      <c r="H193" s="22"/>
      <c r="I193" s="67"/>
      <c r="J193" s="2"/>
      <c r="K193" s="22"/>
      <c r="L193" s="22"/>
      <c r="M193" s="67"/>
      <c r="N193" s="180"/>
      <c r="O193" s="28"/>
      <c r="P193" s="23"/>
      <c r="Q193" s="24"/>
    </row>
    <row r="194" spans="2:17">
      <c r="B194" s="12"/>
      <c r="C194" s="20"/>
      <c r="D194" s="59"/>
      <c r="E194" s="67"/>
      <c r="F194" s="67"/>
      <c r="G194" s="22"/>
      <c r="H194" s="22"/>
      <c r="I194" s="67"/>
      <c r="J194" s="2"/>
      <c r="K194" s="22"/>
      <c r="L194" s="22"/>
      <c r="M194" s="67"/>
      <c r="N194" s="180"/>
      <c r="O194" s="28"/>
      <c r="P194" s="23"/>
      <c r="Q194" s="24"/>
    </row>
    <row r="195" spans="2:17">
      <c r="B195" s="12"/>
      <c r="C195" s="20"/>
      <c r="D195" s="59"/>
      <c r="E195" s="67"/>
      <c r="F195" s="67"/>
      <c r="G195" s="22"/>
      <c r="H195" s="22"/>
      <c r="I195" s="67"/>
      <c r="J195" s="2"/>
      <c r="K195" s="22"/>
      <c r="L195" s="22"/>
      <c r="M195" s="67"/>
      <c r="N195" s="180"/>
      <c r="O195" s="28"/>
      <c r="P195" s="23"/>
      <c r="Q195" s="24"/>
    </row>
    <row r="196" spans="2:17">
      <c r="B196" s="12"/>
      <c r="C196" s="20"/>
      <c r="D196" s="59"/>
      <c r="E196" s="67"/>
      <c r="F196" s="67"/>
      <c r="G196" s="22"/>
      <c r="H196" s="22"/>
      <c r="I196" s="67"/>
      <c r="J196" s="2"/>
      <c r="K196" s="22"/>
      <c r="L196" s="22"/>
      <c r="M196" s="67"/>
      <c r="N196" s="180"/>
      <c r="O196" s="28"/>
      <c r="P196" s="23"/>
      <c r="Q196" s="24"/>
    </row>
    <row r="197" spans="2:17">
      <c r="B197" s="12"/>
      <c r="C197" s="20"/>
      <c r="D197" s="59"/>
      <c r="E197" s="67"/>
      <c r="F197" s="67"/>
      <c r="G197" s="22"/>
      <c r="H197" s="22"/>
      <c r="I197" s="67"/>
      <c r="J197" s="2"/>
      <c r="K197" s="22"/>
      <c r="L197" s="22"/>
      <c r="M197" s="67"/>
      <c r="N197" s="180"/>
      <c r="O197" s="28"/>
      <c r="P197" s="23"/>
      <c r="Q197" s="24"/>
    </row>
    <row r="198" spans="2:17">
      <c r="B198" s="12"/>
      <c r="C198" s="20"/>
      <c r="D198" s="59"/>
      <c r="E198" s="67"/>
      <c r="F198" s="67"/>
      <c r="G198" s="22"/>
      <c r="H198" s="22"/>
      <c r="I198" s="67"/>
      <c r="J198" s="2"/>
      <c r="K198" s="22"/>
      <c r="L198" s="22"/>
      <c r="M198" s="67"/>
      <c r="N198" s="180"/>
      <c r="O198" s="28"/>
      <c r="P198" s="23"/>
      <c r="Q198" s="24"/>
    </row>
    <row r="199" spans="2:17">
      <c r="B199" s="12"/>
      <c r="C199" s="20"/>
      <c r="D199" s="59"/>
      <c r="E199" s="67"/>
      <c r="F199" s="67"/>
      <c r="G199" s="22"/>
      <c r="H199" s="22"/>
      <c r="I199" s="67"/>
      <c r="J199" s="2"/>
      <c r="K199" s="22"/>
      <c r="L199" s="22"/>
      <c r="M199" s="67"/>
      <c r="N199" s="180"/>
      <c r="O199" s="28"/>
      <c r="P199" s="23"/>
      <c r="Q199" s="24"/>
    </row>
    <row r="200" spans="2:17">
      <c r="B200" s="12"/>
      <c r="C200" s="20"/>
      <c r="D200" s="59"/>
      <c r="E200" s="67"/>
      <c r="F200" s="67"/>
      <c r="G200" s="22"/>
      <c r="H200" s="22"/>
      <c r="I200" s="67"/>
      <c r="J200" s="2"/>
      <c r="K200" s="22"/>
      <c r="L200" s="22"/>
      <c r="M200" s="67"/>
      <c r="N200" s="180"/>
      <c r="O200" s="28"/>
      <c r="P200" s="23"/>
      <c r="Q200" s="24"/>
    </row>
    <row r="201" spans="2:17">
      <c r="B201" s="12"/>
      <c r="C201" s="20"/>
      <c r="D201" s="59"/>
      <c r="E201" s="67"/>
      <c r="F201" s="67"/>
      <c r="G201" s="22"/>
      <c r="H201" s="22"/>
      <c r="I201" s="67"/>
      <c r="J201" s="2"/>
      <c r="K201" s="22"/>
      <c r="L201" s="22"/>
      <c r="M201" s="67"/>
      <c r="N201" s="180"/>
      <c r="O201" s="28"/>
      <c r="P201" s="23"/>
      <c r="Q201" s="24"/>
    </row>
    <row r="202" spans="2:17">
      <c r="B202" s="12"/>
      <c r="C202" s="20"/>
      <c r="D202" s="59"/>
      <c r="E202" s="67"/>
      <c r="F202" s="67"/>
      <c r="G202" s="22"/>
      <c r="H202" s="22"/>
      <c r="I202" s="67"/>
      <c r="J202" s="2"/>
      <c r="K202" s="22"/>
      <c r="L202" s="22"/>
      <c r="M202" s="67"/>
      <c r="N202" s="180"/>
      <c r="O202" s="28"/>
      <c r="P202" s="23"/>
      <c r="Q202" s="24"/>
    </row>
    <row r="203" spans="2:17">
      <c r="B203" s="12"/>
      <c r="C203" s="20"/>
      <c r="D203" s="59"/>
      <c r="E203" s="67"/>
      <c r="F203" s="67"/>
      <c r="G203" s="22"/>
      <c r="H203" s="22"/>
      <c r="I203" s="67"/>
      <c r="J203" s="2"/>
      <c r="K203" s="22"/>
      <c r="L203" s="22"/>
      <c r="M203" s="67"/>
      <c r="N203" s="180"/>
      <c r="O203" s="28"/>
      <c r="P203" s="23"/>
      <c r="Q203" s="24"/>
    </row>
    <row r="204" spans="2:17">
      <c r="B204" s="12"/>
      <c r="C204" s="20"/>
      <c r="D204" s="59"/>
      <c r="E204" s="67"/>
      <c r="F204" s="67"/>
      <c r="G204" s="22"/>
      <c r="H204" s="22"/>
      <c r="I204" s="67"/>
      <c r="J204" s="2"/>
      <c r="K204" s="22"/>
      <c r="L204" s="22"/>
      <c r="M204" s="67"/>
      <c r="N204" s="180"/>
      <c r="O204" s="28"/>
      <c r="P204" s="23"/>
      <c r="Q204" s="24"/>
    </row>
    <row r="205" spans="2:17">
      <c r="B205" s="12"/>
      <c r="C205" s="20"/>
      <c r="D205" s="59"/>
      <c r="E205" s="67"/>
      <c r="F205" s="67"/>
      <c r="G205" s="22"/>
      <c r="H205" s="22"/>
      <c r="I205" s="67"/>
      <c r="J205" s="2"/>
      <c r="K205" s="22"/>
      <c r="L205" s="22"/>
      <c r="M205" s="67"/>
      <c r="N205" s="180"/>
      <c r="O205" s="28"/>
      <c r="P205" s="23"/>
      <c r="Q205" s="24"/>
    </row>
    <row r="206" spans="2:17">
      <c r="B206" s="12"/>
      <c r="C206" s="20"/>
      <c r="D206" s="59"/>
      <c r="E206" s="67"/>
      <c r="F206" s="67"/>
      <c r="G206" s="22"/>
      <c r="H206" s="22"/>
      <c r="I206" s="67"/>
      <c r="J206" s="2"/>
      <c r="K206" s="22"/>
      <c r="L206" s="22"/>
      <c r="M206" s="67"/>
      <c r="N206" s="180"/>
      <c r="O206" s="28"/>
      <c r="P206" s="23"/>
      <c r="Q206" s="24"/>
    </row>
    <row r="207" spans="2:17">
      <c r="B207" s="12"/>
      <c r="C207" s="20"/>
      <c r="D207" s="59"/>
      <c r="E207" s="67"/>
      <c r="F207" s="67"/>
      <c r="G207" s="22"/>
      <c r="H207" s="22"/>
      <c r="I207" s="67"/>
      <c r="J207" s="2"/>
      <c r="K207" s="22"/>
      <c r="L207" s="22"/>
      <c r="M207" s="67"/>
      <c r="N207" s="180"/>
      <c r="O207" s="28"/>
      <c r="P207" s="23"/>
      <c r="Q207" s="24"/>
    </row>
    <row r="208" spans="2:17">
      <c r="B208" s="12"/>
      <c r="C208" s="20"/>
      <c r="D208" s="59"/>
      <c r="E208" s="67"/>
      <c r="F208" s="67"/>
      <c r="G208" s="22"/>
      <c r="H208" s="22"/>
      <c r="I208" s="67"/>
      <c r="J208" s="2"/>
      <c r="K208" s="22"/>
      <c r="L208" s="22"/>
      <c r="M208" s="67"/>
      <c r="N208" s="180"/>
      <c r="O208" s="28"/>
      <c r="P208" s="23"/>
      <c r="Q208" s="24"/>
    </row>
    <row r="209" spans="1:17">
      <c r="B209" s="12"/>
      <c r="C209" s="20"/>
      <c r="D209" s="59"/>
      <c r="E209" s="67"/>
      <c r="F209" s="67"/>
      <c r="G209" s="22"/>
      <c r="H209" s="22"/>
      <c r="I209" s="67"/>
      <c r="J209" s="2"/>
      <c r="K209" s="22"/>
      <c r="L209" s="22"/>
      <c r="M209" s="67"/>
      <c r="N209" s="180"/>
      <c r="O209" s="28"/>
      <c r="P209" s="23"/>
      <c r="Q209" s="24"/>
    </row>
    <row r="210" spans="1:17">
      <c r="B210" s="12"/>
      <c r="C210" s="20"/>
      <c r="D210" s="59"/>
      <c r="E210" s="67"/>
      <c r="F210" s="67"/>
      <c r="G210" s="22"/>
      <c r="H210" s="22"/>
      <c r="I210" s="67"/>
      <c r="J210" s="2"/>
      <c r="K210" s="22"/>
      <c r="L210" s="22"/>
      <c r="M210" s="67"/>
      <c r="N210" s="180"/>
      <c r="O210" s="28"/>
      <c r="P210" s="23"/>
      <c r="Q210" s="24"/>
    </row>
    <row r="211" spans="1:17" s="168" customFormat="1">
      <c r="A211" s="167"/>
      <c r="B211" s="169">
        <v>41153</v>
      </c>
      <c r="C211" s="170" t="s">
        <v>386</v>
      </c>
      <c r="D211" s="171" t="s">
        <v>386</v>
      </c>
      <c r="E211" s="172" t="s">
        <v>386</v>
      </c>
      <c r="F211" s="172" t="s">
        <v>386</v>
      </c>
      <c r="G211" s="173" t="s">
        <v>386</v>
      </c>
      <c r="H211" s="173" t="s">
        <v>387</v>
      </c>
      <c r="I211" s="172" t="s">
        <v>386</v>
      </c>
      <c r="J211" s="174" t="s">
        <v>386</v>
      </c>
      <c r="K211" s="173"/>
      <c r="L211" s="173"/>
      <c r="M211" s="172" t="s">
        <v>386</v>
      </c>
      <c r="N211" s="187"/>
      <c r="O211" s="188"/>
      <c r="P211" s="189">
        <v>41153</v>
      </c>
      <c r="Q211" s="190">
        <v>41153</v>
      </c>
    </row>
    <row r="212" spans="1:17">
      <c r="B212" s="12">
        <v>41182</v>
      </c>
      <c r="C212" s="20" t="s">
        <v>385</v>
      </c>
      <c r="D212" s="59" t="s">
        <v>13</v>
      </c>
      <c r="E212" s="66" t="s">
        <v>22</v>
      </c>
      <c r="F212" s="66" t="s">
        <v>23</v>
      </c>
      <c r="G212" s="22" t="s">
        <v>12</v>
      </c>
      <c r="H212" s="22" t="s">
        <v>12</v>
      </c>
      <c r="I212" t="s">
        <v>1612</v>
      </c>
      <c r="J212" s="2"/>
      <c r="K212" s="22" t="s">
        <v>34</v>
      </c>
      <c r="L212" s="22" t="s">
        <v>12</v>
      </c>
      <c r="M212" s="67" t="s">
        <v>15</v>
      </c>
      <c r="N212" s="223" t="s">
        <v>388</v>
      </c>
      <c r="O212" s="223" t="s">
        <v>388</v>
      </c>
      <c r="P212" s="23">
        <v>33340</v>
      </c>
      <c r="Q212" s="24" t="s">
        <v>24</v>
      </c>
    </row>
    <row r="213" spans="1:17">
      <c r="B213" s="12">
        <v>41182</v>
      </c>
      <c r="C213" s="20" t="s">
        <v>389</v>
      </c>
      <c r="D213" s="59" t="s">
        <v>29</v>
      </c>
      <c r="E213" s="67" t="s">
        <v>165</v>
      </c>
      <c r="F213" s="67" t="s">
        <v>165</v>
      </c>
      <c r="G213" s="22" t="s">
        <v>13</v>
      </c>
      <c r="H213" s="22" t="s">
        <v>12</v>
      </c>
      <c r="I213" s="67" t="s">
        <v>255</v>
      </c>
      <c r="J213" s="2"/>
      <c r="K213" s="22" t="s">
        <v>33</v>
      </c>
      <c r="L213" s="22" t="s">
        <v>13</v>
      </c>
      <c r="M213" s="67" t="s">
        <v>166</v>
      </c>
      <c r="N213" s="223" t="s">
        <v>390</v>
      </c>
      <c r="O213" s="223" t="s">
        <v>391</v>
      </c>
      <c r="P213" s="23">
        <v>13567</v>
      </c>
      <c r="Q213" s="24" t="s">
        <v>167</v>
      </c>
    </row>
    <row r="214" spans="1:17">
      <c r="B214" s="12">
        <v>41180</v>
      </c>
      <c r="C214" s="20"/>
      <c r="D214" s="59"/>
      <c r="E214" s="67" t="s">
        <v>424</v>
      </c>
      <c r="F214" s="67" t="s">
        <v>424</v>
      </c>
      <c r="G214" s="22" t="s">
        <v>29</v>
      </c>
      <c r="H214" s="22" t="s">
        <v>29</v>
      </c>
      <c r="I214" s="67"/>
      <c r="J214" s="2" t="s">
        <v>425</v>
      </c>
      <c r="K214" s="22" t="s">
        <v>29</v>
      </c>
      <c r="L214" s="22" t="s">
        <v>145</v>
      </c>
      <c r="M214" s="67" t="s">
        <v>393</v>
      </c>
      <c r="N214" s="223" t="s">
        <v>394</v>
      </c>
      <c r="O214" s="223" t="s">
        <v>395</v>
      </c>
      <c r="P214" s="23">
        <v>33250</v>
      </c>
      <c r="Q214" s="24" t="s">
        <v>176</v>
      </c>
    </row>
    <row r="215" spans="1:17">
      <c r="B215" s="12">
        <v>41179</v>
      </c>
      <c r="C215" s="20" t="s">
        <v>396</v>
      </c>
      <c r="D215" s="59" t="s">
        <v>29</v>
      </c>
      <c r="E215" s="67" t="s">
        <v>398</v>
      </c>
      <c r="F215" s="67" t="s">
        <v>397</v>
      </c>
      <c r="G215" s="22" t="s">
        <v>29</v>
      </c>
      <c r="H215" s="22" t="s">
        <v>29</v>
      </c>
      <c r="I215" s="67"/>
      <c r="J215" s="2" t="s">
        <v>399</v>
      </c>
      <c r="K215" s="22" t="s">
        <v>29</v>
      </c>
      <c r="L215" s="22" t="s">
        <v>13</v>
      </c>
      <c r="M215" s="67" t="s">
        <v>400</v>
      </c>
      <c r="N215" s="223" t="s">
        <v>401</v>
      </c>
      <c r="O215" s="223" t="s">
        <v>402</v>
      </c>
      <c r="P215" s="23">
        <v>33370</v>
      </c>
      <c r="Q215" s="24" t="s">
        <v>403</v>
      </c>
    </row>
    <row r="216" spans="1:17">
      <c r="B216" s="12">
        <v>41177</v>
      </c>
      <c r="C216" s="20" t="s">
        <v>404</v>
      </c>
      <c r="D216" s="59" t="s">
        <v>29</v>
      </c>
      <c r="E216" s="67" t="s">
        <v>405</v>
      </c>
      <c r="F216" s="67" t="s">
        <v>405</v>
      </c>
      <c r="G216" s="22" t="s">
        <v>14</v>
      </c>
      <c r="H216" s="22" t="s">
        <v>33</v>
      </c>
      <c r="I216" s="67"/>
      <c r="J216" s="2" t="s">
        <v>406</v>
      </c>
      <c r="K216" s="22" t="s">
        <v>29</v>
      </c>
      <c r="L216" s="22" t="s">
        <v>145</v>
      </c>
      <c r="M216" s="67" t="s">
        <v>407</v>
      </c>
      <c r="N216" s="223">
        <v>1900</v>
      </c>
      <c r="O216" s="223" t="s">
        <v>408</v>
      </c>
      <c r="P216" s="23">
        <v>33250</v>
      </c>
      <c r="Q216" s="24" t="s">
        <v>74</v>
      </c>
    </row>
    <row r="217" spans="1:17">
      <c r="B217" s="12">
        <v>41177</v>
      </c>
      <c r="C217" s="20"/>
      <c r="D217" s="59" t="s">
        <v>29</v>
      </c>
      <c r="E217" s="67" t="s">
        <v>410</v>
      </c>
      <c r="F217" s="63" t="s">
        <v>409</v>
      </c>
      <c r="G217" s="22" t="s">
        <v>29</v>
      </c>
      <c r="H217" s="22" t="s">
        <v>12</v>
      </c>
      <c r="I217" s="67"/>
      <c r="J217" s="175" t="s">
        <v>411</v>
      </c>
      <c r="K217" s="22" t="s">
        <v>34</v>
      </c>
      <c r="L217" s="22" t="s">
        <v>34</v>
      </c>
      <c r="M217" s="67" t="s">
        <v>412</v>
      </c>
      <c r="N217" s="223" t="s">
        <v>414</v>
      </c>
      <c r="O217" s="223" t="s">
        <v>413</v>
      </c>
      <c r="P217" s="23">
        <v>75018</v>
      </c>
      <c r="Q217" s="24" t="s">
        <v>68</v>
      </c>
    </row>
    <row r="218" spans="1:17">
      <c r="B218" s="12">
        <v>41169</v>
      </c>
      <c r="C218" s="20" t="s">
        <v>415</v>
      </c>
      <c r="D218" s="59" t="s">
        <v>29</v>
      </c>
      <c r="E218" s="67" t="s">
        <v>174</v>
      </c>
      <c r="F218" s="67" t="s">
        <v>174</v>
      </c>
      <c r="G218" s="22" t="s">
        <v>34</v>
      </c>
      <c r="H218" s="22" t="s">
        <v>33</v>
      </c>
      <c r="I218" s="67"/>
      <c r="J218" s="2"/>
      <c r="K218" s="22" t="s">
        <v>13</v>
      </c>
      <c r="L218" s="22" t="s">
        <v>172</v>
      </c>
      <c r="M218" s="67" t="s">
        <v>416</v>
      </c>
      <c r="N218" s="223" t="s">
        <v>417</v>
      </c>
      <c r="O218" s="223" t="s">
        <v>418</v>
      </c>
      <c r="P218" s="23">
        <v>33250</v>
      </c>
      <c r="Q218" s="24" t="s">
        <v>176</v>
      </c>
    </row>
    <row r="219" spans="1:17">
      <c r="B219" s="12">
        <v>41176</v>
      </c>
      <c r="C219" s="20" t="s">
        <v>419</v>
      </c>
      <c r="D219" s="59" t="s">
        <v>29</v>
      </c>
      <c r="E219" s="67" t="s">
        <v>420</v>
      </c>
      <c r="F219" s="67" t="s">
        <v>420</v>
      </c>
      <c r="G219" s="22" t="s">
        <v>33</v>
      </c>
      <c r="H219" s="22" t="s">
        <v>33</v>
      </c>
      <c r="I219" s="67"/>
      <c r="J219" s="2" t="s">
        <v>422</v>
      </c>
      <c r="K219" s="22" t="s">
        <v>29</v>
      </c>
      <c r="L219" s="22" t="s">
        <v>145</v>
      </c>
      <c r="M219" s="67" t="s">
        <v>421</v>
      </c>
      <c r="N219" s="223">
        <v>150</v>
      </c>
      <c r="O219" s="223">
        <v>150</v>
      </c>
      <c r="P219" s="23">
        <v>33250</v>
      </c>
      <c r="Q219" s="24" t="s">
        <v>74</v>
      </c>
    </row>
    <row r="220" spans="1:17" s="51" customFormat="1">
      <c r="A220" s="45"/>
      <c r="B220" s="131">
        <v>41176</v>
      </c>
      <c r="C220" s="46" t="s">
        <v>423</v>
      </c>
      <c r="D220" s="60" t="s">
        <v>12</v>
      </c>
      <c r="E220" s="68" t="s">
        <v>424</v>
      </c>
      <c r="F220" s="68" t="s">
        <v>424</v>
      </c>
      <c r="G220" s="47" t="s">
        <v>29</v>
      </c>
      <c r="H220" s="47" t="s">
        <v>29</v>
      </c>
      <c r="I220" s="68"/>
      <c r="J220" s="132" t="s">
        <v>425</v>
      </c>
      <c r="K220" s="47" t="s">
        <v>34</v>
      </c>
      <c r="L220" s="47" t="s">
        <v>34</v>
      </c>
      <c r="M220" s="68" t="s">
        <v>426</v>
      </c>
      <c r="N220" s="224" t="s">
        <v>427</v>
      </c>
      <c r="O220" s="224" t="s">
        <v>428</v>
      </c>
      <c r="P220" s="49">
        <v>33250</v>
      </c>
      <c r="Q220" s="50" t="s">
        <v>176</v>
      </c>
    </row>
    <row r="221" spans="1:17" s="51" customFormat="1">
      <c r="A221" s="45"/>
      <c r="B221" s="131">
        <v>41176</v>
      </c>
      <c r="C221" s="46" t="s">
        <v>429</v>
      </c>
      <c r="D221" s="60" t="s">
        <v>12</v>
      </c>
      <c r="E221" s="68" t="s">
        <v>424</v>
      </c>
      <c r="F221" s="68" t="s">
        <v>424</v>
      </c>
      <c r="G221" s="47" t="s">
        <v>29</v>
      </c>
      <c r="H221" s="47" t="s">
        <v>29</v>
      </c>
      <c r="I221" s="68"/>
      <c r="J221" s="132" t="s">
        <v>425</v>
      </c>
      <c r="K221" s="47" t="s">
        <v>34</v>
      </c>
      <c r="L221" s="47" t="s">
        <v>34</v>
      </c>
      <c r="M221" s="68" t="s">
        <v>430</v>
      </c>
      <c r="N221" s="224" t="s">
        <v>431</v>
      </c>
      <c r="O221" s="224" t="s">
        <v>432</v>
      </c>
      <c r="P221" s="49">
        <v>33250</v>
      </c>
      <c r="Q221" s="50" t="s">
        <v>176</v>
      </c>
    </row>
    <row r="222" spans="1:17">
      <c r="B222" s="12">
        <v>41172</v>
      </c>
      <c r="C222" s="20" t="s">
        <v>433</v>
      </c>
      <c r="D222" s="59" t="s">
        <v>29</v>
      </c>
      <c r="E222" s="67" t="s">
        <v>398</v>
      </c>
      <c r="F222" s="67" t="s">
        <v>397</v>
      </c>
      <c r="G222" s="22" t="s">
        <v>29</v>
      </c>
      <c r="H222" s="22" t="s">
        <v>29</v>
      </c>
      <c r="I222" s="67"/>
      <c r="J222" s="2" t="s">
        <v>399</v>
      </c>
      <c r="K222" s="22" t="s">
        <v>29</v>
      </c>
      <c r="L222" s="22" t="s">
        <v>13</v>
      </c>
      <c r="M222" s="67" t="s">
        <v>434</v>
      </c>
      <c r="N222" s="223" t="s">
        <v>435</v>
      </c>
      <c r="O222" s="223" t="s">
        <v>436</v>
      </c>
      <c r="P222" s="23">
        <v>33370</v>
      </c>
      <c r="Q222" s="24" t="s">
        <v>403</v>
      </c>
    </row>
    <row r="223" spans="1:17">
      <c r="B223" s="12">
        <v>41172</v>
      </c>
      <c r="C223" s="20" t="s">
        <v>437</v>
      </c>
      <c r="D223" s="59" t="s">
        <v>29</v>
      </c>
      <c r="E223" s="67" t="s">
        <v>438</v>
      </c>
      <c r="F223" s="67" t="s">
        <v>438</v>
      </c>
      <c r="G223" s="22" t="s">
        <v>13</v>
      </c>
      <c r="H223" s="22" t="s">
        <v>12</v>
      </c>
      <c r="I223" s="67"/>
      <c r="J223" s="2" t="s">
        <v>439</v>
      </c>
      <c r="K223" s="22" t="s">
        <v>34</v>
      </c>
      <c r="L223" s="22" t="s">
        <v>34</v>
      </c>
      <c r="M223" s="67" t="s">
        <v>440</v>
      </c>
      <c r="N223" s="225" t="s">
        <v>441</v>
      </c>
      <c r="O223" s="225" t="s">
        <v>441</v>
      </c>
      <c r="P223" s="23">
        <v>44341</v>
      </c>
      <c r="Q223" s="24" t="s">
        <v>442</v>
      </c>
    </row>
    <row r="224" spans="1:17" s="51" customFormat="1">
      <c r="A224" s="45"/>
      <c r="B224" s="131">
        <v>41172</v>
      </c>
      <c r="C224" s="46"/>
      <c r="D224" s="60" t="s">
        <v>12</v>
      </c>
      <c r="E224" s="68" t="s">
        <v>443</v>
      </c>
      <c r="F224" s="68" t="s">
        <v>443</v>
      </c>
      <c r="G224" s="47"/>
      <c r="H224" s="47"/>
      <c r="I224" s="68"/>
      <c r="J224" s="132"/>
      <c r="K224" s="47" t="s">
        <v>33</v>
      </c>
      <c r="L224" s="47" t="s">
        <v>12</v>
      </c>
      <c r="M224" s="68" t="s">
        <v>445</v>
      </c>
      <c r="N224" s="224" t="s">
        <v>444</v>
      </c>
      <c r="O224" s="224" t="s">
        <v>444</v>
      </c>
      <c r="P224" s="49"/>
      <c r="Q224" s="50"/>
    </row>
    <row r="225" spans="2:17">
      <c r="B225" s="12">
        <v>41171</v>
      </c>
      <c r="C225" s="20" t="s">
        <v>33</v>
      </c>
      <c r="D225" s="59" t="s">
        <v>29</v>
      </c>
      <c r="E225" s="67" t="s">
        <v>446</v>
      </c>
      <c r="F225" s="67" t="s">
        <v>446</v>
      </c>
      <c r="G225" s="22" t="s">
        <v>14</v>
      </c>
      <c r="H225" s="22" t="s">
        <v>12</v>
      </c>
      <c r="I225" s="67"/>
      <c r="J225" s="2"/>
      <c r="K225" s="22" t="s">
        <v>13</v>
      </c>
      <c r="L225" s="22" t="s">
        <v>348</v>
      </c>
      <c r="M225" s="67" t="s">
        <v>447</v>
      </c>
      <c r="N225" s="223">
        <v>1000</v>
      </c>
      <c r="O225" s="223">
        <v>1000</v>
      </c>
      <c r="P225" s="23">
        <v>78320</v>
      </c>
      <c r="Q225" s="24" t="s">
        <v>448</v>
      </c>
    </row>
    <row r="226" spans="2:17">
      <c r="B226" s="12">
        <v>41171</v>
      </c>
      <c r="C226" s="20" t="s">
        <v>449</v>
      </c>
      <c r="D226" s="59" t="s">
        <v>29</v>
      </c>
      <c r="E226" s="67" t="s">
        <v>450</v>
      </c>
      <c r="F226" s="67" t="s">
        <v>450</v>
      </c>
      <c r="G226" s="22" t="s">
        <v>29</v>
      </c>
      <c r="H226" s="22" t="s">
        <v>33</v>
      </c>
      <c r="I226" s="67"/>
      <c r="J226" s="2" t="s">
        <v>451</v>
      </c>
      <c r="K226" s="22" t="s">
        <v>33</v>
      </c>
      <c r="L226" s="22" t="s">
        <v>13</v>
      </c>
      <c r="M226" s="67" t="s">
        <v>452</v>
      </c>
      <c r="N226" s="223">
        <v>358</v>
      </c>
      <c r="O226" s="223">
        <v>358</v>
      </c>
      <c r="P226" s="23">
        <v>33250</v>
      </c>
      <c r="Q226" s="24" t="s">
        <v>176</v>
      </c>
    </row>
    <row r="227" spans="2:17">
      <c r="B227" s="12">
        <v>41171</v>
      </c>
      <c r="C227" s="20" t="s">
        <v>453</v>
      </c>
      <c r="D227" s="59" t="s">
        <v>29</v>
      </c>
      <c r="E227" s="67" t="s">
        <v>178</v>
      </c>
      <c r="F227" s="67" t="s">
        <v>179</v>
      </c>
      <c r="G227" s="22" t="s">
        <v>12</v>
      </c>
      <c r="H227" s="22" t="s">
        <v>12</v>
      </c>
      <c r="I227" s="67" t="s">
        <v>454</v>
      </c>
      <c r="J227" s="2"/>
      <c r="K227" s="22" t="s">
        <v>34</v>
      </c>
      <c r="L227" s="22" t="s">
        <v>12</v>
      </c>
      <c r="M227" s="67" t="s">
        <v>181</v>
      </c>
      <c r="N227" s="223" t="s">
        <v>455</v>
      </c>
      <c r="O227" s="223" t="s">
        <v>456</v>
      </c>
      <c r="P227" s="23">
        <v>33250</v>
      </c>
      <c r="Q227" s="24" t="s">
        <v>176</v>
      </c>
    </row>
    <row r="228" spans="2:17">
      <c r="B228" s="12">
        <v>41170</v>
      </c>
      <c r="C228" s="20" t="s">
        <v>457</v>
      </c>
      <c r="D228" s="59" t="s">
        <v>29</v>
      </c>
      <c r="E228" s="67" t="s">
        <v>458</v>
      </c>
      <c r="F228" s="67" t="s">
        <v>458</v>
      </c>
      <c r="G228" s="22" t="s">
        <v>29</v>
      </c>
      <c r="H228" s="22" t="s">
        <v>33</v>
      </c>
      <c r="I228" s="67"/>
      <c r="J228" s="2" t="s">
        <v>459</v>
      </c>
      <c r="K228" s="22" t="s">
        <v>33</v>
      </c>
      <c r="L228" s="22" t="s">
        <v>33</v>
      </c>
      <c r="M228" s="67" t="s">
        <v>460</v>
      </c>
      <c r="N228" s="223" t="s">
        <v>461</v>
      </c>
      <c r="O228" s="223" t="s">
        <v>462</v>
      </c>
      <c r="P228" s="23">
        <v>33250</v>
      </c>
      <c r="Q228" s="24" t="s">
        <v>74</v>
      </c>
    </row>
    <row r="229" spans="2:17">
      <c r="B229" s="12">
        <v>41170</v>
      </c>
      <c r="C229" s="20" t="s">
        <v>464</v>
      </c>
      <c r="D229" s="59" t="s">
        <v>29</v>
      </c>
      <c r="E229" s="67" t="s">
        <v>226</v>
      </c>
      <c r="F229" s="67" t="s">
        <v>463</v>
      </c>
      <c r="G229" s="22" t="s">
        <v>12</v>
      </c>
      <c r="H229" s="22" t="s">
        <v>12</v>
      </c>
      <c r="I229" s="67"/>
      <c r="J229" s="175" t="s">
        <v>468</v>
      </c>
      <c r="K229" s="22" t="s">
        <v>33</v>
      </c>
      <c r="L229" s="22" t="s">
        <v>13</v>
      </c>
      <c r="M229" s="67" t="s">
        <v>465</v>
      </c>
      <c r="N229" s="223" t="s">
        <v>466</v>
      </c>
      <c r="O229" s="223" t="s">
        <v>467</v>
      </c>
      <c r="P229" s="23">
        <v>75505</v>
      </c>
      <c r="Q229" s="24" t="s">
        <v>68</v>
      </c>
    </row>
    <row r="230" spans="2:17">
      <c r="B230" s="12">
        <v>41170</v>
      </c>
      <c r="C230" s="20" t="s">
        <v>469</v>
      </c>
      <c r="D230" s="59" t="s">
        <v>29</v>
      </c>
      <c r="E230" s="67" t="s">
        <v>26</v>
      </c>
      <c r="F230" s="67" t="s">
        <v>26</v>
      </c>
      <c r="G230" s="22" t="s">
        <v>13</v>
      </c>
      <c r="H230" s="22" t="s">
        <v>29</v>
      </c>
      <c r="I230" s="67" t="s">
        <v>46</v>
      </c>
      <c r="J230" s="2"/>
      <c r="K230" s="22" t="s">
        <v>33</v>
      </c>
      <c r="L230" s="22" t="s">
        <v>13</v>
      </c>
      <c r="M230" s="67" t="s">
        <v>476</v>
      </c>
      <c r="N230" s="223" t="s">
        <v>470</v>
      </c>
      <c r="O230" s="223" t="s">
        <v>471</v>
      </c>
      <c r="P230" s="23">
        <v>33700</v>
      </c>
      <c r="Q230" s="24" t="s">
        <v>31</v>
      </c>
    </row>
    <row r="231" spans="2:17">
      <c r="B231" s="12">
        <v>41170</v>
      </c>
      <c r="C231" s="20" t="s">
        <v>472</v>
      </c>
      <c r="D231" s="59" t="s">
        <v>29</v>
      </c>
      <c r="E231" s="67" t="s">
        <v>26</v>
      </c>
      <c r="F231" s="67" t="s">
        <v>26</v>
      </c>
      <c r="G231" s="22" t="s">
        <v>13</v>
      </c>
      <c r="H231" s="22" t="s">
        <v>29</v>
      </c>
      <c r="I231" s="67" t="s">
        <v>46</v>
      </c>
      <c r="J231" s="2"/>
      <c r="K231" s="22" t="s">
        <v>33</v>
      </c>
      <c r="L231" s="22" t="s">
        <v>13</v>
      </c>
      <c r="M231" s="67" t="s">
        <v>475</v>
      </c>
      <c r="N231" s="223" t="s">
        <v>473</v>
      </c>
      <c r="O231" s="223" t="s">
        <v>474</v>
      </c>
      <c r="P231" s="23">
        <v>33700</v>
      </c>
      <c r="Q231" s="24" t="s">
        <v>31</v>
      </c>
    </row>
    <row r="232" spans="2:17">
      <c r="B232" s="12">
        <v>41170</v>
      </c>
      <c r="C232" s="20" t="s">
        <v>477</v>
      </c>
      <c r="D232" s="59" t="s">
        <v>29</v>
      </c>
      <c r="E232" s="67" t="s">
        <v>26</v>
      </c>
      <c r="F232" s="67" t="s">
        <v>26</v>
      </c>
      <c r="G232" s="22" t="s">
        <v>13</v>
      </c>
      <c r="H232" s="22" t="s">
        <v>29</v>
      </c>
      <c r="I232" s="67" t="s">
        <v>46</v>
      </c>
      <c r="J232" s="2"/>
      <c r="K232" s="22" t="s">
        <v>33</v>
      </c>
      <c r="L232" s="22" t="s">
        <v>13</v>
      </c>
      <c r="M232" s="67" t="s">
        <v>478</v>
      </c>
      <c r="N232" s="223" t="s">
        <v>479</v>
      </c>
      <c r="O232" s="223" t="s">
        <v>480</v>
      </c>
      <c r="P232" s="23">
        <v>33700</v>
      </c>
      <c r="Q232" s="24" t="s">
        <v>31</v>
      </c>
    </row>
    <row r="233" spans="2:17">
      <c r="B233" s="12">
        <v>41169</v>
      </c>
      <c r="C233" s="20" t="s">
        <v>481</v>
      </c>
      <c r="D233" s="59" t="s">
        <v>29</v>
      </c>
      <c r="E233" s="67" t="s">
        <v>482</v>
      </c>
      <c r="F233" s="67" t="s">
        <v>482</v>
      </c>
      <c r="G233" s="22" t="s">
        <v>33</v>
      </c>
      <c r="H233" s="22" t="s">
        <v>33</v>
      </c>
      <c r="I233" s="67"/>
      <c r="J233" s="232" t="s">
        <v>995</v>
      </c>
      <c r="K233" s="22" t="s">
        <v>33</v>
      </c>
      <c r="L233" s="22" t="s">
        <v>13</v>
      </c>
      <c r="M233" s="67" t="s">
        <v>483</v>
      </c>
      <c r="N233" s="223" t="s">
        <v>484</v>
      </c>
      <c r="O233" s="223" t="s">
        <v>485</v>
      </c>
      <c r="P233" s="23">
        <v>33340</v>
      </c>
      <c r="Q233" s="24" t="s">
        <v>341</v>
      </c>
    </row>
    <row r="234" spans="2:17">
      <c r="B234" s="12">
        <v>41169</v>
      </c>
      <c r="C234" s="20"/>
      <c r="D234" s="59"/>
      <c r="E234" s="67" t="s">
        <v>486</v>
      </c>
      <c r="F234" s="67" t="s">
        <v>486</v>
      </c>
      <c r="G234" s="22"/>
      <c r="H234" s="22"/>
      <c r="I234" s="67"/>
      <c r="J234" s="2"/>
      <c r="K234" s="22" t="s">
        <v>33</v>
      </c>
      <c r="L234" s="22" t="s">
        <v>12</v>
      </c>
      <c r="M234" s="67" t="s">
        <v>445</v>
      </c>
      <c r="N234" s="223" t="s">
        <v>487</v>
      </c>
      <c r="O234" s="223" t="s">
        <v>488</v>
      </c>
      <c r="P234" s="23"/>
    </row>
    <row r="235" spans="2:17">
      <c r="B235" s="12">
        <v>41167</v>
      </c>
      <c r="C235" s="20"/>
      <c r="D235" s="59" t="s">
        <v>29</v>
      </c>
      <c r="E235" s="67" t="s">
        <v>489</v>
      </c>
      <c r="F235" s="67" t="s">
        <v>489</v>
      </c>
      <c r="G235" s="22" t="s">
        <v>14</v>
      </c>
      <c r="H235" s="22" t="s">
        <v>29</v>
      </c>
      <c r="I235" s="67"/>
      <c r="J235" s="233" t="s">
        <v>996</v>
      </c>
      <c r="K235" s="22" t="s">
        <v>33</v>
      </c>
      <c r="L235" s="22" t="s">
        <v>33</v>
      </c>
      <c r="M235" s="67" t="s">
        <v>490</v>
      </c>
      <c r="N235" s="223" t="s">
        <v>491</v>
      </c>
      <c r="O235" s="223" t="s">
        <v>492</v>
      </c>
      <c r="P235" s="23">
        <v>33930</v>
      </c>
      <c r="Q235" s="24" t="s">
        <v>493</v>
      </c>
    </row>
    <row r="236" spans="2:17">
      <c r="B236" s="12">
        <v>41165</v>
      </c>
      <c r="C236" s="20" t="s">
        <v>494</v>
      </c>
      <c r="D236" s="59" t="s">
        <v>29</v>
      </c>
      <c r="E236" s="67" t="s">
        <v>495</v>
      </c>
      <c r="F236" s="67" t="s">
        <v>496</v>
      </c>
      <c r="G236" s="22"/>
      <c r="H236" s="22" t="s">
        <v>14</v>
      </c>
      <c r="I236" s="67"/>
      <c r="J236" s="2"/>
      <c r="K236" s="22" t="s">
        <v>29</v>
      </c>
      <c r="L236" s="22" t="s">
        <v>145</v>
      </c>
      <c r="M236" s="67" t="s">
        <v>497</v>
      </c>
      <c r="N236" s="223">
        <v>700</v>
      </c>
      <c r="O236" s="223">
        <v>700</v>
      </c>
      <c r="P236" s="23">
        <v>50996</v>
      </c>
      <c r="Q236" s="24" t="s">
        <v>498</v>
      </c>
    </row>
    <row r="237" spans="2:17">
      <c r="B237" s="12">
        <v>41165</v>
      </c>
      <c r="C237" s="20" t="s">
        <v>501</v>
      </c>
      <c r="D237" s="59" t="s">
        <v>29</v>
      </c>
      <c r="E237" s="67" t="s">
        <v>499</v>
      </c>
      <c r="F237" s="67" t="s">
        <v>500</v>
      </c>
      <c r="G237" s="22" t="s">
        <v>13</v>
      </c>
      <c r="H237" s="22" t="s">
        <v>29</v>
      </c>
      <c r="I237" s="67" t="s">
        <v>502</v>
      </c>
      <c r="J237" s="2"/>
      <c r="K237" s="22" t="s">
        <v>33</v>
      </c>
      <c r="L237" s="22" t="s">
        <v>13</v>
      </c>
      <c r="M237" s="67" t="s">
        <v>504</v>
      </c>
      <c r="N237" s="223">
        <v>600</v>
      </c>
      <c r="O237" s="223" t="s">
        <v>503</v>
      </c>
      <c r="P237" s="23">
        <v>33693</v>
      </c>
      <c r="Q237" s="24" t="s">
        <v>31</v>
      </c>
    </row>
    <row r="238" spans="2:17">
      <c r="B238" s="12">
        <v>41164</v>
      </c>
      <c r="C238" s="20" t="s">
        <v>505</v>
      </c>
      <c r="D238" s="59" t="s">
        <v>29</v>
      </c>
      <c r="E238" s="67" t="s">
        <v>178</v>
      </c>
      <c r="F238" s="67" t="s">
        <v>506</v>
      </c>
      <c r="G238" s="22" t="s">
        <v>12</v>
      </c>
      <c r="H238" s="22" t="s">
        <v>12</v>
      </c>
      <c r="I238" s="67" t="s">
        <v>454</v>
      </c>
      <c r="J238" s="2"/>
      <c r="K238" s="22" t="s">
        <v>34</v>
      </c>
      <c r="L238" s="22" t="s">
        <v>12</v>
      </c>
      <c r="M238" s="67" t="s">
        <v>507</v>
      </c>
      <c r="N238" s="223" t="s">
        <v>508</v>
      </c>
      <c r="O238" s="223" t="s">
        <v>508</v>
      </c>
      <c r="P238" s="23">
        <v>33112</v>
      </c>
      <c r="Q238" s="24" t="s">
        <v>238</v>
      </c>
    </row>
    <row r="239" spans="2:17">
      <c r="B239" s="12">
        <v>41162</v>
      </c>
      <c r="C239" s="20" t="s">
        <v>509</v>
      </c>
      <c r="D239" s="59" t="s">
        <v>29</v>
      </c>
      <c r="E239" s="67" t="s">
        <v>510</v>
      </c>
      <c r="F239" s="67" t="s">
        <v>511</v>
      </c>
      <c r="G239" s="22"/>
      <c r="H239" s="22"/>
      <c r="I239" s="67"/>
      <c r="J239" s="2" t="s">
        <v>512</v>
      </c>
      <c r="K239" s="22" t="s">
        <v>33</v>
      </c>
      <c r="L239" s="22" t="s">
        <v>12</v>
      </c>
      <c r="M239" s="67" t="s">
        <v>513</v>
      </c>
      <c r="N239" s="223">
        <v>1800</v>
      </c>
      <c r="O239" s="223">
        <v>1800</v>
      </c>
      <c r="P239" s="23">
        <v>33300</v>
      </c>
      <c r="Q239" s="24" t="s">
        <v>20</v>
      </c>
    </row>
    <row r="240" spans="2:17">
      <c r="B240" s="12">
        <v>41163</v>
      </c>
      <c r="C240" s="20"/>
      <c r="D240" s="59" t="s">
        <v>29</v>
      </c>
      <c r="E240" s="67" t="s">
        <v>514</v>
      </c>
      <c r="F240" s="67" t="s">
        <v>514</v>
      </c>
      <c r="G240" s="22" t="s">
        <v>14</v>
      </c>
      <c r="H240" s="22"/>
      <c r="I240" s="67"/>
      <c r="J240" s="2" t="s">
        <v>515</v>
      </c>
      <c r="K240" s="22" t="s">
        <v>33</v>
      </c>
      <c r="L240" s="22" t="s">
        <v>33</v>
      </c>
      <c r="M240" s="67" t="s">
        <v>516</v>
      </c>
      <c r="N240" s="223">
        <v>440</v>
      </c>
      <c r="O240" s="223">
        <v>440</v>
      </c>
      <c r="P240" s="23">
        <v>33250</v>
      </c>
      <c r="Q240" s="24" t="s">
        <v>74</v>
      </c>
    </row>
    <row r="241" spans="1:17">
      <c r="B241" s="12">
        <v>41161</v>
      </c>
      <c r="C241" s="20" t="s">
        <v>517</v>
      </c>
      <c r="D241" s="59" t="s">
        <v>29</v>
      </c>
      <c r="E241" s="67" t="s">
        <v>76</v>
      </c>
      <c r="F241" s="67" t="s">
        <v>518</v>
      </c>
      <c r="G241" s="22" t="s">
        <v>13</v>
      </c>
      <c r="H241" s="22" t="s">
        <v>13</v>
      </c>
      <c r="I241" s="67"/>
      <c r="J241" s="219" t="s">
        <v>997</v>
      </c>
      <c r="K241" s="22" t="s">
        <v>33</v>
      </c>
      <c r="L241" s="22" t="s">
        <v>14</v>
      </c>
      <c r="M241" s="67" t="s">
        <v>97</v>
      </c>
      <c r="N241" s="223">
        <v>30</v>
      </c>
      <c r="O241" s="223">
        <v>30</v>
      </c>
      <c r="P241" s="23">
        <v>64210</v>
      </c>
      <c r="Q241" s="24" t="s">
        <v>519</v>
      </c>
    </row>
    <row r="242" spans="1:17" s="51" customFormat="1">
      <c r="A242" s="45"/>
      <c r="B242" s="131">
        <v>41161</v>
      </c>
      <c r="C242" s="46" t="s">
        <v>520</v>
      </c>
      <c r="D242" s="60" t="s">
        <v>12</v>
      </c>
      <c r="E242" s="68" t="s">
        <v>521</v>
      </c>
      <c r="F242" s="68" t="s">
        <v>521</v>
      </c>
      <c r="G242" s="47" t="s">
        <v>29</v>
      </c>
      <c r="H242" s="47" t="s">
        <v>12</v>
      </c>
      <c r="I242" s="235">
        <v>306916099</v>
      </c>
      <c r="J242" s="234"/>
      <c r="K242" s="47" t="s">
        <v>34</v>
      </c>
      <c r="L242" s="47" t="s">
        <v>12</v>
      </c>
      <c r="M242" s="68" t="s">
        <v>522</v>
      </c>
      <c r="N242" s="224" t="s">
        <v>523</v>
      </c>
      <c r="O242" s="224" t="s">
        <v>523</v>
      </c>
      <c r="P242" s="49">
        <v>24330</v>
      </c>
      <c r="Q242" s="50" t="s">
        <v>524</v>
      </c>
    </row>
    <row r="243" spans="1:17">
      <c r="B243" s="12">
        <v>41159</v>
      </c>
      <c r="C243" s="20" t="s">
        <v>525</v>
      </c>
      <c r="D243" s="59" t="s">
        <v>29</v>
      </c>
      <c r="E243" s="67" t="s">
        <v>526</v>
      </c>
      <c r="F243" s="67" t="s">
        <v>526</v>
      </c>
      <c r="G243" s="22" t="s">
        <v>29</v>
      </c>
      <c r="H243" s="22" t="s">
        <v>29</v>
      </c>
      <c r="I243" s="67" t="s">
        <v>527</v>
      </c>
      <c r="J243" s="2"/>
      <c r="K243" s="22" t="s">
        <v>33</v>
      </c>
      <c r="L243" s="22" t="s">
        <v>13</v>
      </c>
      <c r="M243" s="67" t="s">
        <v>528</v>
      </c>
      <c r="N243" s="223" t="s">
        <v>529</v>
      </c>
      <c r="O243" s="223" t="s">
        <v>530</v>
      </c>
      <c r="P243" s="23">
        <v>33880</v>
      </c>
      <c r="Q243" s="24" t="s">
        <v>531</v>
      </c>
    </row>
    <row r="244" spans="1:17">
      <c r="B244" s="12">
        <v>41158</v>
      </c>
      <c r="C244" s="20" t="s">
        <v>532</v>
      </c>
      <c r="D244" s="59" t="s">
        <v>29</v>
      </c>
      <c r="E244" s="67" t="s">
        <v>424</v>
      </c>
      <c r="F244" s="67" t="s">
        <v>424</v>
      </c>
      <c r="G244" s="22" t="s">
        <v>29</v>
      </c>
      <c r="H244" s="22" t="s">
        <v>29</v>
      </c>
      <c r="I244" s="67" t="s">
        <v>392</v>
      </c>
      <c r="J244" s="2" t="s">
        <v>425</v>
      </c>
      <c r="K244" s="22" t="s">
        <v>33</v>
      </c>
      <c r="L244" s="22" t="s">
        <v>13</v>
      </c>
      <c r="M244" s="67" t="s">
        <v>533</v>
      </c>
      <c r="N244" s="223" t="s">
        <v>534</v>
      </c>
      <c r="O244" s="223" t="s">
        <v>535</v>
      </c>
      <c r="P244" s="23">
        <v>33250</v>
      </c>
      <c r="Q244" s="24" t="s">
        <v>176</v>
      </c>
    </row>
    <row r="245" spans="1:17">
      <c r="B245" s="12">
        <v>41158</v>
      </c>
      <c r="C245" s="20" t="s">
        <v>536</v>
      </c>
      <c r="D245" s="59" t="s">
        <v>29</v>
      </c>
      <c r="E245" s="67" t="s">
        <v>178</v>
      </c>
      <c r="F245" s="67" t="s">
        <v>179</v>
      </c>
      <c r="G245" s="22" t="s">
        <v>12</v>
      </c>
      <c r="H245" s="22" t="s">
        <v>12</v>
      </c>
      <c r="I245" s="67" t="s">
        <v>311</v>
      </c>
      <c r="J245" s="2"/>
      <c r="K245" s="22" t="s">
        <v>34</v>
      </c>
      <c r="L245" s="22" t="s">
        <v>12</v>
      </c>
      <c r="M245" s="67" t="s">
        <v>181</v>
      </c>
      <c r="N245" s="223" t="s">
        <v>537</v>
      </c>
      <c r="O245" s="223" t="s">
        <v>537</v>
      </c>
      <c r="P245" s="23">
        <v>33250</v>
      </c>
      <c r="Q245" s="24" t="s">
        <v>176</v>
      </c>
    </row>
    <row r="246" spans="1:17">
      <c r="B246" s="12">
        <v>41158</v>
      </c>
      <c r="C246" s="20" t="s">
        <v>539</v>
      </c>
      <c r="D246" s="59" t="s">
        <v>29</v>
      </c>
      <c r="E246" s="67" t="s">
        <v>178</v>
      </c>
      <c r="F246" s="67" t="s">
        <v>538</v>
      </c>
      <c r="G246" s="22" t="s">
        <v>12</v>
      </c>
      <c r="H246" s="22" t="s">
        <v>12</v>
      </c>
      <c r="I246" s="67" t="s">
        <v>311</v>
      </c>
      <c r="J246" s="2"/>
      <c r="K246" s="22" t="s">
        <v>34</v>
      </c>
      <c r="L246" s="22" t="s">
        <v>12</v>
      </c>
      <c r="M246" s="67" t="s">
        <v>540</v>
      </c>
      <c r="N246" s="223" t="s">
        <v>541</v>
      </c>
      <c r="O246" s="223" t="s">
        <v>541</v>
      </c>
      <c r="P246" s="23">
        <v>33340</v>
      </c>
      <c r="Q246" s="24" t="s">
        <v>24</v>
      </c>
    </row>
    <row r="247" spans="1:17">
      <c r="B247" s="12">
        <v>41157</v>
      </c>
      <c r="C247" s="20" t="s">
        <v>542</v>
      </c>
      <c r="D247" s="59" t="s">
        <v>12</v>
      </c>
      <c r="E247" s="67" t="s">
        <v>424</v>
      </c>
      <c r="F247" s="67" t="s">
        <v>424</v>
      </c>
      <c r="G247" s="22" t="s">
        <v>29</v>
      </c>
      <c r="H247" s="22" t="s">
        <v>29</v>
      </c>
      <c r="I247" s="67"/>
      <c r="J247" s="2" t="s">
        <v>543</v>
      </c>
      <c r="K247" s="22" t="s">
        <v>33</v>
      </c>
      <c r="L247" s="22" t="s">
        <v>12</v>
      </c>
      <c r="M247" s="67" t="s">
        <v>545</v>
      </c>
      <c r="N247" s="223" t="s">
        <v>544</v>
      </c>
      <c r="O247" s="223" t="s">
        <v>546</v>
      </c>
      <c r="P247" s="23">
        <v>33250</v>
      </c>
      <c r="Q247" s="24" t="s">
        <v>176</v>
      </c>
    </row>
    <row r="248" spans="1:17">
      <c r="B248" s="12">
        <v>41157</v>
      </c>
      <c r="C248" s="20" t="s">
        <v>547</v>
      </c>
      <c r="D248" s="59" t="s">
        <v>29</v>
      </c>
      <c r="E248" s="67" t="s">
        <v>226</v>
      </c>
      <c r="F248" s="67" t="s">
        <v>226</v>
      </c>
      <c r="G248" s="22" t="s">
        <v>12</v>
      </c>
      <c r="H248" s="22" t="s">
        <v>12</v>
      </c>
      <c r="I248" s="67"/>
      <c r="J248" s="2"/>
      <c r="K248" s="22" t="s">
        <v>33</v>
      </c>
      <c r="L248" s="22" t="s">
        <v>12</v>
      </c>
      <c r="M248" s="67" t="s">
        <v>550</v>
      </c>
      <c r="N248" s="223" t="s">
        <v>548</v>
      </c>
      <c r="O248" s="223" t="s">
        <v>549</v>
      </c>
      <c r="P248" s="23"/>
      <c r="Q248" s="24"/>
    </row>
    <row r="249" spans="1:17">
      <c r="B249" s="12">
        <v>41156</v>
      </c>
      <c r="C249" s="20" t="s">
        <v>552</v>
      </c>
      <c r="D249" s="59" t="s">
        <v>29</v>
      </c>
      <c r="E249" s="67" t="s">
        <v>551</v>
      </c>
      <c r="F249" s="67" t="s">
        <v>551</v>
      </c>
      <c r="G249" s="22" t="s">
        <v>12</v>
      </c>
      <c r="H249" s="22" t="s">
        <v>14</v>
      </c>
      <c r="I249" s="67"/>
      <c r="J249" s="2"/>
      <c r="K249" s="22" t="s">
        <v>33</v>
      </c>
      <c r="L249" s="22" t="s">
        <v>13</v>
      </c>
      <c r="M249" s="67" t="s">
        <v>553</v>
      </c>
      <c r="N249" s="223" t="s">
        <v>554</v>
      </c>
      <c r="O249" s="223" t="s">
        <v>554</v>
      </c>
      <c r="P249" s="23"/>
      <c r="Q249" s="24"/>
    </row>
    <row r="250" spans="1:17">
      <c r="B250" s="12">
        <v>41156</v>
      </c>
      <c r="C250" s="20"/>
      <c r="D250" s="59" t="s">
        <v>29</v>
      </c>
      <c r="E250" s="67" t="s">
        <v>555</v>
      </c>
      <c r="F250" s="67" t="s">
        <v>555</v>
      </c>
      <c r="G250" s="22" t="s">
        <v>14</v>
      </c>
      <c r="H250" s="22" t="s">
        <v>29</v>
      </c>
      <c r="I250" s="67"/>
      <c r="J250" s="2" t="s">
        <v>556</v>
      </c>
      <c r="K250" s="22" t="s">
        <v>29</v>
      </c>
      <c r="L250" s="22" t="s">
        <v>145</v>
      </c>
      <c r="M250" s="67" t="s">
        <v>407</v>
      </c>
      <c r="N250" s="223">
        <v>584</v>
      </c>
      <c r="O250" s="223">
        <v>584</v>
      </c>
      <c r="P250" s="23">
        <v>33400</v>
      </c>
      <c r="Q250" s="24" t="s">
        <v>557</v>
      </c>
    </row>
    <row r="251" spans="1:17">
      <c r="B251" s="12">
        <v>41155</v>
      </c>
      <c r="C251" s="20"/>
      <c r="D251" s="59" t="s">
        <v>29</v>
      </c>
      <c r="E251" s="67" t="s">
        <v>489</v>
      </c>
      <c r="F251" s="67" t="s">
        <v>489</v>
      </c>
      <c r="G251" s="22" t="s">
        <v>14</v>
      </c>
      <c r="H251" s="22" t="s">
        <v>33</v>
      </c>
      <c r="I251" s="67"/>
      <c r="J251" s="2"/>
      <c r="K251" s="22" t="s">
        <v>33</v>
      </c>
      <c r="L251" s="22" t="s">
        <v>33</v>
      </c>
      <c r="M251" s="67" t="s">
        <v>558</v>
      </c>
      <c r="N251" s="223">
        <v>73430</v>
      </c>
      <c r="O251" s="223" t="s">
        <v>559</v>
      </c>
      <c r="P251" s="23">
        <v>33930</v>
      </c>
      <c r="Q251" s="24" t="s">
        <v>493</v>
      </c>
    </row>
    <row r="252" spans="1:17">
      <c r="B252" s="12">
        <v>41153</v>
      </c>
      <c r="C252" s="20"/>
      <c r="D252" s="59" t="s">
        <v>29</v>
      </c>
      <c r="E252" s="67" t="s">
        <v>424</v>
      </c>
      <c r="F252" s="67" t="s">
        <v>424</v>
      </c>
      <c r="G252" s="22" t="s">
        <v>29</v>
      </c>
      <c r="H252" s="22" t="s">
        <v>29</v>
      </c>
      <c r="I252" s="67"/>
      <c r="J252" s="2" t="s">
        <v>543</v>
      </c>
      <c r="K252" s="22" t="s">
        <v>29</v>
      </c>
      <c r="L252" s="22" t="s">
        <v>145</v>
      </c>
      <c r="M252" s="67" t="s">
        <v>393</v>
      </c>
      <c r="N252" s="223" t="s">
        <v>560</v>
      </c>
      <c r="O252" s="223" t="s">
        <v>561</v>
      </c>
      <c r="P252" s="23">
        <v>33250</v>
      </c>
      <c r="Q252" s="24" t="s">
        <v>176</v>
      </c>
    </row>
    <row r="253" spans="1:17">
      <c r="B253" s="12">
        <v>41155</v>
      </c>
      <c r="C253" s="20"/>
      <c r="D253" s="59" t="s">
        <v>29</v>
      </c>
      <c r="E253" s="67"/>
      <c r="F253" s="67"/>
      <c r="G253" s="22"/>
      <c r="H253" s="22" t="s">
        <v>29</v>
      </c>
      <c r="I253" s="67"/>
      <c r="J253" s="2"/>
      <c r="K253" s="22" t="s">
        <v>34</v>
      </c>
      <c r="L253" s="22" t="s">
        <v>33</v>
      </c>
      <c r="M253" s="67" t="s">
        <v>562</v>
      </c>
      <c r="N253" s="223" t="s">
        <v>563</v>
      </c>
      <c r="O253" s="223" t="s">
        <v>563</v>
      </c>
      <c r="P253" s="23"/>
      <c r="Q253" s="24"/>
    </row>
    <row r="254" spans="1:17">
      <c r="B254" s="12"/>
      <c r="C254" s="20"/>
      <c r="D254" s="59"/>
      <c r="E254" s="67"/>
      <c r="F254" s="67"/>
      <c r="G254" s="22"/>
      <c r="H254" s="22"/>
      <c r="I254" s="67"/>
      <c r="J254" s="2"/>
      <c r="K254" s="22"/>
      <c r="L254" s="22"/>
      <c r="M254" s="67"/>
      <c r="N254" s="223"/>
      <c r="O254" s="223"/>
      <c r="P254" s="23"/>
      <c r="Q254" s="24"/>
    </row>
    <row r="255" spans="1:17">
      <c r="B255" s="195"/>
      <c r="C255" s="196"/>
      <c r="D255" s="197"/>
      <c r="E255" s="198"/>
      <c r="F255" s="198"/>
      <c r="G255" s="199"/>
      <c r="H255" s="199"/>
      <c r="I255" s="198"/>
      <c r="J255" s="200"/>
      <c r="K255" s="199"/>
      <c r="L255" s="199"/>
      <c r="M255" s="198"/>
      <c r="N255" s="226"/>
      <c r="O255" s="226"/>
      <c r="P255" s="201"/>
      <c r="Q255" s="202"/>
    </row>
    <row r="256" spans="1:17" s="218" customFormat="1">
      <c r="A256" s="211"/>
      <c r="B256" s="212"/>
      <c r="C256" s="213"/>
      <c r="D256" s="214"/>
      <c r="E256" s="215"/>
      <c r="F256" s="215"/>
      <c r="G256" s="216"/>
      <c r="H256" s="216"/>
      <c r="I256" s="215"/>
      <c r="J256" s="216"/>
      <c r="K256" s="216"/>
      <c r="L256" s="216"/>
      <c r="M256" s="215"/>
      <c r="N256" s="227"/>
      <c r="O256" s="227"/>
      <c r="P256" s="217"/>
      <c r="Q256" s="217"/>
    </row>
    <row r="257" spans="1:17" s="192" customFormat="1">
      <c r="A257" s="191"/>
      <c r="B257" s="203" t="s">
        <v>564</v>
      </c>
      <c r="C257" s="204" t="s">
        <v>565</v>
      </c>
      <c r="D257" s="205" t="s">
        <v>565</v>
      </c>
      <c r="E257" s="206" t="s">
        <v>565</v>
      </c>
      <c r="F257" s="206" t="s">
        <v>564</v>
      </c>
      <c r="G257" s="207" t="s">
        <v>564</v>
      </c>
      <c r="H257" s="207"/>
      <c r="I257" s="206"/>
      <c r="J257" s="208" t="s">
        <v>564</v>
      </c>
      <c r="K257" s="207"/>
      <c r="L257" s="207"/>
      <c r="M257" s="206" t="s">
        <v>564</v>
      </c>
      <c r="N257" s="228"/>
      <c r="O257" s="228"/>
      <c r="P257" s="209"/>
      <c r="Q257" s="210"/>
    </row>
    <row r="258" spans="1:17" ht="15.75" thickBot="1">
      <c r="B258" s="12" t="s">
        <v>566</v>
      </c>
      <c r="C258" s="20" t="s">
        <v>567</v>
      </c>
      <c r="D258" s="59" t="s">
        <v>13</v>
      </c>
      <c r="E258" s="68" t="s">
        <v>18</v>
      </c>
      <c r="F258" s="67" t="s">
        <v>19</v>
      </c>
      <c r="G258" s="22" t="s">
        <v>12</v>
      </c>
      <c r="H258" s="22" t="s">
        <v>12</v>
      </c>
      <c r="I258" s="67" t="s">
        <v>1432</v>
      </c>
      <c r="J258" s="2"/>
      <c r="K258" s="22" t="s">
        <v>34</v>
      </c>
      <c r="L258" s="22" t="s">
        <v>12</v>
      </c>
      <c r="M258" s="68" t="s">
        <v>15</v>
      </c>
      <c r="N258" s="224" t="s">
        <v>568</v>
      </c>
      <c r="O258" s="224" t="s">
        <v>568</v>
      </c>
      <c r="P258" s="49">
        <v>33200</v>
      </c>
      <c r="Q258" s="50" t="s">
        <v>20</v>
      </c>
    </row>
    <row r="259" spans="1:17" ht="15.75" thickBot="1">
      <c r="B259" s="12">
        <v>41121</v>
      </c>
      <c r="C259" s="20" t="s">
        <v>569</v>
      </c>
      <c r="D259" s="59" t="s">
        <v>13</v>
      </c>
      <c r="E259" s="193" t="s">
        <v>11</v>
      </c>
      <c r="F259" s="193" t="s">
        <v>384</v>
      </c>
      <c r="G259" s="22" t="s">
        <v>12</v>
      </c>
      <c r="H259" s="22" t="s">
        <v>12</v>
      </c>
      <c r="I259" s="67" t="s">
        <v>1431</v>
      </c>
      <c r="J259" s="2"/>
      <c r="K259" s="22" t="s">
        <v>34</v>
      </c>
      <c r="L259" s="22" t="s">
        <v>12</v>
      </c>
      <c r="M259" s="193" t="s">
        <v>15</v>
      </c>
      <c r="N259" s="224" t="s">
        <v>570</v>
      </c>
      <c r="O259" s="224" t="s">
        <v>571</v>
      </c>
      <c r="P259" s="49">
        <v>33480</v>
      </c>
      <c r="Q259" s="194" t="s">
        <v>16</v>
      </c>
    </row>
    <row r="260" spans="1:17">
      <c r="B260" s="12">
        <v>41121</v>
      </c>
      <c r="C260" s="20" t="s">
        <v>572</v>
      </c>
      <c r="D260" s="59" t="s">
        <v>13</v>
      </c>
      <c r="E260" s="68" t="s">
        <v>22</v>
      </c>
      <c r="F260" s="68" t="s">
        <v>23</v>
      </c>
      <c r="G260" s="22" t="s">
        <v>12</v>
      </c>
      <c r="H260" s="22" t="s">
        <v>12</v>
      </c>
      <c r="I260" t="s">
        <v>1612</v>
      </c>
      <c r="J260" s="2"/>
      <c r="K260" s="22" t="s">
        <v>34</v>
      </c>
      <c r="L260" s="22" t="s">
        <v>12</v>
      </c>
      <c r="M260" s="193" t="s">
        <v>15</v>
      </c>
      <c r="N260" s="224" t="s">
        <v>573</v>
      </c>
      <c r="O260" s="224" t="s">
        <v>573</v>
      </c>
      <c r="P260" s="49">
        <v>33340</v>
      </c>
      <c r="Q260" s="50" t="s">
        <v>24</v>
      </c>
    </row>
    <row r="261" spans="1:17">
      <c r="B261" s="12">
        <v>41121</v>
      </c>
      <c r="C261" s="20" t="s">
        <v>574</v>
      </c>
      <c r="D261" s="59" t="s">
        <v>29</v>
      </c>
      <c r="E261" s="67" t="s">
        <v>26</v>
      </c>
      <c r="F261" s="67" t="s">
        <v>26</v>
      </c>
      <c r="G261" s="22" t="s">
        <v>13</v>
      </c>
      <c r="H261" s="22" t="s">
        <v>29</v>
      </c>
      <c r="I261" s="67" t="s">
        <v>46</v>
      </c>
      <c r="J261" s="2"/>
      <c r="K261" s="22" t="s">
        <v>33</v>
      </c>
      <c r="L261" s="22" t="s">
        <v>13</v>
      </c>
      <c r="M261" s="68" t="s">
        <v>575</v>
      </c>
      <c r="N261" s="224" t="s">
        <v>576</v>
      </c>
      <c r="O261" s="224" t="s">
        <v>577</v>
      </c>
      <c r="P261" s="49">
        <v>33700</v>
      </c>
      <c r="Q261" s="50" t="s">
        <v>31</v>
      </c>
    </row>
    <row r="262" spans="1:17">
      <c r="B262" s="12">
        <v>41121</v>
      </c>
      <c r="C262" s="20" t="s">
        <v>578</v>
      </c>
      <c r="D262" s="59" t="s">
        <v>29</v>
      </c>
      <c r="E262" s="67" t="s">
        <v>26</v>
      </c>
      <c r="F262" s="67" t="s">
        <v>26</v>
      </c>
      <c r="G262" s="22" t="s">
        <v>13</v>
      </c>
      <c r="H262" s="22" t="s">
        <v>29</v>
      </c>
      <c r="I262" s="67" t="s">
        <v>46</v>
      </c>
      <c r="J262" s="2"/>
      <c r="K262" s="22" t="s">
        <v>33</v>
      </c>
      <c r="L262" s="22" t="s">
        <v>13</v>
      </c>
      <c r="M262" s="68" t="s">
        <v>575</v>
      </c>
      <c r="N262" s="223" t="s">
        <v>579</v>
      </c>
      <c r="O262" s="223" t="s">
        <v>580</v>
      </c>
      <c r="P262" s="49">
        <v>33700</v>
      </c>
      <c r="Q262" s="50" t="s">
        <v>31</v>
      </c>
    </row>
    <row r="263" spans="1:17">
      <c r="B263" s="12">
        <v>41121</v>
      </c>
      <c r="C263" s="20" t="s">
        <v>581</v>
      </c>
      <c r="D263" s="59" t="s">
        <v>29</v>
      </c>
      <c r="E263" s="67" t="s">
        <v>26</v>
      </c>
      <c r="F263" s="67" t="s">
        <v>26</v>
      </c>
      <c r="G263" s="22" t="s">
        <v>13</v>
      </c>
      <c r="H263" s="22" t="s">
        <v>29</v>
      </c>
      <c r="I263" s="67" t="s">
        <v>46</v>
      </c>
      <c r="J263" s="2"/>
      <c r="K263" s="22" t="s">
        <v>33</v>
      </c>
      <c r="L263" s="22" t="s">
        <v>13</v>
      </c>
      <c r="M263" s="68" t="s">
        <v>575</v>
      </c>
      <c r="N263" s="223" t="s">
        <v>579</v>
      </c>
      <c r="O263" s="223" t="s">
        <v>580</v>
      </c>
      <c r="P263" s="49">
        <v>33700</v>
      </c>
      <c r="Q263" s="50" t="s">
        <v>31</v>
      </c>
    </row>
    <row r="264" spans="1:17">
      <c r="B264" s="12">
        <v>41121</v>
      </c>
      <c r="C264" s="20" t="s">
        <v>582</v>
      </c>
      <c r="D264" s="59" t="s">
        <v>29</v>
      </c>
      <c r="E264" s="67" t="s">
        <v>26</v>
      </c>
      <c r="F264" s="67" t="s">
        <v>26</v>
      </c>
      <c r="G264" s="22" t="s">
        <v>13</v>
      </c>
      <c r="H264" s="22" t="s">
        <v>29</v>
      </c>
      <c r="I264" s="67" t="s">
        <v>46</v>
      </c>
      <c r="J264" s="2"/>
      <c r="K264" s="22" t="s">
        <v>33</v>
      </c>
      <c r="L264" s="22" t="s">
        <v>13</v>
      </c>
      <c r="M264" s="68" t="s">
        <v>575</v>
      </c>
      <c r="N264" s="223" t="s">
        <v>583</v>
      </c>
      <c r="O264" s="223" t="s">
        <v>584</v>
      </c>
      <c r="P264" s="49">
        <v>33700</v>
      </c>
      <c r="Q264" s="50" t="s">
        <v>31</v>
      </c>
    </row>
    <row r="265" spans="1:17">
      <c r="B265" s="12">
        <v>41121</v>
      </c>
      <c r="C265" s="20" t="s">
        <v>585</v>
      </c>
      <c r="D265" s="59" t="s">
        <v>29</v>
      </c>
      <c r="E265" s="67" t="s">
        <v>26</v>
      </c>
      <c r="F265" s="67" t="s">
        <v>26</v>
      </c>
      <c r="G265" s="22" t="s">
        <v>13</v>
      </c>
      <c r="H265" s="22" t="s">
        <v>29</v>
      </c>
      <c r="I265" s="67" t="s">
        <v>46</v>
      </c>
      <c r="J265" s="2"/>
      <c r="K265" s="22" t="s">
        <v>33</v>
      </c>
      <c r="L265" s="22" t="s">
        <v>13</v>
      </c>
      <c r="M265" s="68" t="s">
        <v>575</v>
      </c>
      <c r="N265" s="223" t="s">
        <v>586</v>
      </c>
      <c r="O265" s="223" t="s">
        <v>587</v>
      </c>
      <c r="P265" s="49">
        <v>33700</v>
      </c>
      <c r="Q265" s="50" t="s">
        <v>31</v>
      </c>
    </row>
    <row r="266" spans="1:17">
      <c r="B266" s="12">
        <v>41121</v>
      </c>
      <c r="C266" s="20" t="s">
        <v>588</v>
      </c>
      <c r="D266" s="59" t="s">
        <v>29</v>
      </c>
      <c r="E266" s="67" t="s">
        <v>26</v>
      </c>
      <c r="F266" s="67" t="s">
        <v>26</v>
      </c>
      <c r="G266" s="22" t="s">
        <v>13</v>
      </c>
      <c r="H266" s="22" t="s">
        <v>29</v>
      </c>
      <c r="I266" s="67" t="s">
        <v>46</v>
      </c>
      <c r="J266" s="2"/>
      <c r="K266" s="22" t="s">
        <v>33</v>
      </c>
      <c r="L266" s="22" t="s">
        <v>13</v>
      </c>
      <c r="M266" s="68" t="s">
        <v>575</v>
      </c>
      <c r="N266" s="223" t="s">
        <v>589</v>
      </c>
      <c r="O266" s="223" t="s">
        <v>590</v>
      </c>
      <c r="P266" s="49">
        <v>33700</v>
      </c>
      <c r="Q266" s="50" t="s">
        <v>31</v>
      </c>
    </row>
    <row r="267" spans="1:17">
      <c r="B267" s="12">
        <v>41121</v>
      </c>
      <c r="C267" s="20" t="s">
        <v>591</v>
      </c>
      <c r="D267" s="59" t="s">
        <v>29</v>
      </c>
      <c r="E267" s="67" t="s">
        <v>26</v>
      </c>
      <c r="F267" s="67" t="s">
        <v>26</v>
      </c>
      <c r="G267" s="22" t="s">
        <v>13</v>
      </c>
      <c r="H267" s="22" t="s">
        <v>29</v>
      </c>
      <c r="I267" s="67" t="s">
        <v>46</v>
      </c>
      <c r="J267" s="2"/>
      <c r="K267" s="22" t="s">
        <v>13</v>
      </c>
      <c r="L267" s="22" t="s">
        <v>172</v>
      </c>
      <c r="M267" s="67" t="s">
        <v>575</v>
      </c>
      <c r="N267" s="223">
        <v>200</v>
      </c>
      <c r="O267" s="223" t="s">
        <v>592</v>
      </c>
      <c r="P267" s="49">
        <v>33700</v>
      </c>
      <c r="Q267" s="50" t="s">
        <v>31</v>
      </c>
    </row>
    <row r="268" spans="1:17">
      <c r="B268" s="12">
        <v>41121</v>
      </c>
      <c r="C268" s="20" t="s">
        <v>593</v>
      </c>
      <c r="D268" s="59" t="s">
        <v>29</v>
      </c>
      <c r="E268" s="67" t="s">
        <v>26</v>
      </c>
      <c r="F268" s="67" t="s">
        <v>26</v>
      </c>
      <c r="G268" s="22" t="s">
        <v>13</v>
      </c>
      <c r="H268" s="22" t="s">
        <v>29</v>
      </c>
      <c r="I268" s="67" t="s">
        <v>46</v>
      </c>
      <c r="J268" s="2"/>
      <c r="K268" s="22" t="s">
        <v>13</v>
      </c>
      <c r="L268" s="22" t="s">
        <v>172</v>
      </c>
      <c r="M268" s="67" t="s">
        <v>575</v>
      </c>
      <c r="N268" s="223">
        <v>80</v>
      </c>
      <c r="O268" s="223" t="s">
        <v>594</v>
      </c>
      <c r="P268" s="49">
        <v>33700</v>
      </c>
      <c r="Q268" s="50" t="s">
        <v>31</v>
      </c>
    </row>
    <row r="269" spans="1:17">
      <c r="B269" s="12">
        <v>41121</v>
      </c>
      <c r="C269" s="20" t="s">
        <v>595</v>
      </c>
      <c r="D269" s="59" t="s">
        <v>29</v>
      </c>
      <c r="E269" s="67" t="s">
        <v>26</v>
      </c>
      <c r="F269" s="67" t="s">
        <v>26</v>
      </c>
      <c r="G269" s="22" t="s">
        <v>13</v>
      </c>
      <c r="H269" s="22" t="s">
        <v>29</v>
      </c>
      <c r="I269" s="67" t="s">
        <v>46</v>
      </c>
      <c r="J269" s="2"/>
      <c r="K269" s="22" t="s">
        <v>13</v>
      </c>
      <c r="L269" s="22" t="s">
        <v>172</v>
      </c>
      <c r="M269" s="67" t="s">
        <v>575</v>
      </c>
      <c r="N269" s="223">
        <v>80</v>
      </c>
      <c r="O269" s="223" t="s">
        <v>594</v>
      </c>
      <c r="P269" s="49">
        <v>33700</v>
      </c>
      <c r="Q269" s="50" t="s">
        <v>31</v>
      </c>
    </row>
    <row r="270" spans="1:17">
      <c r="B270" s="12">
        <v>41121</v>
      </c>
      <c r="C270" s="20" t="s">
        <v>596</v>
      </c>
      <c r="D270" s="59" t="s">
        <v>29</v>
      </c>
      <c r="E270" s="67" t="s">
        <v>26</v>
      </c>
      <c r="F270" s="67" t="s">
        <v>26</v>
      </c>
      <c r="G270" s="22" t="s">
        <v>13</v>
      </c>
      <c r="H270" s="22" t="s">
        <v>29</v>
      </c>
      <c r="I270" s="67" t="s">
        <v>46</v>
      </c>
      <c r="J270" s="2"/>
      <c r="K270" s="22" t="s">
        <v>33</v>
      </c>
      <c r="L270" s="22" t="s">
        <v>13</v>
      </c>
      <c r="M270" s="67" t="s">
        <v>575</v>
      </c>
      <c r="N270" s="223">
        <v>80</v>
      </c>
      <c r="O270" s="223" t="s">
        <v>594</v>
      </c>
      <c r="P270" s="49">
        <v>33700</v>
      </c>
      <c r="Q270" s="50" t="s">
        <v>31</v>
      </c>
    </row>
    <row r="271" spans="1:17">
      <c r="B271" s="12">
        <v>41121</v>
      </c>
      <c r="C271" s="20" t="s">
        <v>597</v>
      </c>
      <c r="D271" s="59" t="s">
        <v>29</v>
      </c>
      <c r="E271" s="67" t="s">
        <v>26</v>
      </c>
      <c r="F271" s="67" t="s">
        <v>26</v>
      </c>
      <c r="G271" s="22" t="s">
        <v>13</v>
      </c>
      <c r="H271" s="22" t="s">
        <v>29</v>
      </c>
      <c r="I271" s="67" t="s">
        <v>46</v>
      </c>
      <c r="J271" s="2"/>
      <c r="K271" s="22" t="s">
        <v>13</v>
      </c>
      <c r="L271" s="22" t="s">
        <v>172</v>
      </c>
      <c r="M271" s="67" t="s">
        <v>575</v>
      </c>
      <c r="N271" s="223">
        <v>40</v>
      </c>
      <c r="O271" s="223" t="s">
        <v>598</v>
      </c>
      <c r="P271" s="49">
        <v>33700</v>
      </c>
      <c r="Q271" s="50" t="s">
        <v>31</v>
      </c>
    </row>
    <row r="272" spans="1:17">
      <c r="B272" s="12">
        <v>41121</v>
      </c>
      <c r="C272" s="20" t="s">
        <v>599</v>
      </c>
      <c r="D272" s="59" t="s">
        <v>29</v>
      </c>
      <c r="E272" s="67" t="s">
        <v>26</v>
      </c>
      <c r="F272" s="67" t="s">
        <v>26</v>
      </c>
      <c r="G272" s="22" t="s">
        <v>13</v>
      </c>
      <c r="H272" s="22" t="s">
        <v>29</v>
      </c>
      <c r="I272" s="67" t="s">
        <v>46</v>
      </c>
      <c r="J272" s="2"/>
      <c r="K272" s="22" t="s">
        <v>33</v>
      </c>
      <c r="L272" s="22" t="s">
        <v>14</v>
      </c>
      <c r="M272" s="68" t="s">
        <v>47</v>
      </c>
      <c r="N272" s="223" t="s">
        <v>600</v>
      </c>
      <c r="O272" s="223" t="s">
        <v>601</v>
      </c>
      <c r="P272" s="49">
        <v>33700</v>
      </c>
      <c r="Q272" s="50" t="s">
        <v>31</v>
      </c>
    </row>
    <row r="273" spans="2:17">
      <c r="B273" s="12">
        <v>41121</v>
      </c>
      <c r="C273" s="20" t="s">
        <v>602</v>
      </c>
      <c r="D273" s="59" t="s">
        <v>29</v>
      </c>
      <c r="E273" s="67" t="s">
        <v>26</v>
      </c>
      <c r="F273" s="67" t="s">
        <v>26</v>
      </c>
      <c r="G273" s="22" t="s">
        <v>13</v>
      </c>
      <c r="H273" s="22" t="s">
        <v>29</v>
      </c>
      <c r="I273" s="67" t="s">
        <v>46</v>
      </c>
      <c r="J273" s="2"/>
      <c r="K273" s="22" t="s">
        <v>33</v>
      </c>
      <c r="L273" s="22" t="s">
        <v>14</v>
      </c>
      <c r="M273" s="68" t="s">
        <v>47</v>
      </c>
      <c r="N273" s="223" t="s">
        <v>603</v>
      </c>
      <c r="O273" s="223" t="s">
        <v>604</v>
      </c>
      <c r="P273" s="49">
        <v>33700</v>
      </c>
      <c r="Q273" s="50" t="s">
        <v>31</v>
      </c>
    </row>
    <row r="274" spans="2:17">
      <c r="B274" s="12">
        <v>41121</v>
      </c>
      <c r="C274" s="20" t="s">
        <v>605</v>
      </c>
      <c r="D274" s="59" t="s">
        <v>29</v>
      </c>
      <c r="E274" s="67" t="s">
        <v>26</v>
      </c>
      <c r="F274" s="67" t="s">
        <v>26</v>
      </c>
      <c r="G274" s="22" t="s">
        <v>13</v>
      </c>
      <c r="H274" s="22" t="s">
        <v>29</v>
      </c>
      <c r="I274" s="67" t="s">
        <v>46</v>
      </c>
      <c r="J274" s="2"/>
      <c r="K274" s="22" t="s">
        <v>33</v>
      </c>
      <c r="L274" s="22" t="s">
        <v>14</v>
      </c>
      <c r="M274" s="68" t="s">
        <v>47</v>
      </c>
      <c r="N274" s="223" t="s">
        <v>606</v>
      </c>
      <c r="O274" s="223" t="s">
        <v>607</v>
      </c>
      <c r="P274" s="49">
        <v>33700</v>
      </c>
      <c r="Q274" s="50" t="s">
        <v>31</v>
      </c>
    </row>
    <row r="275" spans="2:17">
      <c r="B275" s="12">
        <v>41121</v>
      </c>
      <c r="C275" s="20" t="s">
        <v>608</v>
      </c>
      <c r="D275" s="59" t="s">
        <v>29</v>
      </c>
      <c r="E275" s="67" t="s">
        <v>26</v>
      </c>
      <c r="F275" s="67" t="s">
        <v>26</v>
      </c>
      <c r="G275" s="22" t="s">
        <v>13</v>
      </c>
      <c r="H275" s="22" t="s">
        <v>29</v>
      </c>
      <c r="I275" s="67" t="s">
        <v>46</v>
      </c>
      <c r="J275" s="2"/>
      <c r="K275" s="22" t="s">
        <v>13</v>
      </c>
      <c r="L275" s="22" t="s">
        <v>172</v>
      </c>
      <c r="M275" s="67" t="s">
        <v>50</v>
      </c>
      <c r="N275" s="223" t="s">
        <v>609</v>
      </c>
      <c r="O275" s="223" t="s">
        <v>610</v>
      </c>
      <c r="P275" s="49">
        <v>33700</v>
      </c>
      <c r="Q275" s="50" t="s">
        <v>31</v>
      </c>
    </row>
    <row r="276" spans="2:17">
      <c r="B276" s="12">
        <v>41121</v>
      </c>
      <c r="C276" s="20" t="s">
        <v>611</v>
      </c>
      <c r="D276" s="59" t="s">
        <v>29</v>
      </c>
      <c r="E276" s="67" t="s">
        <v>26</v>
      </c>
      <c r="F276" s="67" t="s">
        <v>26</v>
      </c>
      <c r="G276" s="22" t="s">
        <v>13</v>
      </c>
      <c r="H276" s="22" t="s">
        <v>29</v>
      </c>
      <c r="I276" s="67" t="s">
        <v>46</v>
      </c>
      <c r="J276" s="2"/>
      <c r="K276" s="22" t="s">
        <v>13</v>
      </c>
      <c r="L276" s="22" t="s">
        <v>172</v>
      </c>
      <c r="M276" s="67" t="s">
        <v>50</v>
      </c>
      <c r="N276" s="223" t="s">
        <v>612</v>
      </c>
      <c r="O276" s="223" t="s">
        <v>613</v>
      </c>
      <c r="P276" s="49">
        <v>33700</v>
      </c>
      <c r="Q276" s="50" t="s">
        <v>31</v>
      </c>
    </row>
    <row r="277" spans="2:17">
      <c r="B277" s="12">
        <v>41121</v>
      </c>
      <c r="C277" s="20" t="s">
        <v>611</v>
      </c>
      <c r="D277" s="59" t="s">
        <v>29</v>
      </c>
      <c r="E277" s="67" t="s">
        <v>26</v>
      </c>
      <c r="F277" s="67" t="s">
        <v>26</v>
      </c>
      <c r="G277" s="22" t="s">
        <v>13</v>
      </c>
      <c r="H277" s="22" t="s">
        <v>29</v>
      </c>
      <c r="I277" s="67" t="s">
        <v>46</v>
      </c>
      <c r="J277" s="2"/>
      <c r="K277" s="22" t="s">
        <v>13</v>
      </c>
      <c r="L277" s="22" t="s">
        <v>172</v>
      </c>
      <c r="M277" s="67" t="s">
        <v>50</v>
      </c>
      <c r="N277" s="223" t="s">
        <v>614</v>
      </c>
      <c r="O277" s="223" t="s">
        <v>615</v>
      </c>
      <c r="P277" s="49">
        <v>33700</v>
      </c>
      <c r="Q277" s="50" t="s">
        <v>31</v>
      </c>
    </row>
    <row r="278" spans="2:17">
      <c r="B278" s="12">
        <v>41121</v>
      </c>
      <c r="C278" s="20" t="s">
        <v>616</v>
      </c>
      <c r="D278" s="59" t="s">
        <v>29</v>
      </c>
      <c r="E278" s="67" t="s">
        <v>26</v>
      </c>
      <c r="F278" s="67" t="s">
        <v>26</v>
      </c>
      <c r="G278" s="22" t="s">
        <v>13</v>
      </c>
      <c r="H278" s="22" t="s">
        <v>29</v>
      </c>
      <c r="I278" s="67" t="s">
        <v>46</v>
      </c>
      <c r="J278" s="2"/>
      <c r="K278" s="22" t="s">
        <v>13</v>
      </c>
      <c r="L278" s="22" t="s">
        <v>172</v>
      </c>
      <c r="M278" s="67" t="s">
        <v>50</v>
      </c>
      <c r="N278" s="223" t="s">
        <v>617</v>
      </c>
      <c r="O278" s="223" t="s">
        <v>618</v>
      </c>
      <c r="P278" s="49">
        <v>33700</v>
      </c>
      <c r="Q278" s="50" t="s">
        <v>31</v>
      </c>
    </row>
    <row r="279" spans="2:17">
      <c r="B279" s="12">
        <v>41121</v>
      </c>
      <c r="C279" s="20" t="s">
        <v>619</v>
      </c>
      <c r="D279" s="59" t="s">
        <v>29</v>
      </c>
      <c r="E279" s="67" t="s">
        <v>26</v>
      </c>
      <c r="F279" s="67" t="s">
        <v>26</v>
      </c>
      <c r="G279" s="22" t="s">
        <v>13</v>
      </c>
      <c r="H279" s="22" t="s">
        <v>29</v>
      </c>
      <c r="I279" s="67" t="s">
        <v>46</v>
      </c>
      <c r="J279" s="2"/>
      <c r="K279" s="22" t="s">
        <v>13</v>
      </c>
      <c r="L279" s="22" t="s">
        <v>172</v>
      </c>
      <c r="M279" s="67" t="s">
        <v>50</v>
      </c>
      <c r="N279" s="223" t="s">
        <v>620</v>
      </c>
      <c r="O279" s="223" t="s">
        <v>621</v>
      </c>
      <c r="P279" s="49">
        <v>33700</v>
      </c>
      <c r="Q279" s="50" t="s">
        <v>31</v>
      </c>
    </row>
    <row r="280" spans="2:17">
      <c r="B280" s="12">
        <v>41121</v>
      </c>
      <c r="C280" s="20" t="s">
        <v>623</v>
      </c>
      <c r="D280" s="59" t="s">
        <v>29</v>
      </c>
      <c r="E280" s="67" t="s">
        <v>26</v>
      </c>
      <c r="F280" s="67" t="s">
        <v>26</v>
      </c>
      <c r="G280" s="22" t="s">
        <v>13</v>
      </c>
      <c r="H280" s="22" t="s">
        <v>29</v>
      </c>
      <c r="I280" s="67" t="s">
        <v>46</v>
      </c>
      <c r="J280" s="2"/>
      <c r="K280" s="22" t="s">
        <v>13</v>
      </c>
      <c r="L280" s="22" t="s">
        <v>172</v>
      </c>
      <c r="M280" s="67" t="s">
        <v>50</v>
      </c>
      <c r="N280" s="223">
        <v>218</v>
      </c>
      <c r="O280" s="223" t="s">
        <v>622</v>
      </c>
      <c r="P280" s="49">
        <v>33700</v>
      </c>
      <c r="Q280" s="50" t="s">
        <v>31</v>
      </c>
    </row>
    <row r="281" spans="2:17">
      <c r="B281" s="12">
        <v>41121</v>
      </c>
      <c r="C281" s="20" t="s">
        <v>624</v>
      </c>
      <c r="D281" s="59" t="s">
        <v>29</v>
      </c>
      <c r="E281" s="67" t="s">
        <v>26</v>
      </c>
      <c r="F281" s="67" t="s">
        <v>26</v>
      </c>
      <c r="G281" s="22" t="s">
        <v>13</v>
      </c>
      <c r="H281" s="22" t="s">
        <v>29</v>
      </c>
      <c r="I281" s="67" t="s">
        <v>46</v>
      </c>
      <c r="J281" s="2"/>
      <c r="K281" s="22" t="s">
        <v>13</v>
      </c>
      <c r="L281" s="22" t="s">
        <v>172</v>
      </c>
      <c r="M281" s="67" t="s">
        <v>50</v>
      </c>
      <c r="N281" s="223">
        <v>218</v>
      </c>
      <c r="O281" s="223" t="s">
        <v>622</v>
      </c>
      <c r="P281" s="49">
        <v>33700</v>
      </c>
      <c r="Q281" s="50" t="s">
        <v>31</v>
      </c>
    </row>
    <row r="282" spans="2:17">
      <c r="B282" s="12">
        <v>41121</v>
      </c>
      <c r="C282" s="20" t="s">
        <v>625</v>
      </c>
      <c r="D282" s="59" t="s">
        <v>29</v>
      </c>
      <c r="E282" s="67" t="s">
        <v>26</v>
      </c>
      <c r="F282" s="67" t="s">
        <v>26</v>
      </c>
      <c r="G282" s="22" t="s">
        <v>13</v>
      </c>
      <c r="H282" s="22" t="s">
        <v>29</v>
      </c>
      <c r="I282" s="67" t="s">
        <v>46</v>
      </c>
      <c r="J282" s="2"/>
      <c r="K282" s="22" t="s">
        <v>13</v>
      </c>
      <c r="L282" s="22" t="s">
        <v>172</v>
      </c>
      <c r="M282" s="67" t="s">
        <v>50</v>
      </c>
      <c r="N282" s="223">
        <v>218</v>
      </c>
      <c r="O282" s="223" t="s">
        <v>622</v>
      </c>
      <c r="P282" s="49">
        <v>33700</v>
      </c>
      <c r="Q282" s="50" t="s">
        <v>31</v>
      </c>
    </row>
    <row r="283" spans="2:17">
      <c r="B283" s="12">
        <v>41121</v>
      </c>
      <c r="C283" s="20" t="s">
        <v>626</v>
      </c>
      <c r="D283" s="59" t="s">
        <v>29</v>
      </c>
      <c r="E283" s="67" t="s">
        <v>26</v>
      </c>
      <c r="F283" s="67" t="s">
        <v>26</v>
      </c>
      <c r="G283" s="22" t="s">
        <v>13</v>
      </c>
      <c r="H283" s="22" t="s">
        <v>29</v>
      </c>
      <c r="I283" s="67" t="s">
        <v>46</v>
      </c>
      <c r="J283" s="2"/>
      <c r="K283" s="22" t="s">
        <v>13</v>
      </c>
      <c r="L283" s="22" t="s">
        <v>172</v>
      </c>
      <c r="M283" s="67" t="s">
        <v>62</v>
      </c>
      <c r="N283" s="223" t="s">
        <v>627</v>
      </c>
      <c r="O283" s="223" t="s">
        <v>628</v>
      </c>
      <c r="P283" s="49">
        <v>33700</v>
      </c>
      <c r="Q283" s="50" t="s">
        <v>31</v>
      </c>
    </row>
    <row r="284" spans="2:17">
      <c r="B284" s="12">
        <v>41093</v>
      </c>
      <c r="C284" s="20"/>
      <c r="D284" s="59" t="s">
        <v>12</v>
      </c>
      <c r="E284" s="67"/>
      <c r="F284" s="67"/>
      <c r="G284" s="22" t="s">
        <v>13</v>
      </c>
      <c r="H284" s="22" t="s">
        <v>29</v>
      </c>
      <c r="I284" s="67"/>
      <c r="J284" s="2"/>
      <c r="K284" s="22" t="s">
        <v>33</v>
      </c>
      <c r="L284" s="22" t="s">
        <v>12</v>
      </c>
      <c r="M284" s="67" t="s">
        <v>726</v>
      </c>
      <c r="N284" s="223" t="s">
        <v>629</v>
      </c>
      <c r="O284" s="223" t="s">
        <v>629</v>
      </c>
      <c r="P284" s="23"/>
      <c r="Q284" s="24"/>
    </row>
    <row r="285" spans="2:17">
      <c r="B285" s="12">
        <v>41121</v>
      </c>
      <c r="C285" s="20" t="s">
        <v>630</v>
      </c>
      <c r="D285" s="59" t="s">
        <v>29</v>
      </c>
      <c r="E285" s="67" t="s">
        <v>631</v>
      </c>
      <c r="F285" s="67" t="s">
        <v>631</v>
      </c>
      <c r="G285" s="22" t="s">
        <v>29</v>
      </c>
      <c r="H285" s="22" t="s">
        <v>12</v>
      </c>
      <c r="I285" s="67"/>
      <c r="J285" s="2" t="s">
        <v>634</v>
      </c>
      <c r="K285" s="22" t="s">
        <v>33</v>
      </c>
      <c r="L285" s="22" t="s">
        <v>13</v>
      </c>
      <c r="M285" s="67" t="s">
        <v>632</v>
      </c>
      <c r="N285" s="223">
        <v>500</v>
      </c>
      <c r="O285" s="223" t="s">
        <v>633</v>
      </c>
      <c r="P285" s="23">
        <v>33250</v>
      </c>
      <c r="Q285" s="24" t="s">
        <v>74</v>
      </c>
    </row>
    <row r="286" spans="2:17">
      <c r="B286" s="12">
        <v>41121</v>
      </c>
      <c r="C286" s="20"/>
      <c r="D286" s="59" t="s">
        <v>12</v>
      </c>
      <c r="E286" s="67" t="s">
        <v>635</v>
      </c>
      <c r="F286" s="67" t="s">
        <v>635</v>
      </c>
      <c r="G286" s="22"/>
      <c r="H286" s="22"/>
      <c r="I286" s="67"/>
      <c r="J286" s="2"/>
      <c r="K286" s="22" t="s">
        <v>33</v>
      </c>
      <c r="L286" s="22" t="s">
        <v>29</v>
      </c>
      <c r="M286" s="67" t="s">
        <v>637</v>
      </c>
      <c r="N286" s="223" t="s">
        <v>636</v>
      </c>
      <c r="O286" s="223" t="s">
        <v>636</v>
      </c>
      <c r="P286" s="23"/>
      <c r="Q286" s="24"/>
    </row>
    <row r="287" spans="2:17">
      <c r="B287" s="12">
        <v>41121</v>
      </c>
      <c r="C287" s="20" t="s">
        <v>644</v>
      </c>
      <c r="D287" s="59" t="s">
        <v>29</v>
      </c>
      <c r="E287" s="67" t="s">
        <v>639</v>
      </c>
      <c r="F287" s="67" t="s">
        <v>638</v>
      </c>
      <c r="G287" s="22" t="s">
        <v>12</v>
      </c>
      <c r="H287" s="22" t="s">
        <v>29</v>
      </c>
      <c r="J287" s="67" t="s">
        <v>640</v>
      </c>
      <c r="K287" s="22" t="s">
        <v>13</v>
      </c>
      <c r="L287" s="22" t="s">
        <v>72</v>
      </c>
      <c r="M287" s="67" t="s">
        <v>643</v>
      </c>
      <c r="N287" s="223" t="s">
        <v>641</v>
      </c>
      <c r="O287" s="223" t="s">
        <v>642</v>
      </c>
      <c r="P287" s="23">
        <v>33300</v>
      </c>
      <c r="Q287" s="24" t="s">
        <v>20</v>
      </c>
    </row>
    <row r="288" spans="2:17">
      <c r="B288" s="12">
        <v>41121</v>
      </c>
      <c r="C288" s="20" t="s">
        <v>645</v>
      </c>
      <c r="D288" s="59" t="s">
        <v>29</v>
      </c>
      <c r="E288" s="67" t="s">
        <v>646</v>
      </c>
      <c r="F288" s="67" t="s">
        <v>646</v>
      </c>
      <c r="G288" s="22" t="s">
        <v>29</v>
      </c>
      <c r="H288" s="22" t="s">
        <v>29</v>
      </c>
      <c r="I288" s="67"/>
      <c r="J288" s="2" t="s">
        <v>647</v>
      </c>
      <c r="K288" s="22" t="s">
        <v>33</v>
      </c>
      <c r="L288" s="22" t="s">
        <v>14</v>
      </c>
      <c r="M288" s="67" t="s">
        <v>648</v>
      </c>
      <c r="N288" s="223" t="s">
        <v>649</v>
      </c>
      <c r="O288" s="223" t="s">
        <v>650</v>
      </c>
      <c r="P288" s="23">
        <v>33180</v>
      </c>
      <c r="Q288" s="24" t="s">
        <v>651</v>
      </c>
    </row>
    <row r="289" spans="2:17">
      <c r="B289" s="12">
        <v>41121</v>
      </c>
      <c r="C289" s="20" t="s">
        <v>652</v>
      </c>
      <c r="D289" s="59" t="s">
        <v>29</v>
      </c>
      <c r="E289" s="67" t="s">
        <v>653</v>
      </c>
      <c r="F289" s="67" t="s">
        <v>653</v>
      </c>
      <c r="G289" s="22" t="s">
        <v>29</v>
      </c>
      <c r="H289" s="22" t="s">
        <v>29</v>
      </c>
      <c r="I289" s="67"/>
      <c r="J289" s="2" t="s">
        <v>654</v>
      </c>
      <c r="K289" s="22" t="s">
        <v>33</v>
      </c>
      <c r="L289" s="22" t="s">
        <v>13</v>
      </c>
      <c r="M289" s="67" t="s">
        <v>655</v>
      </c>
      <c r="N289" s="223" t="s">
        <v>656</v>
      </c>
      <c r="O289" s="223" t="s">
        <v>657</v>
      </c>
      <c r="P289" s="23">
        <v>33250</v>
      </c>
      <c r="Q289" s="24" t="s">
        <v>74</v>
      </c>
    </row>
    <row r="290" spans="2:17">
      <c r="B290" s="12">
        <v>41121</v>
      </c>
      <c r="C290" s="20"/>
      <c r="D290" s="59" t="s">
        <v>29</v>
      </c>
      <c r="E290" s="67" t="s">
        <v>658</v>
      </c>
      <c r="F290" s="67" t="s">
        <v>658</v>
      </c>
      <c r="G290" s="22" t="s">
        <v>34</v>
      </c>
      <c r="H290" s="22" t="s">
        <v>33</v>
      </c>
      <c r="I290" s="67"/>
      <c r="J290" s="2"/>
      <c r="K290" s="22" t="s">
        <v>33</v>
      </c>
      <c r="L290" s="22" t="s">
        <v>34</v>
      </c>
      <c r="M290" s="67" t="s">
        <v>660</v>
      </c>
      <c r="N290" s="223" t="s">
        <v>659</v>
      </c>
      <c r="O290" s="223" t="s">
        <v>659</v>
      </c>
      <c r="P290" s="23">
        <v>33250</v>
      </c>
      <c r="Q290" s="24" t="s">
        <v>74</v>
      </c>
    </row>
    <row r="291" spans="2:17">
      <c r="B291" s="12">
        <v>41121</v>
      </c>
      <c r="C291" s="20" t="s">
        <v>661</v>
      </c>
      <c r="D291" s="59" t="s">
        <v>29</v>
      </c>
      <c r="E291" s="67" t="s">
        <v>666</v>
      </c>
      <c r="F291" s="67" t="s">
        <v>662</v>
      </c>
      <c r="G291" s="22" t="s">
        <v>13</v>
      </c>
      <c r="H291" s="22" t="s">
        <v>12</v>
      </c>
      <c r="I291" s="67"/>
      <c r="J291" s="2" t="s">
        <v>663</v>
      </c>
      <c r="K291" s="22" t="s">
        <v>13</v>
      </c>
      <c r="L291" s="22" t="s">
        <v>192</v>
      </c>
      <c r="M291" s="67" t="s">
        <v>664</v>
      </c>
      <c r="N291" s="223">
        <v>2780</v>
      </c>
      <c r="O291" s="223" t="s">
        <v>665</v>
      </c>
      <c r="P291" s="23">
        <v>33250</v>
      </c>
      <c r="Q291" s="24" t="s">
        <v>176</v>
      </c>
    </row>
    <row r="292" spans="2:17">
      <c r="B292" s="12">
        <v>41121</v>
      </c>
      <c r="C292" s="20" t="s">
        <v>667</v>
      </c>
      <c r="D292" s="59" t="s">
        <v>29</v>
      </c>
      <c r="E292" s="67" t="s">
        <v>669</v>
      </c>
      <c r="F292" s="67" t="s">
        <v>669</v>
      </c>
      <c r="G292" s="22" t="s">
        <v>14</v>
      </c>
      <c r="H292" s="22" t="s">
        <v>33</v>
      </c>
      <c r="I292" s="67"/>
      <c r="J292" s="2"/>
      <c r="K292" s="22" t="s">
        <v>33</v>
      </c>
      <c r="L292" s="22" t="s">
        <v>12</v>
      </c>
      <c r="M292" s="67" t="s">
        <v>668</v>
      </c>
      <c r="N292" s="223">
        <v>1250</v>
      </c>
      <c r="O292" s="223">
        <v>1250</v>
      </c>
      <c r="P292" s="23">
        <v>33250</v>
      </c>
      <c r="Q292" s="24" t="s">
        <v>176</v>
      </c>
    </row>
    <row r="293" spans="2:17">
      <c r="B293" s="12">
        <v>41121</v>
      </c>
      <c r="C293" s="20" t="s">
        <v>672</v>
      </c>
      <c r="D293" s="59" t="s">
        <v>29</v>
      </c>
      <c r="E293" s="67" t="s">
        <v>671</v>
      </c>
      <c r="F293" s="67" t="s">
        <v>670</v>
      </c>
      <c r="G293" s="22" t="s">
        <v>13</v>
      </c>
      <c r="H293" s="22" t="s">
        <v>14</v>
      </c>
      <c r="I293" s="67" t="s">
        <v>673</v>
      </c>
      <c r="J293" s="2"/>
      <c r="K293" s="22" t="s">
        <v>33</v>
      </c>
      <c r="L293" s="22" t="s">
        <v>12</v>
      </c>
      <c r="M293" s="67" t="s">
        <v>674</v>
      </c>
      <c r="N293" s="223" t="s">
        <v>675</v>
      </c>
      <c r="O293" s="223" t="s">
        <v>675</v>
      </c>
      <c r="P293" s="23"/>
      <c r="Q293" s="24" t="s">
        <v>676</v>
      </c>
    </row>
    <row r="294" spans="2:17">
      <c r="B294" s="12">
        <v>41121</v>
      </c>
      <c r="C294" s="20" t="s">
        <v>677</v>
      </c>
      <c r="D294" s="59" t="s">
        <v>29</v>
      </c>
      <c r="E294" s="67" t="s">
        <v>165</v>
      </c>
      <c r="F294" s="67" t="s">
        <v>165</v>
      </c>
      <c r="G294" s="22" t="s">
        <v>13</v>
      </c>
      <c r="H294" s="22" t="s">
        <v>12</v>
      </c>
      <c r="I294" s="2" t="s">
        <v>255</v>
      </c>
      <c r="K294" s="22" t="s">
        <v>33</v>
      </c>
      <c r="L294" s="22" t="s">
        <v>13</v>
      </c>
      <c r="M294" s="67" t="s">
        <v>680</v>
      </c>
      <c r="N294" s="223" t="s">
        <v>679</v>
      </c>
      <c r="O294" s="223" t="s">
        <v>678</v>
      </c>
      <c r="P294" s="23">
        <v>13567</v>
      </c>
      <c r="Q294" s="24" t="s">
        <v>167</v>
      </c>
    </row>
    <row r="295" spans="2:17">
      <c r="B295" s="12">
        <v>41121</v>
      </c>
      <c r="C295" s="20" t="s">
        <v>681</v>
      </c>
      <c r="D295" s="59" t="s">
        <v>29</v>
      </c>
      <c r="E295" s="67" t="s">
        <v>178</v>
      </c>
      <c r="F295" s="67" t="s">
        <v>179</v>
      </c>
      <c r="G295" s="22" t="s">
        <v>12</v>
      </c>
      <c r="H295" s="22" t="s">
        <v>12</v>
      </c>
      <c r="I295" s="67" t="s">
        <v>311</v>
      </c>
      <c r="J295" s="2"/>
      <c r="K295" s="22" t="s">
        <v>34</v>
      </c>
      <c r="L295" s="22" t="s">
        <v>12</v>
      </c>
      <c r="M295" s="67" t="s">
        <v>682</v>
      </c>
      <c r="N295" s="223" t="s">
        <v>683</v>
      </c>
      <c r="O295" s="223" t="s">
        <v>683</v>
      </c>
      <c r="P295" s="23">
        <v>33250</v>
      </c>
      <c r="Q295" s="24" t="s">
        <v>176</v>
      </c>
    </row>
    <row r="296" spans="2:17">
      <c r="B296" s="12">
        <v>41121</v>
      </c>
      <c r="C296" s="20" t="s">
        <v>684</v>
      </c>
      <c r="D296" s="59" t="s">
        <v>29</v>
      </c>
      <c r="E296" s="67" t="s">
        <v>178</v>
      </c>
      <c r="F296" s="67" t="s">
        <v>685</v>
      </c>
      <c r="G296" s="22" t="s">
        <v>12</v>
      </c>
      <c r="H296" s="22" t="s">
        <v>12</v>
      </c>
      <c r="I296" s="67" t="s">
        <v>311</v>
      </c>
      <c r="J296" s="2"/>
      <c r="K296" s="22" t="s">
        <v>33</v>
      </c>
      <c r="L296" s="22" t="s">
        <v>13</v>
      </c>
      <c r="M296" s="67" t="s">
        <v>688</v>
      </c>
      <c r="N296" s="223" t="s">
        <v>686</v>
      </c>
      <c r="O296" s="223" t="s">
        <v>687</v>
      </c>
      <c r="P296" s="23">
        <v>93196</v>
      </c>
      <c r="Q296" s="24" t="s">
        <v>1240</v>
      </c>
    </row>
    <row r="297" spans="2:17">
      <c r="B297" s="12">
        <v>41121</v>
      </c>
      <c r="C297" s="20" t="s">
        <v>689</v>
      </c>
      <c r="D297" s="59" t="s">
        <v>29</v>
      </c>
      <c r="E297" s="67" t="s">
        <v>690</v>
      </c>
      <c r="F297" s="67" t="s">
        <v>690</v>
      </c>
      <c r="G297" s="22"/>
      <c r="H297" s="22" t="s">
        <v>33</v>
      </c>
      <c r="I297" s="67"/>
      <c r="J297" s="2" t="s">
        <v>691</v>
      </c>
      <c r="K297" s="22" t="s">
        <v>33</v>
      </c>
      <c r="L297" s="22" t="s">
        <v>33</v>
      </c>
      <c r="M297" s="67" t="s">
        <v>692</v>
      </c>
      <c r="N297" s="223" t="s">
        <v>693</v>
      </c>
      <c r="O297" s="223" t="s">
        <v>693</v>
      </c>
      <c r="P297" s="23">
        <v>33250</v>
      </c>
      <c r="Q297" s="24" t="s">
        <v>176</v>
      </c>
    </row>
    <row r="298" spans="2:17">
      <c r="B298" s="12">
        <v>41121</v>
      </c>
      <c r="C298" s="20" t="s">
        <v>694</v>
      </c>
      <c r="D298" s="59" t="s">
        <v>29</v>
      </c>
      <c r="E298" s="67" t="s">
        <v>695</v>
      </c>
      <c r="F298" s="67" t="s">
        <v>695</v>
      </c>
      <c r="G298" s="22"/>
      <c r="H298" s="22" t="s">
        <v>14</v>
      </c>
      <c r="I298" s="67"/>
      <c r="J298" s="2"/>
      <c r="K298" s="22" t="s">
        <v>33</v>
      </c>
      <c r="L298" s="22" t="s">
        <v>13</v>
      </c>
      <c r="M298" s="67" t="s">
        <v>696</v>
      </c>
      <c r="N298" s="223" t="s">
        <v>697</v>
      </c>
      <c r="O298" s="223" t="s">
        <v>698</v>
      </c>
      <c r="P298" s="23">
        <v>73730</v>
      </c>
      <c r="Q298" s="24" t="s">
        <v>699</v>
      </c>
    </row>
    <row r="299" spans="2:17">
      <c r="B299" s="12">
        <v>41121</v>
      </c>
      <c r="C299" s="20" t="s">
        <v>700</v>
      </c>
      <c r="D299" s="59" t="s">
        <v>29</v>
      </c>
      <c r="E299" s="67" t="s">
        <v>701</v>
      </c>
      <c r="F299" s="67" t="s">
        <v>701</v>
      </c>
      <c r="G299" s="22" t="s">
        <v>29</v>
      </c>
      <c r="H299" s="22" t="s">
        <v>12</v>
      </c>
      <c r="I299" s="67"/>
      <c r="J299" s="2" t="s">
        <v>712</v>
      </c>
      <c r="K299" s="22" t="s">
        <v>13</v>
      </c>
      <c r="L299" s="22" t="s">
        <v>172</v>
      </c>
      <c r="M299" s="67" t="s">
        <v>705</v>
      </c>
      <c r="N299" s="223" t="s">
        <v>703</v>
      </c>
      <c r="O299" s="223" t="s">
        <v>704</v>
      </c>
      <c r="P299" s="23">
        <v>93600</v>
      </c>
      <c r="Q299" s="24" t="s">
        <v>702</v>
      </c>
    </row>
    <row r="300" spans="2:17">
      <c r="B300" s="12">
        <v>41121</v>
      </c>
      <c r="C300" s="20" t="s">
        <v>706</v>
      </c>
      <c r="D300" s="59" t="s">
        <v>29</v>
      </c>
      <c r="E300" s="67" t="s">
        <v>707</v>
      </c>
      <c r="F300" s="67" t="s">
        <v>707</v>
      </c>
      <c r="G300" s="22" t="s">
        <v>29</v>
      </c>
      <c r="H300" s="22" t="s">
        <v>29</v>
      </c>
      <c r="J300" s="67" t="s">
        <v>711</v>
      </c>
      <c r="K300" s="22" t="s">
        <v>33</v>
      </c>
      <c r="L300" s="22" t="s">
        <v>13</v>
      </c>
      <c r="M300" s="67" t="s">
        <v>710</v>
      </c>
      <c r="N300" s="223" t="s">
        <v>708</v>
      </c>
      <c r="O300" s="223" t="s">
        <v>709</v>
      </c>
      <c r="P300" s="23">
        <v>33800</v>
      </c>
      <c r="Q300" s="24" t="s">
        <v>20</v>
      </c>
    </row>
    <row r="301" spans="2:17">
      <c r="B301" s="12">
        <v>41121</v>
      </c>
      <c r="C301" s="20" t="s">
        <v>713</v>
      </c>
      <c r="D301" s="59" t="s">
        <v>29</v>
      </c>
      <c r="E301" s="67" t="s">
        <v>714</v>
      </c>
      <c r="F301" s="67" t="s">
        <v>714</v>
      </c>
      <c r="G301" s="22" t="s">
        <v>29</v>
      </c>
      <c r="H301" s="22" t="s">
        <v>29</v>
      </c>
      <c r="I301" s="67" t="s">
        <v>717</v>
      </c>
      <c r="J301" s="2"/>
      <c r="K301" s="22" t="s">
        <v>33</v>
      </c>
      <c r="L301" s="22" t="s">
        <v>13</v>
      </c>
      <c r="M301" s="67" t="s">
        <v>716</v>
      </c>
      <c r="N301" s="223">
        <v>400</v>
      </c>
      <c r="O301" s="223" t="s">
        <v>715</v>
      </c>
      <c r="P301" s="23">
        <v>33250</v>
      </c>
      <c r="Q301" s="24" t="s">
        <v>74</v>
      </c>
    </row>
    <row r="302" spans="2:17">
      <c r="B302" s="12">
        <v>41121</v>
      </c>
      <c r="C302" s="20" t="s">
        <v>724</v>
      </c>
      <c r="D302" s="59" t="s">
        <v>29</v>
      </c>
      <c r="E302" s="67" t="s">
        <v>718</v>
      </c>
      <c r="F302" s="67" t="s">
        <v>718</v>
      </c>
      <c r="G302" s="22" t="s">
        <v>13</v>
      </c>
      <c r="H302" s="22" t="s">
        <v>12</v>
      </c>
      <c r="I302" s="67" t="s">
        <v>722</v>
      </c>
      <c r="J302" s="2"/>
      <c r="K302" s="22" t="s">
        <v>29</v>
      </c>
      <c r="L302" s="22" t="s">
        <v>145</v>
      </c>
      <c r="M302" s="67" t="s">
        <v>723</v>
      </c>
      <c r="N302" s="223" t="s">
        <v>719</v>
      </c>
      <c r="O302" s="223" t="s">
        <v>720</v>
      </c>
      <c r="P302" s="23">
        <v>30971</v>
      </c>
      <c r="Q302" s="24" t="s">
        <v>721</v>
      </c>
    </row>
    <row r="303" spans="2:17">
      <c r="B303" s="12">
        <v>41121</v>
      </c>
      <c r="C303" s="20"/>
      <c r="D303" s="59" t="s">
        <v>12</v>
      </c>
      <c r="E303" s="67" t="s">
        <v>728</v>
      </c>
      <c r="F303" s="67" t="s">
        <v>728</v>
      </c>
      <c r="G303" s="22"/>
      <c r="H303" s="22" t="s">
        <v>12</v>
      </c>
      <c r="I303" s="67"/>
      <c r="J303" s="2"/>
      <c r="K303" s="22" t="s">
        <v>33</v>
      </c>
      <c r="L303" s="22" t="s">
        <v>12</v>
      </c>
      <c r="M303" s="67" t="s">
        <v>725</v>
      </c>
      <c r="N303" s="223" t="s">
        <v>727</v>
      </c>
      <c r="O303" s="223" t="s">
        <v>727</v>
      </c>
      <c r="P303" s="23"/>
      <c r="Q303" s="24"/>
    </row>
    <row r="304" spans="2:17">
      <c r="B304" s="12">
        <v>41121</v>
      </c>
      <c r="C304" s="20" t="s">
        <v>732</v>
      </c>
      <c r="D304" s="59" t="s">
        <v>29</v>
      </c>
      <c r="E304" s="67" t="s">
        <v>76</v>
      </c>
      <c r="F304" s="67" t="s">
        <v>77</v>
      </c>
      <c r="G304" s="22" t="s">
        <v>13</v>
      </c>
      <c r="H304" s="22" t="s">
        <v>33</v>
      </c>
      <c r="I304" s="67"/>
      <c r="J304" s="2" t="s">
        <v>78</v>
      </c>
      <c r="K304" s="22" t="s">
        <v>33</v>
      </c>
      <c r="L304" s="22" t="s">
        <v>33</v>
      </c>
      <c r="M304" s="67" t="s">
        <v>731</v>
      </c>
      <c r="N304" s="223" t="s">
        <v>729</v>
      </c>
      <c r="O304" s="223" t="s">
        <v>730</v>
      </c>
      <c r="P304" s="23">
        <v>33250</v>
      </c>
      <c r="Q304" s="24" t="s">
        <v>74</v>
      </c>
    </row>
    <row r="305" spans="2:17">
      <c r="B305" s="12">
        <v>41121</v>
      </c>
      <c r="C305" s="20" t="s">
        <v>733</v>
      </c>
      <c r="D305" s="59" t="s">
        <v>29</v>
      </c>
      <c r="E305" s="67" t="s">
        <v>76</v>
      </c>
      <c r="F305" s="67" t="s">
        <v>77</v>
      </c>
      <c r="G305" s="22" t="s">
        <v>13</v>
      </c>
      <c r="H305" s="22" t="s">
        <v>33</v>
      </c>
      <c r="I305" s="67"/>
      <c r="J305" s="2" t="s">
        <v>78</v>
      </c>
      <c r="K305" s="22" t="s">
        <v>33</v>
      </c>
      <c r="L305" s="22" t="s">
        <v>33</v>
      </c>
      <c r="M305" s="67" t="s">
        <v>731</v>
      </c>
      <c r="N305" s="223" t="s">
        <v>734</v>
      </c>
      <c r="O305" s="223" t="s">
        <v>735</v>
      </c>
      <c r="P305" s="23">
        <v>33250</v>
      </c>
      <c r="Q305" s="24" t="s">
        <v>74</v>
      </c>
    </row>
    <row r="306" spans="2:17">
      <c r="B306" s="12">
        <v>41121</v>
      </c>
      <c r="C306" s="20" t="s">
        <v>736</v>
      </c>
      <c r="D306" s="59" t="s">
        <v>29</v>
      </c>
      <c r="E306" s="67" t="s">
        <v>737</v>
      </c>
      <c r="F306" s="67" t="s">
        <v>737</v>
      </c>
      <c r="G306" s="22" t="s">
        <v>12</v>
      </c>
      <c r="H306" s="22" t="s">
        <v>33</v>
      </c>
      <c r="I306" s="67"/>
      <c r="J306" s="2" t="s">
        <v>738</v>
      </c>
      <c r="K306" s="22" t="s">
        <v>13</v>
      </c>
      <c r="L306" s="22" t="s">
        <v>172</v>
      </c>
      <c r="M306" s="67" t="s">
        <v>62</v>
      </c>
      <c r="N306" s="223" t="s">
        <v>739</v>
      </c>
      <c r="O306" s="223" t="s">
        <v>739</v>
      </c>
      <c r="P306" s="23">
        <v>33340</v>
      </c>
      <c r="Q306" s="24" t="s">
        <v>24</v>
      </c>
    </row>
    <row r="307" spans="2:17">
      <c r="B307" s="12">
        <v>41121</v>
      </c>
      <c r="C307" s="20" t="s">
        <v>740</v>
      </c>
      <c r="D307" s="59" t="s">
        <v>29</v>
      </c>
      <c r="E307" s="67" t="s">
        <v>741</v>
      </c>
      <c r="F307" s="67" t="s">
        <v>998</v>
      </c>
      <c r="G307" s="22" t="s">
        <v>34</v>
      </c>
      <c r="H307" s="22" t="s">
        <v>29</v>
      </c>
      <c r="I307" s="67"/>
      <c r="J307" s="219" t="s">
        <v>742</v>
      </c>
      <c r="K307" s="22" t="s">
        <v>33</v>
      </c>
      <c r="L307" s="22" t="s">
        <v>13</v>
      </c>
      <c r="M307" s="67" t="s">
        <v>743</v>
      </c>
      <c r="N307" s="223" t="s">
        <v>744</v>
      </c>
      <c r="O307" s="223" t="s">
        <v>745</v>
      </c>
      <c r="P307" s="23">
        <v>33250</v>
      </c>
      <c r="Q307" s="24" t="s">
        <v>74</v>
      </c>
    </row>
    <row r="308" spans="2:17">
      <c r="B308" s="12">
        <v>41121</v>
      </c>
      <c r="C308" s="20" t="s">
        <v>748</v>
      </c>
      <c r="D308" s="59" t="s">
        <v>29</v>
      </c>
      <c r="E308" s="67" t="s">
        <v>746</v>
      </c>
      <c r="F308" s="67" t="s">
        <v>747</v>
      </c>
      <c r="G308" s="22" t="s">
        <v>12</v>
      </c>
      <c r="H308" s="22" t="s">
        <v>33</v>
      </c>
      <c r="I308" s="67" t="s">
        <v>749</v>
      </c>
      <c r="J308" s="2"/>
      <c r="K308" s="22" t="s">
        <v>13</v>
      </c>
      <c r="L308" s="22" t="s">
        <v>172</v>
      </c>
      <c r="M308" s="67" t="s">
        <v>750</v>
      </c>
      <c r="N308" s="223" t="s">
        <v>751</v>
      </c>
      <c r="O308" s="223" t="s">
        <v>752</v>
      </c>
      <c r="P308" s="23">
        <v>33250</v>
      </c>
      <c r="Q308" s="24" t="s">
        <v>74</v>
      </c>
    </row>
    <row r="309" spans="2:17">
      <c r="B309" s="12">
        <v>41121</v>
      </c>
      <c r="C309" s="20"/>
      <c r="D309" s="59" t="s">
        <v>29</v>
      </c>
      <c r="E309" s="67" t="s">
        <v>769</v>
      </c>
      <c r="F309" s="67" t="s">
        <v>770</v>
      </c>
      <c r="G309" s="22" t="s">
        <v>13</v>
      </c>
      <c r="H309" s="22" t="s">
        <v>33</v>
      </c>
      <c r="I309" s="67"/>
      <c r="J309" s="222" t="s">
        <v>771</v>
      </c>
      <c r="K309" s="22" t="s">
        <v>33</v>
      </c>
      <c r="L309" s="22" t="s">
        <v>13</v>
      </c>
      <c r="M309" s="67" t="s">
        <v>1201</v>
      </c>
      <c r="N309" s="223" t="s">
        <v>1203</v>
      </c>
      <c r="O309" s="223" t="s">
        <v>1202</v>
      </c>
      <c r="P309" s="23">
        <v>33250</v>
      </c>
      <c r="Q309" s="24" t="s">
        <v>74</v>
      </c>
    </row>
    <row r="310" spans="2:17">
      <c r="B310" s="12">
        <v>41121</v>
      </c>
      <c r="C310" s="20"/>
      <c r="D310" s="59" t="s">
        <v>29</v>
      </c>
      <c r="E310" s="67" t="s">
        <v>1204</v>
      </c>
      <c r="F310" s="67" t="s">
        <v>1205</v>
      </c>
      <c r="G310" s="22" t="s">
        <v>13</v>
      </c>
      <c r="H310" s="22" t="s">
        <v>33</v>
      </c>
      <c r="I310" s="67"/>
      <c r="J310" s="222" t="s">
        <v>1206</v>
      </c>
      <c r="K310" s="22" t="s">
        <v>33</v>
      </c>
      <c r="L310" s="22" t="s">
        <v>13</v>
      </c>
      <c r="M310" s="67" t="s">
        <v>1207</v>
      </c>
      <c r="N310" s="223" t="s">
        <v>1208</v>
      </c>
      <c r="O310" s="223" t="s">
        <v>1208</v>
      </c>
      <c r="P310" s="23">
        <v>33250</v>
      </c>
      <c r="Q310" s="24" t="s">
        <v>74</v>
      </c>
    </row>
    <row r="311" spans="2:17">
      <c r="B311" s="12">
        <v>41121</v>
      </c>
      <c r="C311" s="20" t="s">
        <v>1210</v>
      </c>
      <c r="D311" s="59" t="s">
        <v>29</v>
      </c>
      <c r="E311" s="67" t="s">
        <v>1209</v>
      </c>
      <c r="F311" s="67" t="s">
        <v>1209</v>
      </c>
      <c r="G311" s="22" t="s">
        <v>29</v>
      </c>
      <c r="H311" s="22" t="s">
        <v>12</v>
      </c>
      <c r="I311" s="67" t="s">
        <v>1211</v>
      </c>
      <c r="J311" s="222"/>
      <c r="K311" s="22" t="s">
        <v>33</v>
      </c>
      <c r="L311" s="22" t="s">
        <v>13</v>
      </c>
      <c r="M311" s="67" t="s">
        <v>1212</v>
      </c>
      <c r="N311" s="223" t="s">
        <v>1213</v>
      </c>
      <c r="O311" s="223" t="s">
        <v>1214</v>
      </c>
      <c r="P311" s="23">
        <v>75013</v>
      </c>
      <c r="Q311" s="24" t="s">
        <v>68</v>
      </c>
    </row>
    <row r="312" spans="2:17">
      <c r="B312" s="12">
        <v>41152</v>
      </c>
      <c r="C312" s="20" t="s">
        <v>599</v>
      </c>
      <c r="D312" s="59" t="s">
        <v>29</v>
      </c>
      <c r="E312" s="67" t="s">
        <v>26</v>
      </c>
      <c r="F312" s="67" t="s">
        <v>26</v>
      </c>
      <c r="G312" s="22" t="s">
        <v>13</v>
      </c>
      <c r="H312" s="22" t="s">
        <v>29</v>
      </c>
      <c r="I312" s="67" t="s">
        <v>46</v>
      </c>
      <c r="J312" s="2"/>
      <c r="K312" s="22" t="s">
        <v>33</v>
      </c>
      <c r="L312" s="22" t="s">
        <v>14</v>
      </c>
      <c r="M312" s="68" t="s">
        <v>47</v>
      </c>
      <c r="N312" s="223" t="s">
        <v>600</v>
      </c>
      <c r="O312" s="223" t="s">
        <v>601</v>
      </c>
      <c r="P312" s="23">
        <v>33700</v>
      </c>
      <c r="Q312" s="24" t="s">
        <v>31</v>
      </c>
    </row>
    <row r="313" spans="2:17">
      <c r="B313" s="12">
        <v>41121</v>
      </c>
      <c r="C313" s="20"/>
      <c r="D313" s="59" t="s">
        <v>29</v>
      </c>
      <c r="E313" s="67" t="s">
        <v>76</v>
      </c>
      <c r="F313" s="67" t="s">
        <v>77</v>
      </c>
      <c r="G313" s="22" t="s">
        <v>13</v>
      </c>
      <c r="H313" s="22" t="s">
        <v>33</v>
      </c>
      <c r="I313" s="67"/>
      <c r="J313" s="2" t="s">
        <v>78</v>
      </c>
      <c r="K313" s="22" t="s">
        <v>33</v>
      </c>
      <c r="L313" s="22" t="s">
        <v>14</v>
      </c>
      <c r="M313" s="67" t="s">
        <v>97</v>
      </c>
      <c r="N313" s="223" t="s">
        <v>753</v>
      </c>
      <c r="O313" s="223" t="s">
        <v>753</v>
      </c>
      <c r="P313" s="23">
        <v>33250</v>
      </c>
      <c r="Q313" s="24" t="s">
        <v>74</v>
      </c>
    </row>
    <row r="314" spans="2:17">
      <c r="B314" s="12">
        <v>41121</v>
      </c>
      <c r="C314" s="20"/>
      <c r="D314" s="59" t="s">
        <v>29</v>
      </c>
      <c r="E314" s="67" t="s">
        <v>76</v>
      </c>
      <c r="F314" s="67" t="s">
        <v>77</v>
      </c>
      <c r="G314" s="22" t="s">
        <v>13</v>
      </c>
      <c r="H314" s="22" t="s">
        <v>33</v>
      </c>
      <c r="I314" s="67"/>
      <c r="J314" s="2" t="s">
        <v>78</v>
      </c>
      <c r="K314" s="22" t="s">
        <v>33</v>
      </c>
      <c r="L314" s="22" t="s">
        <v>14</v>
      </c>
      <c r="M314" s="67" t="s">
        <v>97</v>
      </c>
      <c r="N314" s="223" t="s">
        <v>754</v>
      </c>
      <c r="O314" s="223" t="s">
        <v>754</v>
      </c>
      <c r="P314" s="23">
        <v>33250</v>
      </c>
      <c r="Q314" s="24" t="s">
        <v>74</v>
      </c>
    </row>
    <row r="315" spans="2:17">
      <c r="B315" s="12">
        <v>41121</v>
      </c>
      <c r="C315" s="20"/>
      <c r="D315" s="59" t="s">
        <v>29</v>
      </c>
      <c r="E315" s="67" t="s">
        <v>755</v>
      </c>
      <c r="F315" s="67" t="s">
        <v>755</v>
      </c>
      <c r="G315" s="22" t="s">
        <v>14</v>
      </c>
      <c r="H315" s="22" t="s">
        <v>29</v>
      </c>
      <c r="I315" s="67"/>
      <c r="J315" s="2" t="s">
        <v>756</v>
      </c>
      <c r="K315" s="22" t="s">
        <v>29</v>
      </c>
      <c r="L315" s="22" t="s">
        <v>145</v>
      </c>
      <c r="M315" s="67" t="s">
        <v>407</v>
      </c>
      <c r="N315" s="223">
        <v>300</v>
      </c>
      <c r="O315" s="223" t="s">
        <v>761</v>
      </c>
      <c r="P315" s="23">
        <v>33000</v>
      </c>
      <c r="Q315" s="24" t="s">
        <v>20</v>
      </c>
    </row>
    <row r="316" spans="2:17">
      <c r="B316" s="12">
        <v>41120</v>
      </c>
      <c r="C316" s="20"/>
      <c r="D316" s="59" t="s">
        <v>29</v>
      </c>
      <c r="E316" s="67" t="s">
        <v>671</v>
      </c>
      <c r="F316" s="67" t="s">
        <v>670</v>
      </c>
      <c r="G316" s="22" t="s">
        <v>13</v>
      </c>
      <c r="H316" s="22" t="s">
        <v>14</v>
      </c>
      <c r="I316" s="67" t="s">
        <v>673</v>
      </c>
      <c r="J316" s="2"/>
      <c r="K316" s="22" t="s">
        <v>33</v>
      </c>
      <c r="L316" s="22" t="s">
        <v>12</v>
      </c>
      <c r="M316" s="67" t="s">
        <v>674</v>
      </c>
      <c r="N316" s="223">
        <v>128</v>
      </c>
      <c r="O316" s="223" t="s">
        <v>675</v>
      </c>
      <c r="P316" s="23"/>
      <c r="Q316" s="24" t="s">
        <v>676</v>
      </c>
    </row>
    <row r="317" spans="2:17">
      <c r="B317" s="12">
        <v>41120</v>
      </c>
      <c r="C317" s="20"/>
      <c r="D317" s="59" t="s">
        <v>12</v>
      </c>
      <c r="E317" s="67" t="s">
        <v>757</v>
      </c>
      <c r="F317" s="67" t="s">
        <v>758</v>
      </c>
      <c r="G317" s="22"/>
      <c r="H317" s="22" t="s">
        <v>29</v>
      </c>
      <c r="I317" s="67"/>
      <c r="J317" s="2"/>
      <c r="K317" s="22" t="s">
        <v>33</v>
      </c>
      <c r="L317" s="22" t="s">
        <v>12</v>
      </c>
      <c r="M317" s="67" t="s">
        <v>759</v>
      </c>
      <c r="N317" s="223" t="s">
        <v>760</v>
      </c>
      <c r="O317" s="223" t="s">
        <v>760</v>
      </c>
      <c r="P317" s="23"/>
      <c r="Q317" s="24"/>
    </row>
    <row r="318" spans="2:17">
      <c r="B318" s="12">
        <v>41120</v>
      </c>
      <c r="C318" s="20" t="s">
        <v>768</v>
      </c>
      <c r="D318" s="59" t="s">
        <v>29</v>
      </c>
      <c r="E318" s="67" t="s">
        <v>766</v>
      </c>
      <c r="F318" s="67" t="s">
        <v>766</v>
      </c>
      <c r="G318" s="22" t="s">
        <v>13</v>
      </c>
      <c r="H318" s="22" t="s">
        <v>29</v>
      </c>
      <c r="I318" s="67" t="s">
        <v>767</v>
      </c>
      <c r="J318" s="200"/>
      <c r="K318" s="22" t="s">
        <v>33</v>
      </c>
      <c r="L318" s="22" t="s">
        <v>33</v>
      </c>
      <c r="M318" s="67" t="s">
        <v>762</v>
      </c>
      <c r="N318" s="223" t="s">
        <v>763</v>
      </c>
      <c r="O318" s="223" t="s">
        <v>764</v>
      </c>
      <c r="P318" s="23">
        <v>33320</v>
      </c>
      <c r="Q318" s="24" t="s">
        <v>765</v>
      </c>
    </row>
    <row r="319" spans="2:17">
      <c r="B319" s="12">
        <v>41120</v>
      </c>
      <c r="C319" s="20"/>
      <c r="D319" s="59" t="s">
        <v>29</v>
      </c>
      <c r="E319" s="67" t="s">
        <v>769</v>
      </c>
      <c r="F319" s="67" t="s">
        <v>770</v>
      </c>
      <c r="G319" s="22" t="s">
        <v>13</v>
      </c>
      <c r="H319" s="22" t="s">
        <v>33</v>
      </c>
      <c r="I319" s="220"/>
      <c r="J319" s="222" t="s">
        <v>771</v>
      </c>
      <c r="K319" s="221" t="s">
        <v>33</v>
      </c>
      <c r="L319" s="22" t="s">
        <v>13</v>
      </c>
      <c r="M319" s="67" t="s">
        <v>772</v>
      </c>
      <c r="N319" s="223" t="s">
        <v>773</v>
      </c>
      <c r="O319" s="223" t="s">
        <v>773</v>
      </c>
      <c r="P319" s="23">
        <v>33250</v>
      </c>
      <c r="Q319" s="24" t="s">
        <v>74</v>
      </c>
    </row>
    <row r="320" spans="2:17">
      <c r="B320" s="12">
        <v>41120</v>
      </c>
      <c r="C320" s="20" t="s">
        <v>774</v>
      </c>
      <c r="D320" s="59" t="s">
        <v>29</v>
      </c>
      <c r="E320" s="67" t="s">
        <v>746</v>
      </c>
      <c r="F320" s="67" t="s">
        <v>747</v>
      </c>
      <c r="G320" s="22" t="s">
        <v>12</v>
      </c>
      <c r="H320" s="22" t="s">
        <v>33</v>
      </c>
      <c r="I320" s="67" t="s">
        <v>749</v>
      </c>
      <c r="J320" s="128"/>
      <c r="K320" s="22" t="s">
        <v>33</v>
      </c>
      <c r="L320" s="22" t="s">
        <v>13</v>
      </c>
      <c r="M320" s="67" t="s">
        <v>750</v>
      </c>
      <c r="N320" s="223" t="s">
        <v>776</v>
      </c>
      <c r="O320" s="223" t="s">
        <v>775</v>
      </c>
      <c r="P320" s="23">
        <v>33250</v>
      </c>
      <c r="Q320" s="24" t="s">
        <v>74</v>
      </c>
    </row>
    <row r="321" spans="2:17">
      <c r="B321" s="12">
        <v>41120</v>
      </c>
      <c r="C321" s="20" t="s">
        <v>777</v>
      </c>
      <c r="D321" s="59" t="s">
        <v>29</v>
      </c>
      <c r="E321" s="67" t="s">
        <v>741</v>
      </c>
      <c r="F321" s="67" t="s">
        <v>998</v>
      </c>
      <c r="G321" s="22" t="s">
        <v>34</v>
      </c>
      <c r="H321" s="22" t="s">
        <v>29</v>
      </c>
      <c r="I321" s="67"/>
      <c r="J321" s="219" t="s">
        <v>742</v>
      </c>
      <c r="K321" s="22" t="s">
        <v>13</v>
      </c>
      <c r="L321" s="22" t="s">
        <v>172</v>
      </c>
      <c r="M321" s="67" t="s">
        <v>778</v>
      </c>
      <c r="N321" s="223" t="s">
        <v>779</v>
      </c>
      <c r="O321" s="223" t="s">
        <v>780</v>
      </c>
      <c r="P321" s="23">
        <v>33250</v>
      </c>
      <c r="Q321" s="24" t="s">
        <v>74</v>
      </c>
    </row>
    <row r="322" spans="2:17">
      <c r="B322" s="12">
        <v>41119</v>
      </c>
      <c r="C322" s="20"/>
      <c r="D322" s="59" t="s">
        <v>12</v>
      </c>
      <c r="E322" s="67" t="s">
        <v>781</v>
      </c>
      <c r="F322" s="67" t="s">
        <v>781</v>
      </c>
      <c r="G322" s="22"/>
      <c r="H322" s="22" t="s">
        <v>13</v>
      </c>
      <c r="I322" s="67"/>
      <c r="J322" s="2"/>
      <c r="K322" s="22" t="s">
        <v>33</v>
      </c>
      <c r="L322" s="22" t="s">
        <v>29</v>
      </c>
      <c r="M322" s="67" t="s">
        <v>725</v>
      </c>
      <c r="N322" s="223" t="s">
        <v>782</v>
      </c>
      <c r="O322" s="223" t="s">
        <v>782</v>
      </c>
      <c r="P322" s="23"/>
      <c r="Q322" s="24"/>
    </row>
    <row r="323" spans="2:17">
      <c r="B323" s="12">
        <v>41119</v>
      </c>
      <c r="C323" s="20"/>
      <c r="D323" s="59" t="s">
        <v>29</v>
      </c>
      <c r="E323" s="67" t="s">
        <v>76</v>
      </c>
      <c r="F323" s="67" t="s">
        <v>77</v>
      </c>
      <c r="G323" s="22" t="s">
        <v>13</v>
      </c>
      <c r="H323" s="22" t="s">
        <v>33</v>
      </c>
      <c r="I323" s="67"/>
      <c r="J323" s="2" t="s">
        <v>78</v>
      </c>
      <c r="K323" s="22" t="s">
        <v>33</v>
      </c>
      <c r="L323" s="22" t="s">
        <v>14</v>
      </c>
      <c r="M323" s="67" t="s">
        <v>97</v>
      </c>
      <c r="N323" s="223" t="s">
        <v>783</v>
      </c>
      <c r="O323" s="223" t="s">
        <v>783</v>
      </c>
      <c r="P323" s="23">
        <v>33250</v>
      </c>
      <c r="Q323" s="24" t="s">
        <v>74</v>
      </c>
    </row>
    <row r="324" spans="2:17">
      <c r="B324" s="12">
        <v>41118</v>
      </c>
      <c r="C324" s="20"/>
      <c r="D324" s="59" t="s">
        <v>29</v>
      </c>
      <c r="E324" s="67" t="s">
        <v>76</v>
      </c>
      <c r="F324" s="67" t="s">
        <v>77</v>
      </c>
      <c r="G324" s="22" t="s">
        <v>13</v>
      </c>
      <c r="H324" s="22" t="s">
        <v>33</v>
      </c>
      <c r="I324" s="67"/>
      <c r="J324" s="2" t="s">
        <v>78</v>
      </c>
      <c r="K324" s="22" t="s">
        <v>33</v>
      </c>
      <c r="L324" s="22" t="s">
        <v>33</v>
      </c>
      <c r="M324" s="67" t="s">
        <v>79</v>
      </c>
      <c r="N324" s="223" t="s">
        <v>784</v>
      </c>
      <c r="O324" s="223" t="s">
        <v>784</v>
      </c>
      <c r="P324" s="23">
        <v>33250</v>
      </c>
      <c r="Q324" s="24" t="s">
        <v>74</v>
      </c>
    </row>
    <row r="325" spans="2:17">
      <c r="B325" s="12">
        <v>41118</v>
      </c>
      <c r="C325" s="20" t="s">
        <v>787</v>
      </c>
      <c r="D325" s="59"/>
      <c r="E325" s="67" t="s">
        <v>785</v>
      </c>
      <c r="F325" s="67" t="s">
        <v>786</v>
      </c>
      <c r="G325" s="22" t="s">
        <v>13</v>
      </c>
      <c r="H325" s="22" t="s">
        <v>29</v>
      </c>
      <c r="I325" s="67" t="s">
        <v>788</v>
      </c>
      <c r="J325" s="2"/>
      <c r="K325" s="22" t="s">
        <v>33</v>
      </c>
      <c r="L325" s="22" t="s">
        <v>33</v>
      </c>
      <c r="M325" s="67" t="s">
        <v>692</v>
      </c>
      <c r="N325" s="223" t="s">
        <v>789</v>
      </c>
      <c r="O325" s="223" t="s">
        <v>790</v>
      </c>
      <c r="P325" s="23">
        <v>33083</v>
      </c>
      <c r="Q325" s="24" t="s">
        <v>20</v>
      </c>
    </row>
    <row r="326" spans="2:17">
      <c r="B326" s="12">
        <v>41118</v>
      </c>
      <c r="C326" s="20"/>
      <c r="D326" s="59" t="s">
        <v>29</v>
      </c>
      <c r="E326" s="67" t="s">
        <v>791</v>
      </c>
      <c r="F326" s="67" t="s">
        <v>791</v>
      </c>
      <c r="G326" s="22"/>
      <c r="H326" s="22" t="s">
        <v>33</v>
      </c>
      <c r="I326" s="67"/>
      <c r="J326" s="2"/>
      <c r="K326" s="22" t="s">
        <v>33</v>
      </c>
      <c r="L326" s="22" t="s">
        <v>29</v>
      </c>
      <c r="M326" s="67" t="s">
        <v>792</v>
      </c>
      <c r="N326" s="223">
        <v>3690</v>
      </c>
      <c r="O326" s="223" t="s">
        <v>793</v>
      </c>
      <c r="P326" s="23">
        <v>33250</v>
      </c>
      <c r="Q326" s="24" t="s">
        <v>74</v>
      </c>
    </row>
    <row r="327" spans="2:17">
      <c r="B327" s="12">
        <v>41117</v>
      </c>
      <c r="C327" s="20" t="s">
        <v>794</v>
      </c>
      <c r="D327" s="59" t="s">
        <v>29</v>
      </c>
      <c r="E327" s="67" t="s">
        <v>795</v>
      </c>
      <c r="F327" s="67" t="s">
        <v>438</v>
      </c>
      <c r="G327" s="22" t="s">
        <v>13</v>
      </c>
      <c r="H327" s="22" t="s">
        <v>12</v>
      </c>
      <c r="I327" s="67"/>
      <c r="J327" s="2" t="s">
        <v>439</v>
      </c>
      <c r="K327" s="22" t="s">
        <v>33</v>
      </c>
      <c r="L327" s="22" t="s">
        <v>13</v>
      </c>
      <c r="M327" s="67" t="s">
        <v>798</v>
      </c>
      <c r="N327" s="223" t="s">
        <v>796</v>
      </c>
      <c r="O327" s="223" t="s">
        <v>797</v>
      </c>
      <c r="P327" s="23">
        <v>44341</v>
      </c>
      <c r="Q327" s="24" t="s">
        <v>442</v>
      </c>
    </row>
    <row r="328" spans="2:17">
      <c r="B328" s="12">
        <v>41117</v>
      </c>
      <c r="C328" s="20" t="s">
        <v>799</v>
      </c>
      <c r="D328" s="59" t="s">
        <v>29</v>
      </c>
      <c r="E328" s="67" t="s">
        <v>800</v>
      </c>
      <c r="F328" s="67" t="s">
        <v>800</v>
      </c>
      <c r="G328" s="22" t="s">
        <v>34</v>
      </c>
      <c r="H328" s="22" t="s">
        <v>12</v>
      </c>
      <c r="I328" s="67"/>
      <c r="J328" s="2" t="s">
        <v>805</v>
      </c>
      <c r="K328" s="22" t="s">
        <v>33</v>
      </c>
      <c r="L328" s="22" t="s">
        <v>13</v>
      </c>
      <c r="M328" s="67" t="s">
        <v>801</v>
      </c>
      <c r="N328" s="223" t="s">
        <v>802</v>
      </c>
      <c r="O328" s="223" t="s">
        <v>803</v>
      </c>
      <c r="P328" s="23">
        <v>91948</v>
      </c>
      <c r="Q328" s="24" t="s">
        <v>804</v>
      </c>
    </row>
    <row r="329" spans="2:17">
      <c r="B329" s="12">
        <v>41117</v>
      </c>
      <c r="C329" s="20" t="s">
        <v>807</v>
      </c>
      <c r="D329" s="59" t="s">
        <v>29</v>
      </c>
      <c r="E329" s="67" t="s">
        <v>806</v>
      </c>
      <c r="F329" s="67" t="s">
        <v>806</v>
      </c>
      <c r="G329" s="22" t="s">
        <v>12</v>
      </c>
      <c r="H329" s="22" t="s">
        <v>12</v>
      </c>
      <c r="I329" s="67"/>
      <c r="J329" s="2"/>
      <c r="K329" s="22" t="s">
        <v>33</v>
      </c>
      <c r="L329" s="22" t="s">
        <v>13</v>
      </c>
      <c r="M329" s="67" t="s">
        <v>801</v>
      </c>
      <c r="N329" s="223" t="s">
        <v>808</v>
      </c>
      <c r="O329" s="223" t="s">
        <v>809</v>
      </c>
      <c r="P329" s="23">
        <v>92582</v>
      </c>
      <c r="Q329" s="24" t="s">
        <v>810</v>
      </c>
    </row>
    <row r="330" spans="2:17">
      <c r="B330" s="12">
        <v>41117</v>
      </c>
      <c r="C330" s="20" t="s">
        <v>813</v>
      </c>
      <c r="D330" s="59" t="s">
        <v>29</v>
      </c>
      <c r="E330" s="67" t="s">
        <v>811</v>
      </c>
      <c r="F330" s="67" t="s">
        <v>811</v>
      </c>
      <c r="G330" s="22" t="s">
        <v>34</v>
      </c>
      <c r="H330" s="22" t="s">
        <v>29</v>
      </c>
      <c r="I330" s="67"/>
      <c r="J330" s="2" t="s">
        <v>814</v>
      </c>
      <c r="K330" s="22" t="s">
        <v>33</v>
      </c>
      <c r="L330" s="22" t="s">
        <v>13</v>
      </c>
      <c r="M330" s="67" t="s">
        <v>815</v>
      </c>
      <c r="N330" s="223">
        <v>37375</v>
      </c>
      <c r="O330" s="223" t="s">
        <v>812</v>
      </c>
      <c r="P330" s="23">
        <v>33700</v>
      </c>
      <c r="Q330" s="24" t="s">
        <v>31</v>
      </c>
    </row>
    <row r="331" spans="2:17">
      <c r="B331" s="12">
        <v>41116</v>
      </c>
      <c r="C331" s="20" t="s">
        <v>817</v>
      </c>
      <c r="D331" s="59" t="s">
        <v>29</v>
      </c>
      <c r="E331" s="67" t="s">
        <v>816</v>
      </c>
      <c r="F331" s="67" t="s">
        <v>816</v>
      </c>
      <c r="G331" s="22" t="s">
        <v>29</v>
      </c>
      <c r="H331" s="22" t="s">
        <v>12</v>
      </c>
      <c r="I331" s="67"/>
      <c r="J331" s="2" t="s">
        <v>821</v>
      </c>
      <c r="K331" s="22" t="s">
        <v>33</v>
      </c>
      <c r="L331" s="22" t="s">
        <v>13</v>
      </c>
      <c r="M331" s="67" t="s">
        <v>818</v>
      </c>
      <c r="N331" s="223" t="s">
        <v>819</v>
      </c>
      <c r="O331" s="223" t="s">
        <v>820</v>
      </c>
      <c r="P331" s="23">
        <v>44013</v>
      </c>
      <c r="Q331" s="24" t="s">
        <v>305</v>
      </c>
    </row>
    <row r="332" spans="2:17">
      <c r="B332" s="12">
        <v>41116</v>
      </c>
      <c r="C332" s="20" t="s">
        <v>827</v>
      </c>
      <c r="D332" s="59" t="s">
        <v>29</v>
      </c>
      <c r="E332" s="67" t="s">
        <v>822</v>
      </c>
      <c r="F332" s="67" t="s">
        <v>822</v>
      </c>
      <c r="G332" s="22"/>
      <c r="H332" s="22" t="s">
        <v>14</v>
      </c>
      <c r="I332" s="67"/>
      <c r="J332" s="2"/>
      <c r="K332" s="22" t="s">
        <v>29</v>
      </c>
      <c r="L332" s="22" t="s">
        <v>145</v>
      </c>
      <c r="M332" s="67" t="s">
        <v>825</v>
      </c>
      <c r="N332" s="223" t="s">
        <v>823</v>
      </c>
      <c r="O332" s="223" t="s">
        <v>824</v>
      </c>
      <c r="P332" s="23"/>
      <c r="Q332" s="24" t="s">
        <v>826</v>
      </c>
    </row>
    <row r="333" spans="2:17">
      <c r="B333" s="12">
        <v>41116</v>
      </c>
      <c r="C333" s="20"/>
      <c r="D333" s="59" t="s">
        <v>29</v>
      </c>
      <c r="E333" s="67" t="s">
        <v>178</v>
      </c>
      <c r="F333" s="67" t="s">
        <v>179</v>
      </c>
      <c r="G333" s="22" t="s">
        <v>12</v>
      </c>
      <c r="H333" s="22" t="s">
        <v>12</v>
      </c>
      <c r="I333" s="67" t="s">
        <v>311</v>
      </c>
      <c r="J333" s="2"/>
      <c r="K333" s="22" t="s">
        <v>34</v>
      </c>
      <c r="L333" s="22" t="s">
        <v>34</v>
      </c>
      <c r="M333" s="67" t="s">
        <v>828</v>
      </c>
      <c r="N333" s="223" t="s">
        <v>829</v>
      </c>
      <c r="O333" s="223" t="s">
        <v>829</v>
      </c>
      <c r="P333" s="23">
        <v>33250</v>
      </c>
      <c r="Q333" s="24" t="s">
        <v>176</v>
      </c>
    </row>
    <row r="334" spans="2:17">
      <c r="B334" s="12">
        <v>41116</v>
      </c>
      <c r="C334" s="20"/>
      <c r="D334" s="59" t="s">
        <v>12</v>
      </c>
      <c r="E334" s="67" t="s">
        <v>830</v>
      </c>
      <c r="F334" s="67" t="s">
        <v>830</v>
      </c>
      <c r="G334" s="22"/>
      <c r="H334" s="22" t="s">
        <v>29</v>
      </c>
      <c r="I334" s="67"/>
      <c r="J334" s="2"/>
      <c r="K334" s="22" t="s">
        <v>33</v>
      </c>
      <c r="L334" s="22" t="s">
        <v>13</v>
      </c>
      <c r="M334" s="67" t="s">
        <v>831</v>
      </c>
      <c r="N334" s="223" t="s">
        <v>832</v>
      </c>
      <c r="O334" s="223" t="s">
        <v>832</v>
      </c>
      <c r="P334" s="23"/>
      <c r="Q334" s="24"/>
    </row>
    <row r="335" spans="2:17">
      <c r="B335" s="12">
        <v>41116</v>
      </c>
      <c r="C335" s="20" t="s">
        <v>834</v>
      </c>
      <c r="D335" s="59" t="s">
        <v>29</v>
      </c>
      <c r="E335" s="67" t="s">
        <v>833</v>
      </c>
      <c r="F335" s="67" t="s">
        <v>833</v>
      </c>
      <c r="G335" s="22" t="s">
        <v>29</v>
      </c>
      <c r="H335" s="22" t="s">
        <v>29</v>
      </c>
      <c r="I335" s="67"/>
      <c r="J335" s="2" t="s">
        <v>838</v>
      </c>
      <c r="K335" s="22" t="s">
        <v>29</v>
      </c>
      <c r="L335" s="22" t="s">
        <v>145</v>
      </c>
      <c r="M335" s="67" t="s">
        <v>837</v>
      </c>
      <c r="N335" s="223" t="s">
        <v>835</v>
      </c>
      <c r="O335" s="223" t="s">
        <v>836</v>
      </c>
      <c r="P335" s="23">
        <v>33300</v>
      </c>
      <c r="Q335" s="24" t="s">
        <v>20</v>
      </c>
    </row>
    <row r="336" spans="2:17">
      <c r="B336" s="12">
        <v>41116</v>
      </c>
      <c r="C336" s="20" t="s">
        <v>839</v>
      </c>
      <c r="D336" s="59" t="s">
        <v>29</v>
      </c>
      <c r="E336" s="67" t="s">
        <v>840</v>
      </c>
      <c r="F336" s="67" t="s">
        <v>840</v>
      </c>
      <c r="G336" s="22" t="s">
        <v>13</v>
      </c>
      <c r="H336" s="22" t="s">
        <v>29</v>
      </c>
      <c r="I336" s="67" t="s">
        <v>1610</v>
      </c>
      <c r="J336" s="2"/>
      <c r="K336" s="22" t="s">
        <v>34</v>
      </c>
      <c r="L336" s="22" t="s">
        <v>33</v>
      </c>
      <c r="M336" s="67" t="s">
        <v>731</v>
      </c>
      <c r="N336" s="223" t="s">
        <v>841</v>
      </c>
      <c r="O336" s="223" t="s">
        <v>841</v>
      </c>
      <c r="P336" s="23"/>
      <c r="Q336" s="24"/>
    </row>
    <row r="337" spans="2:17">
      <c r="B337" s="12">
        <v>41116</v>
      </c>
      <c r="C337" s="20"/>
      <c r="D337" s="59" t="s">
        <v>29</v>
      </c>
      <c r="E337" s="67" t="s">
        <v>76</v>
      </c>
      <c r="F337" s="67" t="s">
        <v>77</v>
      </c>
      <c r="G337" s="22" t="s">
        <v>13</v>
      </c>
      <c r="H337" s="22" t="s">
        <v>33</v>
      </c>
      <c r="I337" s="67"/>
      <c r="J337" s="2" t="s">
        <v>78</v>
      </c>
      <c r="K337" s="22" t="s">
        <v>33</v>
      </c>
      <c r="L337" s="22" t="s">
        <v>14</v>
      </c>
      <c r="M337" s="67" t="s">
        <v>97</v>
      </c>
      <c r="N337" s="223" t="s">
        <v>842</v>
      </c>
      <c r="O337" s="223" t="s">
        <v>842</v>
      </c>
      <c r="P337" s="23">
        <v>33250</v>
      </c>
      <c r="Q337" s="24" t="s">
        <v>74</v>
      </c>
    </row>
    <row r="338" spans="2:17">
      <c r="B338" s="12">
        <v>41116</v>
      </c>
      <c r="C338" s="20"/>
      <c r="D338" s="59"/>
      <c r="E338" s="67" t="s">
        <v>76</v>
      </c>
      <c r="F338" s="67" t="s">
        <v>77</v>
      </c>
      <c r="G338" s="22" t="s">
        <v>13</v>
      </c>
      <c r="H338" s="22" t="s">
        <v>33</v>
      </c>
      <c r="I338" s="67"/>
      <c r="J338" s="2" t="s">
        <v>78</v>
      </c>
      <c r="K338" s="22" t="s">
        <v>33</v>
      </c>
      <c r="L338" s="22" t="s">
        <v>33</v>
      </c>
      <c r="M338" s="67" t="s">
        <v>79</v>
      </c>
      <c r="N338" s="223" t="s">
        <v>843</v>
      </c>
      <c r="O338" s="223" t="s">
        <v>843</v>
      </c>
      <c r="P338" s="23">
        <v>33250</v>
      </c>
      <c r="Q338" s="24" t="s">
        <v>74</v>
      </c>
    </row>
    <row r="339" spans="2:17">
      <c r="B339" s="12">
        <v>41116</v>
      </c>
      <c r="C339" s="20" t="s">
        <v>844</v>
      </c>
      <c r="D339" s="59" t="s">
        <v>29</v>
      </c>
      <c r="E339" s="67" t="s">
        <v>741</v>
      </c>
      <c r="F339" s="67" t="s">
        <v>998</v>
      </c>
      <c r="G339" s="22" t="s">
        <v>34</v>
      </c>
      <c r="H339" s="22" t="s">
        <v>29</v>
      </c>
      <c r="I339" s="67"/>
      <c r="J339" s="219" t="s">
        <v>742</v>
      </c>
      <c r="K339" s="22" t="s">
        <v>33</v>
      </c>
      <c r="L339" s="22" t="s">
        <v>13</v>
      </c>
      <c r="M339" s="67" t="s">
        <v>845</v>
      </c>
      <c r="N339" s="223" t="s">
        <v>846</v>
      </c>
      <c r="O339" s="223" t="s">
        <v>846</v>
      </c>
      <c r="P339" s="23">
        <v>33250</v>
      </c>
      <c r="Q339" s="24" t="s">
        <v>74</v>
      </c>
    </row>
    <row r="340" spans="2:17">
      <c r="B340" s="12">
        <v>41115</v>
      </c>
      <c r="C340" s="20"/>
      <c r="D340" s="59" t="s">
        <v>12</v>
      </c>
      <c r="E340" s="67" t="s">
        <v>847</v>
      </c>
      <c r="F340" s="67" t="s">
        <v>847</v>
      </c>
      <c r="G340" s="22"/>
      <c r="H340" s="22" t="s">
        <v>12</v>
      </c>
      <c r="I340" s="67"/>
      <c r="J340" s="2"/>
      <c r="K340" s="22" t="s">
        <v>33</v>
      </c>
      <c r="L340" s="22" t="s">
        <v>13</v>
      </c>
      <c r="M340" s="67" t="s">
        <v>848</v>
      </c>
      <c r="N340" s="180" t="s">
        <v>849</v>
      </c>
      <c r="O340" s="28" t="s">
        <v>850</v>
      </c>
    </row>
    <row r="341" spans="2:17">
      <c r="B341" s="12">
        <v>41115</v>
      </c>
      <c r="C341" s="20" t="s">
        <v>851</v>
      </c>
      <c r="D341" s="59" t="s">
        <v>29</v>
      </c>
      <c r="E341" s="67" t="s">
        <v>852</v>
      </c>
      <c r="F341" s="67" t="s">
        <v>852</v>
      </c>
      <c r="G341" s="22" t="s">
        <v>29</v>
      </c>
      <c r="H341" s="22" t="s">
        <v>12</v>
      </c>
      <c r="I341" s="67"/>
      <c r="J341" s="2" t="s">
        <v>854</v>
      </c>
      <c r="K341" s="22" t="s">
        <v>33</v>
      </c>
      <c r="L341" s="22" t="s">
        <v>13</v>
      </c>
      <c r="M341" s="67" t="s">
        <v>855</v>
      </c>
      <c r="N341" s="180" t="s">
        <v>856</v>
      </c>
      <c r="O341" s="28" t="s">
        <v>857</v>
      </c>
      <c r="P341" s="23">
        <v>27300</v>
      </c>
      <c r="Q341" s="24" t="s">
        <v>853</v>
      </c>
    </row>
    <row r="342" spans="2:17">
      <c r="B342" s="12">
        <v>41115</v>
      </c>
      <c r="C342" s="20" t="s">
        <v>858</v>
      </c>
      <c r="D342" s="59" t="s">
        <v>29</v>
      </c>
      <c r="E342" s="67" t="s">
        <v>822</v>
      </c>
      <c r="F342" s="67" t="s">
        <v>822</v>
      </c>
      <c r="G342" s="22"/>
      <c r="H342" s="22" t="s">
        <v>14</v>
      </c>
      <c r="I342" s="67"/>
      <c r="J342" s="2"/>
      <c r="K342" s="22" t="s">
        <v>33</v>
      </c>
      <c r="L342" s="22" t="s">
        <v>13</v>
      </c>
      <c r="M342" s="67" t="s">
        <v>859</v>
      </c>
      <c r="N342" s="180" t="s">
        <v>860</v>
      </c>
      <c r="O342" s="28" t="s">
        <v>861</v>
      </c>
      <c r="P342" s="23"/>
      <c r="Q342" s="24" t="s">
        <v>862</v>
      </c>
    </row>
    <row r="343" spans="2:17">
      <c r="B343" s="12">
        <v>41115</v>
      </c>
      <c r="C343" s="20" t="s">
        <v>863</v>
      </c>
      <c r="D343" s="59" t="s">
        <v>29</v>
      </c>
      <c r="E343" s="67" t="s">
        <v>822</v>
      </c>
      <c r="F343" s="67" t="s">
        <v>822</v>
      </c>
      <c r="G343" s="22"/>
      <c r="H343" s="22" t="s">
        <v>14</v>
      </c>
      <c r="I343" s="67"/>
      <c r="J343" s="2"/>
      <c r="K343" s="22" t="s">
        <v>13</v>
      </c>
      <c r="L343" s="22" t="s">
        <v>172</v>
      </c>
      <c r="M343" s="67" t="s">
        <v>864</v>
      </c>
      <c r="N343" s="180" t="s">
        <v>865</v>
      </c>
      <c r="O343" s="28" t="s">
        <v>866</v>
      </c>
      <c r="P343" s="23"/>
      <c r="Q343" s="24" t="s">
        <v>862</v>
      </c>
    </row>
    <row r="344" spans="2:17">
      <c r="B344" s="12">
        <v>41115</v>
      </c>
      <c r="C344" s="20" t="s">
        <v>868</v>
      </c>
      <c r="D344" s="59" t="s">
        <v>29</v>
      </c>
      <c r="E344" s="67" t="s">
        <v>867</v>
      </c>
      <c r="F344" s="67" t="s">
        <v>867</v>
      </c>
      <c r="G344" s="22" t="s">
        <v>13</v>
      </c>
      <c r="H344" s="22" t="s">
        <v>29</v>
      </c>
      <c r="I344" s="67"/>
      <c r="J344" s="2" t="s">
        <v>869</v>
      </c>
      <c r="K344" s="22" t="s">
        <v>33</v>
      </c>
      <c r="L344" s="22" t="s">
        <v>13</v>
      </c>
      <c r="M344" s="67" t="s">
        <v>870</v>
      </c>
      <c r="N344" s="180" t="s">
        <v>871</v>
      </c>
      <c r="O344" s="28" t="s">
        <v>872</v>
      </c>
      <c r="P344" s="23">
        <v>33370</v>
      </c>
      <c r="Q344" s="24" t="s">
        <v>403</v>
      </c>
    </row>
    <row r="345" spans="2:17">
      <c r="B345" s="12">
        <v>41115</v>
      </c>
      <c r="C345" s="20"/>
      <c r="D345" s="59" t="s">
        <v>12</v>
      </c>
      <c r="E345" s="67" t="s">
        <v>873</v>
      </c>
      <c r="F345" s="67" t="s">
        <v>424</v>
      </c>
      <c r="G345" s="22" t="s">
        <v>29</v>
      </c>
      <c r="H345" s="22" t="s">
        <v>29</v>
      </c>
      <c r="I345" s="67" t="s">
        <v>931</v>
      </c>
      <c r="J345" s="2"/>
      <c r="K345" s="22" t="s">
        <v>33</v>
      </c>
      <c r="L345" s="22" t="s">
        <v>29</v>
      </c>
      <c r="M345" s="67" t="s">
        <v>874</v>
      </c>
      <c r="N345" s="180" t="s">
        <v>875</v>
      </c>
      <c r="O345" s="28" t="s">
        <v>875</v>
      </c>
      <c r="P345" s="23"/>
      <c r="Q345" s="24"/>
    </row>
    <row r="346" spans="2:17">
      <c r="B346" s="12">
        <v>41115</v>
      </c>
      <c r="C346" s="20"/>
      <c r="D346" s="59" t="s">
        <v>29</v>
      </c>
      <c r="E346" s="67" t="s">
        <v>76</v>
      </c>
      <c r="F346" s="67" t="s">
        <v>77</v>
      </c>
      <c r="G346" s="22" t="s">
        <v>13</v>
      </c>
      <c r="H346" s="22" t="s">
        <v>33</v>
      </c>
      <c r="I346" s="67"/>
      <c r="J346" s="2" t="s">
        <v>78</v>
      </c>
      <c r="K346" s="22" t="s">
        <v>33</v>
      </c>
      <c r="L346" s="22" t="s">
        <v>14</v>
      </c>
      <c r="M346" s="67" t="s">
        <v>97</v>
      </c>
      <c r="N346" s="180" t="s">
        <v>876</v>
      </c>
      <c r="O346" s="28" t="s">
        <v>876</v>
      </c>
      <c r="P346" s="23">
        <v>33250</v>
      </c>
      <c r="Q346" s="24" t="s">
        <v>74</v>
      </c>
    </row>
    <row r="347" spans="2:17">
      <c r="B347" s="12">
        <v>41115</v>
      </c>
      <c r="C347" s="20"/>
      <c r="D347" s="59" t="s">
        <v>29</v>
      </c>
      <c r="E347" s="67" t="s">
        <v>76</v>
      </c>
      <c r="F347" s="67" t="s">
        <v>77</v>
      </c>
      <c r="G347" s="22" t="s">
        <v>13</v>
      </c>
      <c r="H347" s="22" t="s">
        <v>33</v>
      </c>
      <c r="I347" s="67"/>
      <c r="J347" s="2" t="s">
        <v>78</v>
      </c>
      <c r="K347" s="22" t="s">
        <v>33</v>
      </c>
      <c r="L347" s="22" t="s">
        <v>14</v>
      </c>
      <c r="M347" s="67" t="s">
        <v>97</v>
      </c>
      <c r="N347" s="180" t="s">
        <v>877</v>
      </c>
      <c r="O347" s="28" t="s">
        <v>877</v>
      </c>
      <c r="P347" s="23">
        <v>33250</v>
      </c>
      <c r="Q347" s="24" t="s">
        <v>74</v>
      </c>
    </row>
    <row r="348" spans="2:17">
      <c r="B348" s="12">
        <v>41115</v>
      </c>
      <c r="C348" s="20" t="s">
        <v>878</v>
      </c>
      <c r="D348" s="59" t="s">
        <v>29</v>
      </c>
      <c r="E348" s="67" t="s">
        <v>746</v>
      </c>
      <c r="F348" s="67" t="s">
        <v>747</v>
      </c>
      <c r="G348" s="22" t="s">
        <v>12</v>
      </c>
      <c r="H348" s="22" t="s">
        <v>33</v>
      </c>
      <c r="I348" s="67" t="s">
        <v>749</v>
      </c>
      <c r="J348" s="2"/>
      <c r="K348" s="22" t="s">
        <v>33</v>
      </c>
      <c r="L348" s="22" t="s">
        <v>172</v>
      </c>
      <c r="M348" s="67" t="s">
        <v>879</v>
      </c>
      <c r="N348" s="180" t="s">
        <v>880</v>
      </c>
      <c r="O348" s="28" t="s">
        <v>881</v>
      </c>
      <c r="P348" s="23">
        <v>33250</v>
      </c>
      <c r="Q348" s="24" t="s">
        <v>74</v>
      </c>
    </row>
    <row r="349" spans="2:17">
      <c r="B349" s="12">
        <v>41114</v>
      </c>
      <c r="C349" s="20" t="s">
        <v>882</v>
      </c>
      <c r="D349" s="59" t="s">
        <v>29</v>
      </c>
      <c r="E349" s="67" t="s">
        <v>883</v>
      </c>
      <c r="F349" s="67" t="s">
        <v>883</v>
      </c>
      <c r="G349" s="22"/>
      <c r="H349" s="22"/>
      <c r="I349" s="67"/>
      <c r="J349" s="2"/>
      <c r="K349" s="22" t="s">
        <v>29</v>
      </c>
      <c r="L349" s="22" t="s">
        <v>348</v>
      </c>
      <c r="M349" s="67" t="s">
        <v>884</v>
      </c>
      <c r="N349" s="180">
        <v>2500</v>
      </c>
      <c r="O349" s="28">
        <v>2500</v>
      </c>
      <c r="P349" s="23"/>
      <c r="Q349" s="24" t="s">
        <v>885</v>
      </c>
    </row>
    <row r="350" spans="2:17">
      <c r="B350" s="12">
        <v>41114</v>
      </c>
      <c r="C350" s="20" t="s">
        <v>887</v>
      </c>
      <c r="D350" s="59" t="s">
        <v>29</v>
      </c>
      <c r="E350" s="67" t="s">
        <v>886</v>
      </c>
      <c r="F350" s="67" t="s">
        <v>886</v>
      </c>
      <c r="G350" s="22"/>
      <c r="H350" s="22" t="s">
        <v>29</v>
      </c>
      <c r="I350" s="67"/>
      <c r="J350" s="236" t="s">
        <v>999</v>
      </c>
      <c r="K350" s="22" t="s">
        <v>33</v>
      </c>
      <c r="L350" s="22" t="s">
        <v>13</v>
      </c>
      <c r="M350" s="67" t="s">
        <v>888</v>
      </c>
      <c r="N350" s="180" t="s">
        <v>889</v>
      </c>
      <c r="O350" s="28" t="s">
        <v>890</v>
      </c>
      <c r="P350" s="23">
        <v>33150</v>
      </c>
      <c r="Q350" s="24" t="s">
        <v>194</v>
      </c>
    </row>
    <row r="351" spans="2:17">
      <c r="B351" s="12">
        <v>41114</v>
      </c>
      <c r="C351" s="20" t="s">
        <v>891</v>
      </c>
      <c r="D351" s="59" t="s">
        <v>29</v>
      </c>
      <c r="E351" s="67" t="s">
        <v>816</v>
      </c>
      <c r="F351" s="67" t="s">
        <v>816</v>
      </c>
      <c r="G351" s="22" t="s">
        <v>29</v>
      </c>
      <c r="H351" s="22" t="s">
        <v>12</v>
      </c>
      <c r="I351" s="67"/>
      <c r="J351" s="2" t="s">
        <v>821</v>
      </c>
      <c r="K351" s="22" t="s">
        <v>33</v>
      </c>
      <c r="L351" s="22" t="s">
        <v>13</v>
      </c>
      <c r="M351" s="67" t="s">
        <v>892</v>
      </c>
      <c r="N351" s="180" t="s">
        <v>893</v>
      </c>
      <c r="O351" s="28" t="s">
        <v>894</v>
      </c>
      <c r="P351" s="23">
        <v>44013</v>
      </c>
      <c r="Q351" s="24" t="s">
        <v>305</v>
      </c>
    </row>
    <row r="352" spans="2:17">
      <c r="B352" s="12">
        <v>41114</v>
      </c>
      <c r="C352" s="20" t="s">
        <v>896</v>
      </c>
      <c r="D352" s="59" t="s">
        <v>29</v>
      </c>
      <c r="E352" s="67" t="s">
        <v>895</v>
      </c>
      <c r="F352" s="67" t="s">
        <v>895</v>
      </c>
      <c r="G352" s="22" t="s">
        <v>29</v>
      </c>
      <c r="H352" s="22" t="s">
        <v>29</v>
      </c>
      <c r="I352" s="67"/>
      <c r="J352" s="2" t="s">
        <v>899</v>
      </c>
      <c r="K352" s="22" t="s">
        <v>13</v>
      </c>
      <c r="L352" s="22" t="s">
        <v>172</v>
      </c>
      <c r="M352" s="67" t="s">
        <v>900</v>
      </c>
      <c r="N352" s="180" t="s">
        <v>898</v>
      </c>
      <c r="O352" s="28" t="s">
        <v>901</v>
      </c>
      <c r="P352" s="23">
        <v>33590</v>
      </c>
      <c r="Q352" s="24" t="s">
        <v>897</v>
      </c>
    </row>
    <row r="353" spans="2:17">
      <c r="B353" s="12">
        <v>41114</v>
      </c>
      <c r="C353" s="20" t="s">
        <v>902</v>
      </c>
      <c r="D353" s="59" t="s">
        <v>29</v>
      </c>
      <c r="E353" s="67" t="s">
        <v>903</v>
      </c>
      <c r="F353" s="67" t="s">
        <v>904</v>
      </c>
      <c r="G353" s="22"/>
      <c r="H353" s="22"/>
      <c r="I353" s="67"/>
      <c r="J353" s="2" t="s">
        <v>905</v>
      </c>
      <c r="K353" s="22" t="s">
        <v>33</v>
      </c>
      <c r="L353" s="22" t="s">
        <v>12</v>
      </c>
      <c r="M353" s="67" t="s">
        <v>906</v>
      </c>
      <c r="N353" s="180" t="s">
        <v>907</v>
      </c>
      <c r="O353" s="28" t="s">
        <v>907</v>
      </c>
      <c r="P353" s="23">
        <v>75727</v>
      </c>
      <c r="Q353" s="24" t="s">
        <v>68</v>
      </c>
    </row>
    <row r="354" spans="2:17">
      <c r="B354" s="12">
        <v>41114</v>
      </c>
      <c r="C354" s="20"/>
      <c r="D354" s="59" t="s">
        <v>29</v>
      </c>
      <c r="E354" s="67" t="s">
        <v>908</v>
      </c>
      <c r="F354" s="67" t="s">
        <v>908</v>
      </c>
      <c r="G354" s="22"/>
      <c r="H354" s="22"/>
      <c r="I354" s="67"/>
      <c r="J354" s="2" t="s">
        <v>909</v>
      </c>
      <c r="K354" s="22" t="s">
        <v>34</v>
      </c>
      <c r="L354" s="22" t="s">
        <v>12</v>
      </c>
      <c r="M354" s="67" t="s">
        <v>910</v>
      </c>
      <c r="N354" s="180" t="s">
        <v>911</v>
      </c>
      <c r="O354" s="28" t="s">
        <v>911</v>
      </c>
      <c r="P354" s="23">
        <v>33250</v>
      </c>
      <c r="Q354" s="24" t="s">
        <v>74</v>
      </c>
    </row>
    <row r="355" spans="2:17">
      <c r="B355" s="12">
        <v>41114</v>
      </c>
      <c r="C355" s="20" t="s">
        <v>912</v>
      </c>
      <c r="D355" s="59" t="s">
        <v>29</v>
      </c>
      <c r="E355" s="67" t="s">
        <v>178</v>
      </c>
      <c r="F355" s="67" t="s">
        <v>179</v>
      </c>
      <c r="G355" s="22" t="s">
        <v>12</v>
      </c>
      <c r="H355" s="22" t="s">
        <v>12</v>
      </c>
      <c r="I355" s="67" t="s">
        <v>311</v>
      </c>
      <c r="J355" s="2"/>
      <c r="K355" s="22" t="s">
        <v>34</v>
      </c>
      <c r="L355" s="22" t="s">
        <v>12</v>
      </c>
      <c r="M355" s="67" t="s">
        <v>181</v>
      </c>
      <c r="N355" s="180" t="s">
        <v>913</v>
      </c>
      <c r="O355" s="28" t="s">
        <v>913</v>
      </c>
      <c r="P355" s="23">
        <v>33250</v>
      </c>
      <c r="Q355" s="24" t="s">
        <v>176</v>
      </c>
    </row>
    <row r="356" spans="2:17">
      <c r="B356" s="12">
        <v>41114</v>
      </c>
      <c r="C356" s="20"/>
      <c r="D356" s="59" t="s">
        <v>12</v>
      </c>
      <c r="E356" s="67" t="s">
        <v>757</v>
      </c>
      <c r="F356" s="67" t="s">
        <v>758</v>
      </c>
      <c r="G356" s="22"/>
      <c r="H356" s="22" t="s">
        <v>29</v>
      </c>
      <c r="I356" s="67"/>
      <c r="J356" s="2"/>
      <c r="K356" s="22" t="s">
        <v>33</v>
      </c>
      <c r="L356" s="22" t="s">
        <v>29</v>
      </c>
      <c r="M356" s="67" t="s">
        <v>874</v>
      </c>
      <c r="N356" s="180" t="s">
        <v>914</v>
      </c>
      <c r="O356" s="28" t="s">
        <v>914</v>
      </c>
      <c r="P356" s="23"/>
      <c r="Q356" s="24"/>
    </row>
    <row r="357" spans="2:17">
      <c r="B357" s="12">
        <v>41114</v>
      </c>
      <c r="C357" s="20" t="s">
        <v>916</v>
      </c>
      <c r="D357" s="59" t="s">
        <v>29</v>
      </c>
      <c r="E357" s="67" t="s">
        <v>915</v>
      </c>
      <c r="F357" s="67" t="s">
        <v>915</v>
      </c>
      <c r="G357" s="22" t="s">
        <v>14</v>
      </c>
      <c r="H357" s="22" t="s">
        <v>12</v>
      </c>
      <c r="I357" s="67" t="s">
        <v>917</v>
      </c>
      <c r="J357" s="2"/>
      <c r="K357" s="22" t="s">
        <v>33</v>
      </c>
      <c r="L357" s="22" t="s">
        <v>13</v>
      </c>
      <c r="M357" s="67" t="s">
        <v>919</v>
      </c>
      <c r="N357" s="180" t="s">
        <v>918</v>
      </c>
      <c r="O357" s="28" t="s">
        <v>918</v>
      </c>
      <c r="P357" s="23">
        <v>75010</v>
      </c>
      <c r="Q357" s="24" t="s">
        <v>68</v>
      </c>
    </row>
    <row r="358" spans="2:17">
      <c r="B358" s="12">
        <v>41114</v>
      </c>
      <c r="C358" s="20" t="s">
        <v>929</v>
      </c>
      <c r="D358" s="59" t="s">
        <v>29</v>
      </c>
      <c r="E358" s="67" t="s">
        <v>920</v>
      </c>
      <c r="F358" s="67" t="s">
        <v>920</v>
      </c>
      <c r="G358" s="22" t="s">
        <v>13</v>
      </c>
      <c r="H358" s="22" t="s">
        <v>29</v>
      </c>
      <c r="I358" s="67"/>
      <c r="J358" s="67" t="s">
        <v>921</v>
      </c>
      <c r="K358" s="22" t="s">
        <v>29</v>
      </c>
      <c r="L358" s="22" t="s">
        <v>145</v>
      </c>
      <c r="M358" s="67" t="s">
        <v>922</v>
      </c>
      <c r="N358" s="180" t="s">
        <v>923</v>
      </c>
      <c r="O358" s="28" t="s">
        <v>924</v>
      </c>
      <c r="P358" s="23">
        <v>33326</v>
      </c>
      <c r="Q358" s="24" t="s">
        <v>765</v>
      </c>
    </row>
    <row r="359" spans="2:17">
      <c r="B359" s="12">
        <v>41114</v>
      </c>
      <c r="C359" s="20" t="s">
        <v>928</v>
      </c>
      <c r="D359" s="59" t="str">
        <f>$D$358</f>
        <v>2</v>
      </c>
      <c r="E359" s="67" t="s">
        <v>920</v>
      </c>
      <c r="F359" s="67" t="s">
        <v>920</v>
      </c>
      <c r="G359" s="22" t="s">
        <v>13</v>
      </c>
      <c r="H359" s="22" t="s">
        <v>29</v>
      </c>
      <c r="I359" s="67"/>
      <c r="J359" s="67" t="s">
        <v>921</v>
      </c>
      <c r="K359" s="22" t="s">
        <v>29</v>
      </c>
      <c r="L359" s="22" t="s">
        <v>145</v>
      </c>
      <c r="M359" s="67" t="s">
        <v>925</v>
      </c>
      <c r="N359" s="180" t="s">
        <v>926</v>
      </c>
      <c r="O359" s="28" t="s">
        <v>927</v>
      </c>
      <c r="P359" s="23">
        <v>33326</v>
      </c>
      <c r="Q359" s="24" t="s">
        <v>765</v>
      </c>
    </row>
    <row r="360" spans="2:17">
      <c r="B360" s="12">
        <v>41114</v>
      </c>
      <c r="C360" s="20" t="s">
        <v>930</v>
      </c>
      <c r="D360" s="59" t="s">
        <v>29</v>
      </c>
      <c r="E360" s="67" t="s">
        <v>424</v>
      </c>
      <c r="F360" s="67" t="s">
        <v>424</v>
      </c>
      <c r="G360" s="22" t="s">
        <v>29</v>
      </c>
      <c r="H360" s="22" t="s">
        <v>29</v>
      </c>
      <c r="I360" s="67" t="s">
        <v>931</v>
      </c>
      <c r="J360" s="2"/>
      <c r="K360" s="22" t="s">
        <v>29</v>
      </c>
      <c r="L360" s="22" t="s">
        <v>348</v>
      </c>
      <c r="M360" s="67" t="s">
        <v>932</v>
      </c>
      <c r="N360" s="180" t="s">
        <v>933</v>
      </c>
      <c r="O360" s="28" t="s">
        <v>934</v>
      </c>
      <c r="P360" s="23">
        <v>33250</v>
      </c>
      <c r="Q360" s="24" t="s">
        <v>176</v>
      </c>
    </row>
    <row r="361" spans="2:17">
      <c r="B361" s="12">
        <v>41114</v>
      </c>
      <c r="C361" s="20"/>
      <c r="D361" s="59" t="s">
        <v>29</v>
      </c>
      <c r="E361" s="67" t="s">
        <v>935</v>
      </c>
      <c r="F361" s="67" t="s">
        <v>936</v>
      </c>
      <c r="G361" s="22" t="s">
        <v>12</v>
      </c>
      <c r="H361" s="22" t="s">
        <v>33</v>
      </c>
      <c r="I361" s="67"/>
      <c r="J361" s="231" t="s">
        <v>994</v>
      </c>
      <c r="K361" s="22" t="s">
        <v>34</v>
      </c>
      <c r="L361" s="22" t="s">
        <v>33</v>
      </c>
      <c r="M361" s="67" t="s">
        <v>937</v>
      </c>
      <c r="N361" s="180" t="s">
        <v>938</v>
      </c>
      <c r="O361" s="28" t="s">
        <v>938</v>
      </c>
      <c r="P361" s="23">
        <v>33340</v>
      </c>
      <c r="Q361" s="24" t="s">
        <v>24</v>
      </c>
    </row>
    <row r="362" spans="2:17">
      <c r="B362" s="12">
        <v>41114</v>
      </c>
      <c r="C362" s="20" t="s">
        <v>939</v>
      </c>
      <c r="D362" s="59" t="s">
        <v>29</v>
      </c>
      <c r="E362" s="67" t="s">
        <v>746</v>
      </c>
      <c r="F362" s="67" t="s">
        <v>747</v>
      </c>
      <c r="G362" s="22" t="s">
        <v>12</v>
      </c>
      <c r="H362" s="22" t="s">
        <v>33</v>
      </c>
      <c r="I362" s="67" t="s">
        <v>749</v>
      </c>
      <c r="J362" s="2"/>
      <c r="K362" s="22" t="s">
        <v>33</v>
      </c>
      <c r="L362" s="22" t="s">
        <v>172</v>
      </c>
      <c r="M362" s="67" t="s">
        <v>879</v>
      </c>
      <c r="N362" s="180" t="s">
        <v>940</v>
      </c>
      <c r="O362" s="28" t="s">
        <v>941</v>
      </c>
      <c r="P362" s="23">
        <v>33250</v>
      </c>
      <c r="Q362" s="24" t="s">
        <v>74</v>
      </c>
    </row>
    <row r="363" spans="2:17">
      <c r="B363" s="12">
        <v>41113</v>
      </c>
      <c r="C363" s="20"/>
      <c r="D363" s="59" t="s">
        <v>12</v>
      </c>
      <c r="E363" s="67" t="s">
        <v>942</v>
      </c>
      <c r="F363" s="67" t="s">
        <v>942</v>
      </c>
      <c r="G363" s="22"/>
      <c r="H363" s="22" t="s">
        <v>13</v>
      </c>
      <c r="I363" s="67"/>
      <c r="J363" s="2"/>
      <c r="K363" s="22" t="s">
        <v>33</v>
      </c>
      <c r="L363" s="22" t="s">
        <v>29</v>
      </c>
      <c r="M363" s="67" t="s">
        <v>725</v>
      </c>
      <c r="N363" s="180" t="s">
        <v>943</v>
      </c>
      <c r="O363" s="28" t="s">
        <v>943</v>
      </c>
      <c r="P363" s="23"/>
      <c r="Q363" s="24"/>
    </row>
    <row r="364" spans="2:17">
      <c r="B364" s="12">
        <v>41113</v>
      </c>
      <c r="C364" s="20" t="s">
        <v>944</v>
      </c>
      <c r="D364" s="59" t="s">
        <v>29</v>
      </c>
      <c r="E364" s="67" t="s">
        <v>646</v>
      </c>
      <c r="F364" s="67" t="s">
        <v>646</v>
      </c>
      <c r="G364" s="22" t="s">
        <v>29</v>
      </c>
      <c r="H364" s="22" t="s">
        <v>29</v>
      </c>
      <c r="I364" s="67"/>
      <c r="J364" s="2" t="s">
        <v>647</v>
      </c>
      <c r="K364" s="22" t="s">
        <v>33</v>
      </c>
      <c r="L364" s="22" t="s">
        <v>14</v>
      </c>
      <c r="M364" s="67" t="s">
        <v>945</v>
      </c>
      <c r="N364" s="180" t="s">
        <v>946</v>
      </c>
      <c r="O364" s="28" t="s">
        <v>947</v>
      </c>
      <c r="P364" s="23">
        <v>33180</v>
      </c>
      <c r="Q364" s="24" t="s">
        <v>651</v>
      </c>
    </row>
    <row r="365" spans="2:17">
      <c r="B365" s="12">
        <v>41113</v>
      </c>
      <c r="C365" s="20"/>
      <c r="D365" s="59" t="s">
        <v>29</v>
      </c>
      <c r="E365" s="67" t="s">
        <v>76</v>
      </c>
      <c r="F365" s="67" t="s">
        <v>77</v>
      </c>
      <c r="G365" s="22" t="s">
        <v>13</v>
      </c>
      <c r="H365" s="22" t="s">
        <v>33</v>
      </c>
      <c r="I365" s="67"/>
      <c r="J365" s="2" t="s">
        <v>78</v>
      </c>
      <c r="K365" s="22" t="s">
        <v>33</v>
      </c>
      <c r="L365" s="22" t="s">
        <v>14</v>
      </c>
      <c r="M365" s="67" t="s">
        <v>945</v>
      </c>
      <c r="N365" s="180" t="s">
        <v>948</v>
      </c>
      <c r="O365" s="28" t="s">
        <v>948</v>
      </c>
      <c r="P365" s="23">
        <v>33250</v>
      </c>
      <c r="Q365" s="24" t="s">
        <v>74</v>
      </c>
    </row>
    <row r="366" spans="2:17">
      <c r="B366" s="12">
        <v>41113</v>
      </c>
      <c r="C366" s="20"/>
      <c r="D366" s="59" t="s">
        <v>29</v>
      </c>
      <c r="E366" s="67" t="s">
        <v>76</v>
      </c>
      <c r="F366" s="67" t="s">
        <v>77</v>
      </c>
      <c r="G366" s="22" t="s">
        <v>13</v>
      </c>
      <c r="H366" s="22" t="s">
        <v>33</v>
      </c>
      <c r="I366" s="67"/>
      <c r="J366" s="2" t="s">
        <v>78</v>
      </c>
      <c r="K366" s="22" t="s">
        <v>33</v>
      </c>
      <c r="L366" s="22" t="s">
        <v>33</v>
      </c>
      <c r="M366" s="67" t="s">
        <v>951</v>
      </c>
      <c r="N366" s="180" t="s">
        <v>949</v>
      </c>
      <c r="O366" s="28" t="s">
        <v>950</v>
      </c>
      <c r="P366" s="23">
        <v>33250</v>
      </c>
      <c r="Q366" s="24" t="s">
        <v>74</v>
      </c>
    </row>
    <row r="367" spans="2:17">
      <c r="B367" s="12">
        <v>41113</v>
      </c>
      <c r="C367" s="20" t="s">
        <v>954</v>
      </c>
      <c r="D367" s="59" t="s">
        <v>29</v>
      </c>
      <c r="E367" s="67" t="s">
        <v>953</v>
      </c>
      <c r="F367" s="67" t="s">
        <v>184</v>
      </c>
      <c r="G367" s="22" t="s">
        <v>12</v>
      </c>
      <c r="H367" s="22" t="s">
        <v>33</v>
      </c>
      <c r="I367" s="67"/>
      <c r="J367" s="2"/>
      <c r="K367" s="22" t="s">
        <v>33</v>
      </c>
      <c r="L367" s="22" t="s">
        <v>14</v>
      </c>
      <c r="M367" s="67" t="s">
        <v>945</v>
      </c>
      <c r="N367" s="180" t="s">
        <v>952</v>
      </c>
      <c r="O367" s="28" t="s">
        <v>952</v>
      </c>
      <c r="P367" s="23">
        <v>33250</v>
      </c>
      <c r="Q367" s="24" t="s">
        <v>74</v>
      </c>
    </row>
    <row r="368" spans="2:17">
      <c r="B368" s="12">
        <v>41113</v>
      </c>
      <c r="C368" s="20" t="s">
        <v>961</v>
      </c>
      <c r="D368" s="59" t="s">
        <v>29</v>
      </c>
      <c r="E368" s="67" t="s">
        <v>955</v>
      </c>
      <c r="F368" s="67" t="s">
        <v>955</v>
      </c>
      <c r="G368" s="55" t="s">
        <v>29</v>
      </c>
      <c r="H368" s="22" t="s">
        <v>14</v>
      </c>
      <c r="I368" s="67"/>
      <c r="J368" s="219" t="s">
        <v>956</v>
      </c>
      <c r="K368" s="22" t="s">
        <v>33</v>
      </c>
      <c r="L368" s="22" t="s">
        <v>13</v>
      </c>
      <c r="M368" s="67" t="s">
        <v>957</v>
      </c>
      <c r="N368" s="180" t="s">
        <v>958</v>
      </c>
      <c r="O368" s="28" t="s">
        <v>959</v>
      </c>
      <c r="P368" s="23"/>
      <c r="Q368" s="229" t="s">
        <v>960</v>
      </c>
    </row>
    <row r="369" spans="2:17">
      <c r="B369" s="12">
        <v>41113</v>
      </c>
      <c r="C369" s="20"/>
      <c r="D369" s="59" t="s">
        <v>29</v>
      </c>
      <c r="E369" s="67" t="s">
        <v>962</v>
      </c>
      <c r="F369" s="67" t="s">
        <v>962</v>
      </c>
      <c r="G369" s="22" t="s">
        <v>14</v>
      </c>
      <c r="H369" s="22" t="s">
        <v>33</v>
      </c>
      <c r="I369" s="67" t="s">
        <v>966</v>
      </c>
      <c r="J369" s="2"/>
      <c r="K369" s="22" t="s">
        <v>13</v>
      </c>
      <c r="L369" s="22" t="s">
        <v>172</v>
      </c>
      <c r="M369" s="67" t="s">
        <v>965</v>
      </c>
      <c r="N369" s="180" t="s">
        <v>963</v>
      </c>
      <c r="O369" s="28" t="s">
        <v>964</v>
      </c>
      <c r="P369" s="23">
        <v>33250</v>
      </c>
      <c r="Q369" s="24" t="s">
        <v>74</v>
      </c>
    </row>
    <row r="370" spans="2:17">
      <c r="B370" s="12">
        <v>41113</v>
      </c>
      <c r="C370" s="20" t="s">
        <v>968</v>
      </c>
      <c r="D370" s="59" t="s">
        <v>29</v>
      </c>
      <c r="E370" s="67" t="s">
        <v>969</v>
      </c>
      <c r="F370" s="67" t="s">
        <v>969</v>
      </c>
      <c r="G370" s="22"/>
      <c r="H370" s="22" t="s">
        <v>33</v>
      </c>
      <c r="I370" s="230"/>
      <c r="J370" s="2" t="s">
        <v>970</v>
      </c>
      <c r="K370" s="22" t="s">
        <v>29</v>
      </c>
      <c r="L370" s="22" t="s">
        <v>145</v>
      </c>
      <c r="M370" s="67" t="s">
        <v>967</v>
      </c>
      <c r="N370" s="180">
        <v>1500</v>
      </c>
      <c r="O370" s="28">
        <v>1500</v>
      </c>
      <c r="P370" s="23">
        <v>33250</v>
      </c>
      <c r="Q370" s="24" t="s">
        <v>74</v>
      </c>
    </row>
    <row r="371" spans="2:17">
      <c r="B371" s="12">
        <v>41111</v>
      </c>
      <c r="C371" s="20"/>
      <c r="D371" s="59" t="s">
        <v>29</v>
      </c>
      <c r="E371" s="67" t="s">
        <v>76</v>
      </c>
      <c r="F371" s="67" t="s">
        <v>77</v>
      </c>
      <c r="G371" s="22" t="s">
        <v>13</v>
      </c>
      <c r="H371" s="22" t="s">
        <v>33</v>
      </c>
      <c r="I371" s="67"/>
      <c r="J371" s="2" t="s">
        <v>78</v>
      </c>
      <c r="K371" s="22" t="s">
        <v>33</v>
      </c>
      <c r="L371" s="22" t="s">
        <v>14</v>
      </c>
      <c r="M371" s="67" t="s">
        <v>945</v>
      </c>
      <c r="N371" s="180" t="s">
        <v>971</v>
      </c>
      <c r="O371" s="28" t="s">
        <v>971</v>
      </c>
      <c r="P371" s="23">
        <v>33250</v>
      </c>
      <c r="Q371" s="24" t="s">
        <v>74</v>
      </c>
    </row>
    <row r="372" spans="2:17">
      <c r="B372" s="12">
        <v>41111</v>
      </c>
      <c r="C372" s="20" t="s">
        <v>972</v>
      </c>
      <c r="D372" s="59" t="s">
        <v>29</v>
      </c>
      <c r="E372" s="67" t="s">
        <v>973</v>
      </c>
      <c r="F372" s="67" t="s">
        <v>973</v>
      </c>
      <c r="G372" s="22" t="s">
        <v>13</v>
      </c>
      <c r="H372" s="22" t="s">
        <v>12</v>
      </c>
      <c r="I372" s="67"/>
      <c r="J372" s="2" t="s">
        <v>976</v>
      </c>
      <c r="K372" s="22" t="s">
        <v>29</v>
      </c>
      <c r="L372" s="22" t="s">
        <v>348</v>
      </c>
      <c r="M372" s="67" t="s">
        <v>932</v>
      </c>
      <c r="N372" s="180" t="s">
        <v>975</v>
      </c>
      <c r="O372" s="28" t="s">
        <v>975</v>
      </c>
      <c r="P372" s="23">
        <v>14000</v>
      </c>
      <c r="Q372" s="24" t="s">
        <v>974</v>
      </c>
    </row>
    <row r="373" spans="2:17">
      <c r="B373" s="12">
        <v>41111</v>
      </c>
      <c r="C373" s="20"/>
      <c r="D373" s="59" t="s">
        <v>29</v>
      </c>
      <c r="E373" s="67" t="s">
        <v>978</v>
      </c>
      <c r="F373" s="67" t="s">
        <v>978</v>
      </c>
      <c r="G373" s="22" t="s">
        <v>29</v>
      </c>
      <c r="H373" s="22" t="s">
        <v>12</v>
      </c>
      <c r="I373" s="67"/>
      <c r="J373" s="2" t="s">
        <v>980</v>
      </c>
      <c r="K373" s="22" t="s">
        <v>29</v>
      </c>
      <c r="L373" s="22" t="s">
        <v>348</v>
      </c>
      <c r="M373" s="67" t="s">
        <v>932</v>
      </c>
      <c r="N373" s="180">
        <v>600</v>
      </c>
      <c r="O373" s="28" t="s">
        <v>979</v>
      </c>
      <c r="P373" s="23">
        <v>38230</v>
      </c>
      <c r="Q373" s="24" t="s">
        <v>977</v>
      </c>
    </row>
    <row r="374" spans="2:17">
      <c r="B374" s="12">
        <v>41110</v>
      </c>
      <c r="C374" s="20" t="s">
        <v>981</v>
      </c>
      <c r="D374" s="59" t="s">
        <v>29</v>
      </c>
      <c r="E374" s="67" t="s">
        <v>822</v>
      </c>
      <c r="F374" s="67" t="s">
        <v>822</v>
      </c>
      <c r="G374" s="22"/>
      <c r="H374" s="22" t="s">
        <v>14</v>
      </c>
      <c r="I374" s="67"/>
      <c r="J374" s="2"/>
      <c r="K374" s="22" t="s">
        <v>13</v>
      </c>
      <c r="L374" s="22" t="s">
        <v>172</v>
      </c>
      <c r="M374" s="67" t="s">
        <v>982</v>
      </c>
      <c r="N374" s="180" t="s">
        <v>983</v>
      </c>
      <c r="O374" s="28" t="s">
        <v>984</v>
      </c>
      <c r="P374" s="23"/>
      <c r="Q374" s="24" t="s">
        <v>862</v>
      </c>
    </row>
    <row r="375" spans="2:17">
      <c r="B375" s="12">
        <v>41110</v>
      </c>
      <c r="C375" s="20" t="s">
        <v>985</v>
      </c>
      <c r="D375" s="59" t="s">
        <v>29</v>
      </c>
      <c r="E375" s="67" t="s">
        <v>822</v>
      </c>
      <c r="F375" s="67" t="s">
        <v>822</v>
      </c>
      <c r="G375" s="22"/>
      <c r="H375" s="22" t="s">
        <v>14</v>
      </c>
      <c r="I375" s="67"/>
      <c r="J375" s="2"/>
      <c r="K375" s="22" t="s">
        <v>13</v>
      </c>
      <c r="L375" s="22" t="s">
        <v>172</v>
      </c>
      <c r="M375" s="67" t="s">
        <v>982</v>
      </c>
      <c r="N375" s="180" t="s">
        <v>986</v>
      </c>
      <c r="O375" s="28" t="s">
        <v>987</v>
      </c>
      <c r="P375" s="23"/>
      <c r="Q375" s="24" t="s">
        <v>862</v>
      </c>
    </row>
    <row r="376" spans="2:17">
      <c r="B376" s="12">
        <v>41110</v>
      </c>
      <c r="C376" s="20" t="s">
        <v>988</v>
      </c>
      <c r="D376" s="59" t="s">
        <v>29</v>
      </c>
      <c r="E376" s="67" t="s">
        <v>822</v>
      </c>
      <c r="F376" s="67" t="s">
        <v>822</v>
      </c>
      <c r="G376" s="22"/>
      <c r="H376" s="22" t="s">
        <v>14</v>
      </c>
      <c r="I376" s="67"/>
      <c r="J376" s="2"/>
      <c r="K376" s="22" t="s">
        <v>13</v>
      </c>
      <c r="L376" s="22" t="s">
        <v>172</v>
      </c>
      <c r="M376" s="67" t="s">
        <v>982</v>
      </c>
      <c r="N376" s="180" t="s">
        <v>989</v>
      </c>
      <c r="O376" s="28" t="s">
        <v>990</v>
      </c>
      <c r="P376" s="23"/>
      <c r="Q376" s="24" t="s">
        <v>862</v>
      </c>
    </row>
    <row r="377" spans="2:17">
      <c r="B377" s="12">
        <v>41110</v>
      </c>
      <c r="C377" s="20"/>
      <c r="D377" s="59" t="s">
        <v>12</v>
      </c>
      <c r="E377" s="67" t="s">
        <v>991</v>
      </c>
      <c r="F377" s="67" t="s">
        <v>991</v>
      </c>
      <c r="G377" s="22"/>
      <c r="H377" s="22" t="s">
        <v>12</v>
      </c>
      <c r="I377" s="67"/>
      <c r="J377" s="2"/>
      <c r="K377" s="22" t="s">
        <v>33</v>
      </c>
      <c r="L377" s="22" t="s">
        <v>29</v>
      </c>
      <c r="M377" s="67" t="s">
        <v>992</v>
      </c>
      <c r="N377" s="180" t="s">
        <v>993</v>
      </c>
      <c r="O377" s="28" t="s">
        <v>993</v>
      </c>
      <c r="P377" s="23"/>
      <c r="Q377" s="24"/>
    </row>
    <row r="378" spans="2:17">
      <c r="B378" s="12">
        <v>41110</v>
      </c>
      <c r="C378" s="20" t="s">
        <v>1000</v>
      </c>
      <c r="D378" s="59" t="s">
        <v>29</v>
      </c>
      <c r="E378" s="67" t="s">
        <v>1001</v>
      </c>
      <c r="F378" s="67" t="s">
        <v>1014</v>
      </c>
      <c r="G378" s="22" t="s">
        <v>13</v>
      </c>
      <c r="H378" s="22" t="s">
        <v>12</v>
      </c>
      <c r="I378" s="67"/>
      <c r="J378" s="2" t="s">
        <v>1002</v>
      </c>
      <c r="K378" s="22" t="s">
        <v>33</v>
      </c>
      <c r="L378" s="22" t="s">
        <v>13</v>
      </c>
      <c r="M378" s="67" t="s">
        <v>62</v>
      </c>
      <c r="N378" s="180" t="s">
        <v>1003</v>
      </c>
      <c r="O378" s="28" t="s">
        <v>1004</v>
      </c>
      <c r="P378" s="23">
        <v>33112</v>
      </c>
      <c r="Q378" s="24" t="s">
        <v>238</v>
      </c>
    </row>
    <row r="379" spans="2:17">
      <c r="B379" s="12">
        <v>41110</v>
      </c>
      <c r="C379" s="20" t="s">
        <v>1005</v>
      </c>
      <c r="D379" s="59" t="s">
        <v>29</v>
      </c>
      <c r="E379" s="67" t="s">
        <v>718</v>
      </c>
      <c r="F379" s="67" t="s">
        <v>718</v>
      </c>
      <c r="G379" s="22" t="s">
        <v>13</v>
      </c>
      <c r="H379" s="22" t="s">
        <v>12</v>
      </c>
      <c r="I379" s="67" t="s">
        <v>722</v>
      </c>
      <c r="J379" s="2"/>
      <c r="K379" s="22" t="s">
        <v>29</v>
      </c>
      <c r="L379" s="22" t="s">
        <v>145</v>
      </c>
      <c r="M379" s="63" t="s">
        <v>1006</v>
      </c>
      <c r="N379" s="22" t="s">
        <v>719</v>
      </c>
      <c r="O379" s="28" t="s">
        <v>720</v>
      </c>
      <c r="P379" s="23">
        <v>30971</v>
      </c>
      <c r="Q379" s="24" t="s">
        <v>721</v>
      </c>
    </row>
    <row r="380" spans="2:17">
      <c r="B380" s="12">
        <v>41109</v>
      </c>
      <c r="C380" s="20" t="s">
        <v>1007</v>
      </c>
      <c r="D380" s="59" t="s">
        <v>29</v>
      </c>
      <c r="E380" s="67" t="s">
        <v>178</v>
      </c>
      <c r="F380" s="67" t="s">
        <v>179</v>
      </c>
      <c r="G380" s="22" t="s">
        <v>12</v>
      </c>
      <c r="H380" s="22" t="s">
        <v>12</v>
      </c>
      <c r="I380" s="67" t="s">
        <v>311</v>
      </c>
      <c r="J380" s="2"/>
      <c r="K380" s="22" t="s">
        <v>34</v>
      </c>
      <c r="L380" s="22" t="s">
        <v>12</v>
      </c>
      <c r="M380" s="67" t="s">
        <v>1008</v>
      </c>
      <c r="N380" s="180" t="s">
        <v>1009</v>
      </c>
      <c r="O380" s="28" t="s">
        <v>1009</v>
      </c>
      <c r="P380" s="23">
        <v>33250</v>
      </c>
      <c r="Q380" s="24" t="s">
        <v>176</v>
      </c>
    </row>
    <row r="381" spans="2:17">
      <c r="B381" s="12">
        <v>41109</v>
      </c>
      <c r="C381" s="20" t="s">
        <v>1010</v>
      </c>
      <c r="D381" s="59" t="s">
        <v>29</v>
      </c>
      <c r="E381" s="67" t="s">
        <v>1001</v>
      </c>
      <c r="F381" s="67" t="s">
        <v>1014</v>
      </c>
      <c r="G381" s="22" t="s">
        <v>13</v>
      </c>
      <c r="H381" s="22" t="s">
        <v>12</v>
      </c>
      <c r="I381" s="67"/>
      <c r="J381" s="2" t="s">
        <v>1002</v>
      </c>
      <c r="K381" s="22" t="s">
        <v>13</v>
      </c>
      <c r="L381" s="22" t="s">
        <v>172</v>
      </c>
      <c r="M381" s="67" t="s">
        <v>1011</v>
      </c>
      <c r="N381" s="180" t="s">
        <v>1012</v>
      </c>
      <c r="O381" s="28" t="s">
        <v>1013</v>
      </c>
      <c r="P381" s="23">
        <v>33112</v>
      </c>
      <c r="Q381" s="24" t="s">
        <v>238</v>
      </c>
    </row>
    <row r="382" spans="2:17">
      <c r="B382" s="12">
        <v>41109</v>
      </c>
      <c r="C382" s="20"/>
      <c r="D382" s="59" t="s">
        <v>29</v>
      </c>
      <c r="E382" s="67" t="s">
        <v>76</v>
      </c>
      <c r="F382" s="67" t="s">
        <v>77</v>
      </c>
      <c r="G382" s="22" t="s">
        <v>13</v>
      </c>
      <c r="H382" s="22" t="s">
        <v>33</v>
      </c>
      <c r="I382" s="67"/>
      <c r="J382" s="2" t="s">
        <v>78</v>
      </c>
      <c r="K382" s="22" t="s">
        <v>33</v>
      </c>
      <c r="L382" s="22" t="s">
        <v>14</v>
      </c>
      <c r="M382" s="67" t="s">
        <v>945</v>
      </c>
      <c r="N382" s="180" t="s">
        <v>1015</v>
      </c>
      <c r="O382" s="28" t="s">
        <v>1015</v>
      </c>
      <c r="P382" s="23">
        <v>33250</v>
      </c>
      <c r="Q382" s="24" t="s">
        <v>74</v>
      </c>
    </row>
    <row r="383" spans="2:17">
      <c r="B383" s="12">
        <v>41109</v>
      </c>
      <c r="C383" s="20" t="s">
        <v>1016</v>
      </c>
      <c r="D383" s="59" t="s">
        <v>29</v>
      </c>
      <c r="E383" s="67" t="s">
        <v>1017</v>
      </c>
      <c r="F383" s="67" t="s">
        <v>1017</v>
      </c>
      <c r="G383" s="22" t="s">
        <v>33</v>
      </c>
      <c r="H383" s="22" t="s">
        <v>13</v>
      </c>
      <c r="I383" s="67"/>
      <c r="J383" s="2" t="s">
        <v>1018</v>
      </c>
      <c r="K383" s="22" t="s">
        <v>29</v>
      </c>
      <c r="L383" s="22" t="s">
        <v>145</v>
      </c>
      <c r="M383" s="67" t="s">
        <v>1019</v>
      </c>
      <c r="N383" s="180" t="s">
        <v>1020</v>
      </c>
      <c r="O383" s="28" t="s">
        <v>1021</v>
      </c>
      <c r="P383" s="23">
        <v>17130</v>
      </c>
      <c r="Q383" s="24" t="s">
        <v>1022</v>
      </c>
    </row>
    <row r="384" spans="2:17">
      <c r="B384" s="12">
        <v>41109</v>
      </c>
      <c r="C384" s="20" t="s">
        <v>1023</v>
      </c>
      <c r="D384" s="59" t="s">
        <v>29</v>
      </c>
      <c r="E384" s="67" t="s">
        <v>1024</v>
      </c>
      <c r="F384" s="67" t="s">
        <v>1024</v>
      </c>
      <c r="G384" s="22" t="s">
        <v>34</v>
      </c>
      <c r="H384" s="22" t="s">
        <v>12</v>
      </c>
      <c r="I384" s="67"/>
      <c r="J384" s="2" t="s">
        <v>1025</v>
      </c>
      <c r="K384" s="22" t="s">
        <v>33</v>
      </c>
      <c r="L384" s="22" t="s">
        <v>12</v>
      </c>
      <c r="M384" s="67" t="s">
        <v>1026</v>
      </c>
      <c r="N384" s="180" t="s">
        <v>1027</v>
      </c>
      <c r="O384" s="28" t="s">
        <v>1028</v>
      </c>
      <c r="P384" s="23">
        <v>75007</v>
      </c>
      <c r="Q384" s="24" t="s">
        <v>68</v>
      </c>
    </row>
    <row r="385" spans="2:17">
      <c r="B385" s="12">
        <v>41108</v>
      </c>
      <c r="C385" s="20" t="s">
        <v>1031</v>
      </c>
      <c r="D385" s="59" t="s">
        <v>29</v>
      </c>
      <c r="E385" s="67" t="s">
        <v>1030</v>
      </c>
      <c r="F385" s="67" t="s">
        <v>1029</v>
      </c>
      <c r="G385" s="22" t="s">
        <v>34</v>
      </c>
      <c r="H385" s="22" t="s">
        <v>29</v>
      </c>
      <c r="I385" s="67"/>
      <c r="J385" s="2"/>
      <c r="K385" s="22" t="s">
        <v>29</v>
      </c>
      <c r="L385" s="22" t="s">
        <v>145</v>
      </c>
      <c r="M385" s="67" t="s">
        <v>1032</v>
      </c>
      <c r="N385" s="180" t="s">
        <v>1033</v>
      </c>
      <c r="O385" s="28" t="s">
        <v>1034</v>
      </c>
      <c r="P385" s="23">
        <v>33000</v>
      </c>
      <c r="Q385" s="24" t="s">
        <v>20</v>
      </c>
    </row>
    <row r="386" spans="2:17">
      <c r="B386" s="12">
        <v>41108</v>
      </c>
      <c r="C386" s="20" t="s">
        <v>1036</v>
      </c>
      <c r="D386" s="59" t="s">
        <v>29</v>
      </c>
      <c r="E386" s="67" t="s">
        <v>1035</v>
      </c>
      <c r="F386" s="67" t="s">
        <v>1035</v>
      </c>
      <c r="G386" s="22" t="s">
        <v>12</v>
      </c>
      <c r="H386" s="22" t="s">
        <v>29</v>
      </c>
      <c r="I386" s="67" t="s">
        <v>1040</v>
      </c>
      <c r="J386" s="2"/>
      <c r="K386" s="22" t="s">
        <v>33</v>
      </c>
      <c r="L386" s="22" t="s">
        <v>13</v>
      </c>
      <c r="M386" s="67" t="s">
        <v>1039</v>
      </c>
      <c r="N386" s="180" t="s">
        <v>1037</v>
      </c>
      <c r="O386" s="28" t="s">
        <v>1038</v>
      </c>
      <c r="P386" s="23">
        <v>33067</v>
      </c>
      <c r="Q386" s="24" t="s">
        <v>20</v>
      </c>
    </row>
    <row r="387" spans="2:17">
      <c r="B387" s="12">
        <v>41108</v>
      </c>
      <c r="C387" s="20"/>
      <c r="D387" s="59" t="s">
        <v>29</v>
      </c>
      <c r="E387" s="67" t="s">
        <v>840</v>
      </c>
      <c r="F387" s="67" t="s">
        <v>840</v>
      </c>
      <c r="G387" s="22" t="s">
        <v>34</v>
      </c>
      <c r="H387" s="22" t="s">
        <v>29</v>
      </c>
      <c r="I387" s="67" t="s">
        <v>1610</v>
      </c>
      <c r="J387" s="2"/>
      <c r="K387" s="55" t="s">
        <v>33</v>
      </c>
      <c r="L387" s="22" t="s">
        <v>33</v>
      </c>
      <c r="M387" s="67" t="s">
        <v>79</v>
      </c>
      <c r="N387" s="22" t="s">
        <v>1041</v>
      </c>
      <c r="O387" s="22" t="s">
        <v>1041</v>
      </c>
      <c r="P387" s="23"/>
      <c r="Q387" s="24"/>
    </row>
    <row r="388" spans="2:17">
      <c r="B388" s="12">
        <v>41108</v>
      </c>
      <c r="C388" s="20" t="s">
        <v>1043</v>
      </c>
      <c r="D388" s="59" t="s">
        <v>29</v>
      </c>
      <c r="E388" s="67" t="s">
        <v>1042</v>
      </c>
      <c r="F388" s="67" t="s">
        <v>1042</v>
      </c>
      <c r="G388" s="22" t="s">
        <v>14</v>
      </c>
      <c r="H388" s="22" t="s">
        <v>13</v>
      </c>
      <c r="I388" s="67" t="s">
        <v>1044</v>
      </c>
      <c r="J388" s="2"/>
      <c r="K388" s="22" t="s">
        <v>13</v>
      </c>
      <c r="L388" s="22" t="s">
        <v>172</v>
      </c>
      <c r="M388" s="67" t="s">
        <v>1045</v>
      </c>
      <c r="N388" s="180">
        <v>3000</v>
      </c>
      <c r="O388" s="28" t="s">
        <v>1046</v>
      </c>
      <c r="P388" s="23">
        <v>31300</v>
      </c>
      <c r="Q388" s="24" t="s">
        <v>200</v>
      </c>
    </row>
    <row r="389" spans="2:17">
      <c r="B389" s="12">
        <v>41108</v>
      </c>
      <c r="C389" s="20" t="s">
        <v>1047</v>
      </c>
      <c r="D389" s="59" t="s">
        <v>29</v>
      </c>
      <c r="E389" s="67" t="s">
        <v>1048</v>
      </c>
      <c r="F389" s="67" t="s">
        <v>1049</v>
      </c>
      <c r="G389" s="22"/>
      <c r="H389" s="22" t="s">
        <v>33</v>
      </c>
      <c r="I389" s="67"/>
      <c r="J389" s="2"/>
      <c r="K389" s="22" t="s">
        <v>33</v>
      </c>
      <c r="L389" s="22" t="s">
        <v>13</v>
      </c>
      <c r="M389" s="67" t="s">
        <v>1050</v>
      </c>
      <c r="N389" s="180">
        <v>850</v>
      </c>
      <c r="O389" s="28">
        <v>850</v>
      </c>
      <c r="P389" s="23">
        <v>33180</v>
      </c>
      <c r="Q389" s="24" t="s">
        <v>651</v>
      </c>
    </row>
    <row r="390" spans="2:17">
      <c r="B390" s="12">
        <v>41108</v>
      </c>
      <c r="C390" s="20" t="s">
        <v>1052</v>
      </c>
      <c r="D390" s="59" t="s">
        <v>29</v>
      </c>
      <c r="E390" s="67" t="s">
        <v>1051</v>
      </c>
      <c r="F390" s="67" t="s">
        <v>1051</v>
      </c>
      <c r="G390" s="22" t="s">
        <v>29</v>
      </c>
      <c r="H390" s="22" t="s">
        <v>33</v>
      </c>
      <c r="I390" s="67"/>
      <c r="J390" s="2" t="s">
        <v>1055</v>
      </c>
      <c r="K390" s="22" t="s">
        <v>33</v>
      </c>
      <c r="L390" s="22" t="s">
        <v>13</v>
      </c>
      <c r="M390" s="67" t="s">
        <v>1054</v>
      </c>
      <c r="N390" s="180">
        <v>180</v>
      </c>
      <c r="O390" s="28" t="s">
        <v>1053</v>
      </c>
      <c r="P390" s="23">
        <v>33340</v>
      </c>
      <c r="Q390" s="24" t="s">
        <v>24</v>
      </c>
    </row>
    <row r="391" spans="2:17">
      <c r="B391" s="12">
        <v>41107</v>
      </c>
      <c r="C391" s="20"/>
      <c r="D391" s="59" t="s">
        <v>12</v>
      </c>
      <c r="E391" s="67" t="s">
        <v>942</v>
      </c>
      <c r="F391" s="67" t="s">
        <v>942</v>
      </c>
      <c r="G391" s="22"/>
      <c r="H391" s="22" t="s">
        <v>12</v>
      </c>
      <c r="I391" s="67"/>
      <c r="J391" s="2"/>
      <c r="K391" s="22" t="s">
        <v>33</v>
      </c>
      <c r="L391" s="22" t="s">
        <v>12</v>
      </c>
      <c r="M391" s="67" t="s">
        <v>725</v>
      </c>
      <c r="N391" s="180" t="s">
        <v>1056</v>
      </c>
      <c r="O391" s="28" t="s">
        <v>1056</v>
      </c>
      <c r="P391" s="23"/>
      <c r="Q391" s="24"/>
    </row>
    <row r="392" spans="2:17">
      <c r="B392" s="12">
        <v>41107</v>
      </c>
      <c r="C392" s="20" t="s">
        <v>1057</v>
      </c>
      <c r="D392" s="59" t="s">
        <v>29</v>
      </c>
      <c r="E392" s="67" t="s">
        <v>816</v>
      </c>
      <c r="F392" s="67" t="s">
        <v>816</v>
      </c>
      <c r="G392" s="22" t="s">
        <v>29</v>
      </c>
      <c r="H392" s="22" t="s">
        <v>12</v>
      </c>
      <c r="I392" s="67"/>
      <c r="J392" s="2" t="s">
        <v>821</v>
      </c>
      <c r="K392" s="22" t="s">
        <v>33</v>
      </c>
      <c r="L392" s="22" t="s">
        <v>13</v>
      </c>
      <c r="M392" s="67" t="s">
        <v>1058</v>
      </c>
      <c r="N392" s="180" t="s">
        <v>1059</v>
      </c>
      <c r="O392" s="28" t="s">
        <v>1060</v>
      </c>
      <c r="P392" s="23">
        <v>44013</v>
      </c>
      <c r="Q392" s="24" t="s">
        <v>305</v>
      </c>
    </row>
    <row r="393" spans="2:17">
      <c r="B393" s="12">
        <v>41107</v>
      </c>
      <c r="C393" s="20" t="s">
        <v>1061</v>
      </c>
      <c r="D393" s="59" t="s">
        <v>29</v>
      </c>
      <c r="E393" s="67" t="s">
        <v>1017</v>
      </c>
      <c r="F393" s="67" t="s">
        <v>1017</v>
      </c>
      <c r="G393" s="22" t="s">
        <v>33</v>
      </c>
      <c r="H393" s="22" t="s">
        <v>13</v>
      </c>
      <c r="I393" s="67"/>
      <c r="J393" s="2" t="s">
        <v>1018</v>
      </c>
      <c r="K393" s="22" t="s">
        <v>33</v>
      </c>
      <c r="L393" s="22" t="s">
        <v>12</v>
      </c>
      <c r="M393" s="67" t="s">
        <v>1062</v>
      </c>
      <c r="N393" s="180" t="s">
        <v>1063</v>
      </c>
      <c r="O393" s="28" t="s">
        <v>1064</v>
      </c>
      <c r="P393" s="23">
        <v>17130</v>
      </c>
      <c r="Q393" s="24" t="s">
        <v>1022</v>
      </c>
    </row>
    <row r="394" spans="2:17">
      <c r="B394" s="12">
        <v>41107</v>
      </c>
      <c r="C394" s="20" t="s">
        <v>1065</v>
      </c>
      <c r="D394" s="59" t="s">
        <v>29</v>
      </c>
      <c r="E394" s="67" t="s">
        <v>178</v>
      </c>
      <c r="F394" s="67" t="s">
        <v>179</v>
      </c>
      <c r="G394" s="22" t="s">
        <v>12</v>
      </c>
      <c r="H394" s="22" t="s">
        <v>12</v>
      </c>
      <c r="I394" s="67" t="s">
        <v>311</v>
      </c>
      <c r="J394" s="2"/>
      <c r="K394" s="22" t="s">
        <v>34</v>
      </c>
      <c r="L394" s="22" t="s">
        <v>12</v>
      </c>
      <c r="M394" s="67" t="s">
        <v>1066</v>
      </c>
      <c r="N394" s="180" t="s">
        <v>1067</v>
      </c>
      <c r="O394" s="28" t="s">
        <v>1067</v>
      </c>
      <c r="P394" s="23">
        <v>33250</v>
      </c>
      <c r="Q394" s="24" t="s">
        <v>176</v>
      </c>
    </row>
    <row r="395" spans="2:17">
      <c r="B395" s="12">
        <v>41107</v>
      </c>
      <c r="C395" s="20" t="s">
        <v>1068</v>
      </c>
      <c r="D395" s="59" t="s">
        <v>29</v>
      </c>
      <c r="E395" s="67" t="s">
        <v>226</v>
      </c>
      <c r="F395" s="67" t="s">
        <v>226</v>
      </c>
      <c r="G395" s="22" t="s">
        <v>12</v>
      </c>
      <c r="H395" s="22" t="s">
        <v>12</v>
      </c>
      <c r="I395" s="67" t="s">
        <v>1070</v>
      </c>
      <c r="J395" s="2"/>
      <c r="K395" s="22" t="s">
        <v>33</v>
      </c>
      <c r="L395" s="22" t="s">
        <v>13</v>
      </c>
      <c r="M395" s="67" t="s">
        <v>680</v>
      </c>
      <c r="N395" s="180" t="s">
        <v>1074</v>
      </c>
      <c r="O395" s="28" t="s">
        <v>1069</v>
      </c>
      <c r="P395" s="23">
        <v>75000</v>
      </c>
      <c r="Q395" s="24" t="s">
        <v>68</v>
      </c>
    </row>
    <row r="396" spans="2:17">
      <c r="B396" s="12">
        <v>41107</v>
      </c>
      <c r="C396" s="20" t="s">
        <v>1071</v>
      </c>
      <c r="D396" s="59" t="s">
        <v>29</v>
      </c>
      <c r="E396" s="67" t="s">
        <v>226</v>
      </c>
      <c r="F396" s="67" t="s">
        <v>226</v>
      </c>
      <c r="G396" s="22" t="s">
        <v>12</v>
      </c>
      <c r="H396" s="22" t="s">
        <v>12</v>
      </c>
      <c r="I396" s="67" t="s">
        <v>1070</v>
      </c>
      <c r="J396" s="2"/>
      <c r="K396" s="22" t="s">
        <v>33</v>
      </c>
      <c r="L396" s="22" t="s">
        <v>13</v>
      </c>
      <c r="M396" s="67" t="s">
        <v>680</v>
      </c>
      <c r="N396" s="180" t="s">
        <v>1073</v>
      </c>
      <c r="O396" s="28" t="s">
        <v>1072</v>
      </c>
      <c r="P396" s="237">
        <v>75000</v>
      </c>
      <c r="Q396" s="24" t="s">
        <v>68</v>
      </c>
    </row>
    <row r="397" spans="2:17">
      <c r="B397" s="12">
        <v>41106</v>
      </c>
      <c r="C397" s="20" t="s">
        <v>1076</v>
      </c>
      <c r="D397" s="59" t="s">
        <v>29</v>
      </c>
      <c r="E397" s="67" t="s">
        <v>226</v>
      </c>
      <c r="F397" s="67" t="s">
        <v>1075</v>
      </c>
      <c r="G397" s="22" t="s">
        <v>12</v>
      </c>
      <c r="H397" s="22" t="s">
        <v>12</v>
      </c>
      <c r="I397" s="67" t="s">
        <v>228</v>
      </c>
      <c r="J397" s="2"/>
      <c r="K397" s="22" t="s">
        <v>33</v>
      </c>
      <c r="L397" s="22" t="s">
        <v>13</v>
      </c>
      <c r="M397" s="67" t="s">
        <v>680</v>
      </c>
      <c r="N397" s="180" t="s">
        <v>1077</v>
      </c>
      <c r="O397" s="28" t="s">
        <v>1078</v>
      </c>
      <c r="P397" s="237">
        <v>75000</v>
      </c>
      <c r="Q397" s="24" t="s">
        <v>68</v>
      </c>
    </row>
    <row r="398" spans="2:17">
      <c r="B398" s="12">
        <v>41106</v>
      </c>
      <c r="C398" s="20" t="s">
        <v>1079</v>
      </c>
      <c r="D398" s="59" t="s">
        <v>29</v>
      </c>
      <c r="E398" s="67" t="s">
        <v>178</v>
      </c>
      <c r="F398" s="67" t="s">
        <v>179</v>
      </c>
      <c r="G398" s="22" t="s">
        <v>12</v>
      </c>
      <c r="H398" s="22" t="s">
        <v>12</v>
      </c>
      <c r="I398" s="67" t="s">
        <v>311</v>
      </c>
      <c r="J398" s="2"/>
      <c r="K398" s="22" t="s">
        <v>34</v>
      </c>
      <c r="L398" s="22" t="s">
        <v>12</v>
      </c>
      <c r="M398" s="67" t="s">
        <v>682</v>
      </c>
      <c r="N398" s="180" t="s">
        <v>1080</v>
      </c>
      <c r="O398" s="28" t="s">
        <v>1080</v>
      </c>
      <c r="P398" s="23">
        <v>33250</v>
      </c>
      <c r="Q398" s="24" t="s">
        <v>176</v>
      </c>
    </row>
    <row r="399" spans="2:17">
      <c r="B399" s="12">
        <v>41071</v>
      </c>
      <c r="C399" s="20"/>
      <c r="D399" s="59" t="s">
        <v>12</v>
      </c>
      <c r="E399" s="67" t="s">
        <v>1081</v>
      </c>
      <c r="F399" s="67" t="s">
        <v>1082</v>
      </c>
      <c r="G399" s="22" t="s">
        <v>29</v>
      </c>
      <c r="H399" s="22" t="s">
        <v>33</v>
      </c>
      <c r="I399" s="67"/>
      <c r="J399" s="219" t="s">
        <v>1085</v>
      </c>
      <c r="K399" s="22" t="s">
        <v>33</v>
      </c>
      <c r="L399" s="22" t="s">
        <v>14</v>
      </c>
      <c r="M399" s="67" t="s">
        <v>97</v>
      </c>
      <c r="N399" s="180" t="s">
        <v>1084</v>
      </c>
      <c r="O399" s="28" t="s">
        <v>1084</v>
      </c>
      <c r="P399" s="23">
        <v>33480</v>
      </c>
      <c r="Q399" s="24" t="s">
        <v>1083</v>
      </c>
    </row>
    <row r="400" spans="2:17">
      <c r="B400" s="12">
        <v>41103</v>
      </c>
      <c r="C400" s="20"/>
      <c r="D400" s="59" t="s">
        <v>12</v>
      </c>
      <c r="E400" s="67" t="s">
        <v>1086</v>
      </c>
      <c r="F400" s="67" t="s">
        <v>1086</v>
      </c>
      <c r="G400" s="22"/>
      <c r="H400" s="22" t="s">
        <v>29</v>
      </c>
      <c r="I400" s="67"/>
      <c r="J400" s="2"/>
      <c r="K400" s="22" t="s">
        <v>33</v>
      </c>
      <c r="L400" s="22" t="s">
        <v>12</v>
      </c>
      <c r="M400" s="67" t="s">
        <v>1088</v>
      </c>
      <c r="N400" s="180" t="s">
        <v>1087</v>
      </c>
      <c r="O400" s="28" t="s">
        <v>1087</v>
      </c>
      <c r="P400" s="23"/>
      <c r="Q400" s="24"/>
    </row>
    <row r="401" spans="1:17">
      <c r="B401" s="12">
        <v>41103</v>
      </c>
      <c r="C401" s="20" t="s">
        <v>1089</v>
      </c>
      <c r="D401" s="59" t="s">
        <v>29</v>
      </c>
      <c r="E401" s="67" t="s">
        <v>178</v>
      </c>
      <c r="F401" s="67" t="s">
        <v>179</v>
      </c>
      <c r="G401" s="22" t="s">
        <v>12</v>
      </c>
      <c r="H401" s="22" t="s">
        <v>12</v>
      </c>
      <c r="I401" s="67" t="s">
        <v>311</v>
      </c>
      <c r="J401" s="2"/>
      <c r="K401" s="22" t="s">
        <v>34</v>
      </c>
      <c r="L401" s="22" t="s">
        <v>12</v>
      </c>
      <c r="M401" s="67" t="s">
        <v>1090</v>
      </c>
      <c r="N401" s="180" t="s">
        <v>1091</v>
      </c>
      <c r="O401" s="28" t="s">
        <v>1091</v>
      </c>
      <c r="P401" s="23">
        <v>33250</v>
      </c>
      <c r="Q401" s="24" t="s">
        <v>176</v>
      </c>
    </row>
    <row r="402" spans="1:17">
      <c r="B402" s="12">
        <v>41101</v>
      </c>
      <c r="C402" s="20"/>
      <c r="D402" s="59" t="s">
        <v>12</v>
      </c>
      <c r="E402" s="67" t="s">
        <v>486</v>
      </c>
      <c r="F402" s="67" t="s">
        <v>486</v>
      </c>
      <c r="G402" s="22"/>
      <c r="H402" s="22" t="s">
        <v>12</v>
      </c>
      <c r="I402" s="67"/>
      <c r="J402" s="2"/>
      <c r="K402" s="22" t="s">
        <v>33</v>
      </c>
      <c r="L402" s="22" t="s">
        <v>29</v>
      </c>
      <c r="M402" s="67" t="s">
        <v>1092</v>
      </c>
      <c r="N402" s="180" t="s">
        <v>1093</v>
      </c>
      <c r="O402" s="28" t="s">
        <v>1094</v>
      </c>
    </row>
    <row r="403" spans="1:17">
      <c r="B403" s="12">
        <v>41101</v>
      </c>
      <c r="C403" s="20" t="s">
        <v>1096</v>
      </c>
      <c r="D403" s="59" t="s">
        <v>29</v>
      </c>
      <c r="E403" s="67" t="s">
        <v>1095</v>
      </c>
      <c r="F403" s="67" t="s">
        <v>1095</v>
      </c>
      <c r="G403" s="22" t="s">
        <v>14</v>
      </c>
      <c r="H403" s="22" t="s">
        <v>29</v>
      </c>
      <c r="I403" s="67"/>
      <c r="J403" s="2" t="s">
        <v>1099</v>
      </c>
      <c r="K403" s="22" t="s">
        <v>33</v>
      </c>
      <c r="L403" s="22" t="s">
        <v>12</v>
      </c>
      <c r="M403" s="67" t="s">
        <v>1098</v>
      </c>
      <c r="N403" s="180" t="s">
        <v>1097</v>
      </c>
      <c r="O403" s="28" t="s">
        <v>1097</v>
      </c>
      <c r="P403" s="23">
        <v>33000</v>
      </c>
      <c r="Q403" s="24" t="s">
        <v>20</v>
      </c>
    </row>
    <row r="404" spans="1:17">
      <c r="B404" s="12">
        <v>41101</v>
      </c>
      <c r="C404" s="20" t="s">
        <v>1100</v>
      </c>
      <c r="D404" s="59" t="s">
        <v>29</v>
      </c>
      <c r="E404" s="67" t="s">
        <v>816</v>
      </c>
      <c r="F404" s="67" t="s">
        <v>816</v>
      </c>
      <c r="G404" s="22" t="s">
        <v>29</v>
      </c>
      <c r="H404" s="22" t="s">
        <v>12</v>
      </c>
      <c r="I404" s="67"/>
      <c r="J404" s="2" t="s">
        <v>821</v>
      </c>
      <c r="K404" s="22" t="s">
        <v>33</v>
      </c>
      <c r="L404" s="22" t="s">
        <v>13</v>
      </c>
      <c r="M404" s="67" t="s">
        <v>1101</v>
      </c>
      <c r="N404" s="180" t="s">
        <v>1102</v>
      </c>
      <c r="O404" s="28" t="s">
        <v>1103</v>
      </c>
      <c r="P404" s="23">
        <v>44013</v>
      </c>
      <c r="Q404" s="24" t="s">
        <v>305</v>
      </c>
    </row>
    <row r="405" spans="1:17">
      <c r="B405" s="12">
        <v>41100</v>
      </c>
      <c r="C405" s="20" t="s">
        <v>1106</v>
      </c>
      <c r="D405" s="59" t="s">
        <v>29</v>
      </c>
      <c r="E405" s="67" t="s">
        <v>1104</v>
      </c>
      <c r="F405" s="67" t="s">
        <v>1105</v>
      </c>
      <c r="G405" s="22" t="s">
        <v>33</v>
      </c>
      <c r="H405" s="22" t="s">
        <v>12</v>
      </c>
      <c r="I405" s="67"/>
      <c r="J405" s="2" t="s">
        <v>1107</v>
      </c>
      <c r="K405" s="22" t="s">
        <v>29</v>
      </c>
      <c r="L405" s="22" t="s">
        <v>348</v>
      </c>
      <c r="M405" s="67" t="s">
        <v>932</v>
      </c>
      <c r="N405" s="180">
        <v>500</v>
      </c>
      <c r="O405" s="28">
        <v>500</v>
      </c>
      <c r="P405" s="23">
        <v>81500</v>
      </c>
      <c r="Q405" s="24" t="s">
        <v>1108</v>
      </c>
    </row>
    <row r="406" spans="1:17">
      <c r="B406" s="12">
        <v>41100</v>
      </c>
      <c r="C406" s="20" t="s">
        <v>1113</v>
      </c>
      <c r="D406" s="59" t="s">
        <v>29</v>
      </c>
      <c r="E406" s="67" t="s">
        <v>1109</v>
      </c>
      <c r="F406" s="67" t="s">
        <v>1109</v>
      </c>
      <c r="G406" s="22" t="s">
        <v>12</v>
      </c>
      <c r="H406" s="22" t="s">
        <v>12</v>
      </c>
      <c r="I406" s="67"/>
      <c r="J406" s="2" t="s">
        <v>1115</v>
      </c>
      <c r="K406" s="22" t="s">
        <v>29</v>
      </c>
      <c r="L406" s="22" t="s">
        <v>145</v>
      </c>
      <c r="M406" s="67" t="s">
        <v>1122</v>
      </c>
      <c r="N406" s="180" t="s">
        <v>1111</v>
      </c>
      <c r="O406" s="28" t="s">
        <v>1112</v>
      </c>
      <c r="P406" s="23">
        <v>92110</v>
      </c>
      <c r="Q406" s="24" t="s">
        <v>1110</v>
      </c>
    </row>
    <row r="407" spans="1:17">
      <c r="B407" s="12">
        <v>41100</v>
      </c>
      <c r="C407" s="20" t="s">
        <v>1117</v>
      </c>
      <c r="D407" s="59" t="s">
        <v>29</v>
      </c>
      <c r="E407" s="67" t="s">
        <v>1116</v>
      </c>
      <c r="F407" s="67" t="s">
        <v>1116</v>
      </c>
      <c r="G407" s="22" t="s">
        <v>12</v>
      </c>
      <c r="H407" s="22" t="s">
        <v>12</v>
      </c>
      <c r="I407" s="67"/>
      <c r="J407" s="231" t="s">
        <v>1123</v>
      </c>
      <c r="K407" s="22" t="s">
        <v>29</v>
      </c>
      <c r="L407" s="22" t="s">
        <v>145</v>
      </c>
      <c r="M407" s="67" t="s">
        <v>1121</v>
      </c>
      <c r="N407" s="180" t="s">
        <v>1119</v>
      </c>
      <c r="O407" s="28" t="s">
        <v>1120</v>
      </c>
      <c r="P407" s="23">
        <v>69002</v>
      </c>
      <c r="Q407" s="24" t="s">
        <v>1118</v>
      </c>
    </row>
    <row r="408" spans="1:17" s="51" customFormat="1">
      <c r="A408" s="45"/>
      <c r="B408" s="131">
        <v>41099</v>
      </c>
      <c r="C408" s="46" t="s">
        <v>1124</v>
      </c>
      <c r="D408" s="60" t="s">
        <v>29</v>
      </c>
      <c r="E408" s="68" t="s">
        <v>1125</v>
      </c>
      <c r="F408" s="68" t="s">
        <v>1128</v>
      </c>
      <c r="G408" s="47"/>
      <c r="H408" s="47"/>
      <c r="I408" s="68"/>
      <c r="J408" s="132"/>
      <c r="K408" s="47" t="s">
        <v>33</v>
      </c>
      <c r="L408" s="47" t="s">
        <v>13</v>
      </c>
      <c r="M408" s="68" t="s">
        <v>1129</v>
      </c>
      <c r="N408" s="185" t="s">
        <v>1126</v>
      </c>
      <c r="O408" s="133" t="s">
        <v>1127</v>
      </c>
      <c r="P408" s="49"/>
      <c r="Q408" s="50"/>
    </row>
    <row r="409" spans="1:17">
      <c r="B409" s="12">
        <v>41099</v>
      </c>
      <c r="C409" s="20" t="s">
        <v>1130</v>
      </c>
      <c r="D409" s="59" t="s">
        <v>29</v>
      </c>
      <c r="E409" s="67" t="s">
        <v>178</v>
      </c>
      <c r="F409" s="67" t="s">
        <v>179</v>
      </c>
      <c r="G409" s="22" t="s">
        <v>12</v>
      </c>
      <c r="H409" s="22" t="s">
        <v>12</v>
      </c>
      <c r="I409" s="67" t="s">
        <v>311</v>
      </c>
      <c r="J409" s="2"/>
      <c r="K409" s="22" t="s">
        <v>34</v>
      </c>
      <c r="L409" s="22" t="s">
        <v>12</v>
      </c>
      <c r="M409" s="67" t="s">
        <v>181</v>
      </c>
      <c r="N409" s="180" t="s">
        <v>1131</v>
      </c>
      <c r="O409" s="28" t="s">
        <v>1131</v>
      </c>
      <c r="P409" s="23">
        <v>33250</v>
      </c>
      <c r="Q409" s="24" t="s">
        <v>176</v>
      </c>
    </row>
    <row r="410" spans="1:17">
      <c r="B410" s="12">
        <v>41098</v>
      </c>
      <c r="C410" s="20" t="s">
        <v>1132</v>
      </c>
      <c r="D410" s="59" t="s">
        <v>29</v>
      </c>
      <c r="E410" s="67" t="s">
        <v>526</v>
      </c>
      <c r="F410" s="67" t="s">
        <v>526</v>
      </c>
      <c r="G410" s="22" t="s">
        <v>29</v>
      </c>
      <c r="H410" s="22" t="s">
        <v>29</v>
      </c>
      <c r="I410" s="67" t="s">
        <v>527</v>
      </c>
      <c r="J410" s="2"/>
      <c r="K410" s="22" t="s">
        <v>33</v>
      </c>
      <c r="L410" s="22" t="s">
        <v>13</v>
      </c>
      <c r="M410" s="67" t="s">
        <v>1135</v>
      </c>
      <c r="N410" s="180" t="s">
        <v>1133</v>
      </c>
      <c r="O410" s="28" t="s">
        <v>1134</v>
      </c>
      <c r="P410" s="23">
        <v>33880</v>
      </c>
      <c r="Q410" s="24" t="s">
        <v>531</v>
      </c>
    </row>
    <row r="411" spans="1:17">
      <c r="B411" s="12">
        <v>41097</v>
      </c>
      <c r="C411" s="20"/>
      <c r="D411" s="59" t="s">
        <v>29</v>
      </c>
      <c r="E411" s="67" t="s">
        <v>1138</v>
      </c>
      <c r="F411" s="67" t="s">
        <v>1138</v>
      </c>
      <c r="G411" s="22"/>
      <c r="H411" s="22"/>
      <c r="I411" s="67"/>
      <c r="J411" s="2"/>
      <c r="K411" s="22" t="s">
        <v>33</v>
      </c>
      <c r="L411" s="22" t="s">
        <v>13</v>
      </c>
      <c r="M411" s="67" t="s">
        <v>1137</v>
      </c>
      <c r="N411" s="180" t="s">
        <v>1136</v>
      </c>
      <c r="O411" s="28" t="s">
        <v>1136</v>
      </c>
      <c r="P411" s="23"/>
      <c r="Q411" s="24" t="s">
        <v>676</v>
      </c>
    </row>
    <row r="412" spans="1:17">
      <c r="B412" s="12">
        <v>41097</v>
      </c>
      <c r="C412" s="20" t="s">
        <v>1140</v>
      </c>
      <c r="D412" s="59" t="s">
        <v>29</v>
      </c>
      <c r="E412" s="67" t="s">
        <v>1139</v>
      </c>
      <c r="F412" s="67" t="s">
        <v>1139</v>
      </c>
      <c r="G412" s="22" t="s">
        <v>29</v>
      </c>
      <c r="H412" s="22" t="s">
        <v>33</v>
      </c>
      <c r="I412" s="67" t="s">
        <v>1143</v>
      </c>
      <c r="J412" s="2"/>
      <c r="K412" s="22" t="s">
        <v>33</v>
      </c>
      <c r="L412" s="22" t="s">
        <v>13</v>
      </c>
      <c r="M412" s="67" t="s">
        <v>1165</v>
      </c>
      <c r="N412" s="180" t="s">
        <v>1141</v>
      </c>
      <c r="O412" s="28" t="s">
        <v>1142</v>
      </c>
      <c r="P412" s="23">
        <v>33320</v>
      </c>
      <c r="Q412" s="24" t="s">
        <v>24</v>
      </c>
    </row>
    <row r="413" spans="1:17" s="51" customFormat="1">
      <c r="A413" s="45"/>
      <c r="B413" s="131">
        <v>41097</v>
      </c>
      <c r="C413" s="46" t="s">
        <v>1145</v>
      </c>
      <c r="D413" s="60" t="s">
        <v>29</v>
      </c>
      <c r="E413" s="68" t="s">
        <v>1144</v>
      </c>
      <c r="F413" s="68" t="s">
        <v>1146</v>
      </c>
      <c r="G413" s="47" t="s">
        <v>13</v>
      </c>
      <c r="H413" s="47" t="s">
        <v>33</v>
      </c>
      <c r="I413" s="68"/>
      <c r="J413" s="51" t="s">
        <v>1611</v>
      </c>
      <c r="K413" s="47" t="s">
        <v>33</v>
      </c>
      <c r="L413" s="47" t="s">
        <v>13</v>
      </c>
      <c r="M413" s="68" t="s">
        <v>1148</v>
      </c>
      <c r="N413" s="185" t="s">
        <v>1147</v>
      </c>
      <c r="O413" s="133" t="s">
        <v>1147</v>
      </c>
      <c r="P413" s="49">
        <v>33340</v>
      </c>
      <c r="Q413" s="50" t="s">
        <v>24</v>
      </c>
    </row>
    <row r="414" spans="1:17">
      <c r="B414" s="12">
        <v>41096</v>
      </c>
      <c r="C414" s="20" t="s">
        <v>1149</v>
      </c>
      <c r="D414" s="59" t="s">
        <v>29</v>
      </c>
      <c r="E414" s="67" t="s">
        <v>816</v>
      </c>
      <c r="F414" s="67" t="s">
        <v>816</v>
      </c>
      <c r="G414" s="22" t="s">
        <v>29</v>
      </c>
      <c r="H414" s="22" t="s">
        <v>12</v>
      </c>
      <c r="I414" s="67"/>
      <c r="J414" s="2" t="s">
        <v>821</v>
      </c>
      <c r="K414" s="22" t="s">
        <v>33</v>
      </c>
      <c r="L414" s="22" t="s">
        <v>13</v>
      </c>
      <c r="M414" s="67" t="s">
        <v>1150</v>
      </c>
      <c r="N414" s="180" t="s">
        <v>1151</v>
      </c>
      <c r="O414" s="28" t="s">
        <v>1152</v>
      </c>
      <c r="P414" s="23">
        <v>44013</v>
      </c>
      <c r="Q414" s="24" t="s">
        <v>305</v>
      </c>
    </row>
    <row r="415" spans="1:17">
      <c r="B415" s="12">
        <v>41096</v>
      </c>
      <c r="C415" s="20" t="s">
        <v>1153</v>
      </c>
      <c r="D415" s="59" t="s">
        <v>29</v>
      </c>
      <c r="E415" s="67" t="s">
        <v>178</v>
      </c>
      <c r="F415" s="67" t="s">
        <v>179</v>
      </c>
      <c r="G415" s="22" t="s">
        <v>12</v>
      </c>
      <c r="H415" s="22" t="s">
        <v>12</v>
      </c>
      <c r="I415" s="67" t="s">
        <v>311</v>
      </c>
      <c r="J415" s="2"/>
      <c r="K415" s="22" t="s">
        <v>34</v>
      </c>
      <c r="L415" s="22" t="s">
        <v>12</v>
      </c>
      <c r="M415" s="67" t="s">
        <v>1090</v>
      </c>
      <c r="N415" s="180" t="s">
        <v>1154</v>
      </c>
      <c r="O415" s="28" t="s">
        <v>1154</v>
      </c>
      <c r="P415" s="23">
        <v>33250</v>
      </c>
      <c r="Q415" s="24" t="s">
        <v>176</v>
      </c>
    </row>
    <row r="416" spans="1:17">
      <c r="B416" s="12">
        <v>41096</v>
      </c>
      <c r="C416" s="20" t="s">
        <v>1156</v>
      </c>
      <c r="D416" s="59" t="s">
        <v>29</v>
      </c>
      <c r="E416" s="67" t="s">
        <v>1155</v>
      </c>
      <c r="F416" s="67" t="s">
        <v>1155</v>
      </c>
      <c r="G416" s="22" t="s">
        <v>29</v>
      </c>
      <c r="H416" s="22" t="s">
        <v>33</v>
      </c>
      <c r="I416" s="67" t="s">
        <v>1159</v>
      </c>
      <c r="J416" s="2"/>
      <c r="K416" s="22" t="s">
        <v>29</v>
      </c>
      <c r="L416" s="22" t="s">
        <v>145</v>
      </c>
      <c r="M416" s="67" t="s">
        <v>1237</v>
      </c>
      <c r="N416" s="180" t="s">
        <v>1157</v>
      </c>
      <c r="O416" s="28" t="s">
        <v>1158</v>
      </c>
      <c r="P416" s="23">
        <v>33112</v>
      </c>
      <c r="Q416" s="24" t="s">
        <v>238</v>
      </c>
    </row>
    <row r="417" spans="1:17">
      <c r="B417" s="12">
        <v>41094</v>
      </c>
      <c r="C417" s="20" t="s">
        <v>1160</v>
      </c>
      <c r="D417" s="59" t="s">
        <v>29</v>
      </c>
      <c r="E417" s="67" t="s">
        <v>178</v>
      </c>
      <c r="F417" s="67" t="s">
        <v>179</v>
      </c>
      <c r="G417" s="22" t="s">
        <v>12</v>
      </c>
      <c r="H417" s="22" t="s">
        <v>12</v>
      </c>
      <c r="I417" s="67" t="s">
        <v>311</v>
      </c>
      <c r="J417" s="2"/>
      <c r="K417" s="22" t="s">
        <v>34</v>
      </c>
      <c r="L417" s="22" t="s">
        <v>12</v>
      </c>
      <c r="M417" s="67" t="s">
        <v>682</v>
      </c>
      <c r="N417" s="180" t="s">
        <v>1161</v>
      </c>
      <c r="O417" s="28" t="s">
        <v>1161</v>
      </c>
      <c r="P417" s="23">
        <v>33250</v>
      </c>
      <c r="Q417" s="24" t="s">
        <v>176</v>
      </c>
    </row>
    <row r="418" spans="1:17">
      <c r="B418" s="12">
        <v>41125</v>
      </c>
      <c r="C418" s="20" t="s">
        <v>1163</v>
      </c>
      <c r="D418" s="59" t="s">
        <v>29</v>
      </c>
      <c r="E418" s="67" t="s">
        <v>1162</v>
      </c>
      <c r="F418" s="67" t="s">
        <v>1162</v>
      </c>
      <c r="G418" s="22" t="s">
        <v>29</v>
      </c>
      <c r="H418" s="22" t="s">
        <v>12</v>
      </c>
      <c r="I418" s="67" t="s">
        <v>1164</v>
      </c>
      <c r="J418" s="2"/>
      <c r="K418" s="22" t="s">
        <v>33</v>
      </c>
      <c r="L418" s="22" t="s">
        <v>13</v>
      </c>
      <c r="M418" s="67" t="s">
        <v>1165</v>
      </c>
      <c r="N418" s="180" t="s">
        <v>1166</v>
      </c>
      <c r="O418" s="28" t="s">
        <v>1167</v>
      </c>
      <c r="P418" s="23">
        <v>31670</v>
      </c>
      <c r="Q418" s="24" t="s">
        <v>1168</v>
      </c>
    </row>
    <row r="419" spans="1:17">
      <c r="B419" s="12">
        <v>41094</v>
      </c>
      <c r="C419" s="20" t="s">
        <v>1170</v>
      </c>
      <c r="D419" s="59" t="s">
        <v>29</v>
      </c>
      <c r="E419" s="67" t="s">
        <v>1169</v>
      </c>
      <c r="F419" s="67" t="s">
        <v>1169</v>
      </c>
      <c r="G419" s="22" t="s">
        <v>13</v>
      </c>
      <c r="H419" s="22" t="s">
        <v>12</v>
      </c>
      <c r="I419" s="67"/>
      <c r="J419" s="2" t="s">
        <v>1174</v>
      </c>
      <c r="K419" s="22" t="s">
        <v>29</v>
      </c>
      <c r="L419" s="22" t="s">
        <v>145</v>
      </c>
      <c r="M419" s="67" t="s">
        <v>1114</v>
      </c>
      <c r="N419" s="180" t="s">
        <v>1172</v>
      </c>
      <c r="O419" s="28" t="s">
        <v>1173</v>
      </c>
      <c r="P419" s="23">
        <v>59015</v>
      </c>
      <c r="Q419" s="24" t="s">
        <v>1171</v>
      </c>
    </row>
    <row r="420" spans="1:17">
      <c r="B420" s="12">
        <v>41093</v>
      </c>
      <c r="C420" s="20" t="s">
        <v>1178</v>
      </c>
      <c r="D420" s="59" t="s">
        <v>29</v>
      </c>
      <c r="E420" s="67" t="s">
        <v>1175</v>
      </c>
      <c r="F420" s="67" t="s">
        <v>1175</v>
      </c>
      <c r="G420" s="22" t="s">
        <v>29</v>
      </c>
      <c r="H420" s="22" t="s">
        <v>12</v>
      </c>
      <c r="I420" s="67"/>
      <c r="J420" s="2" t="s">
        <v>1177</v>
      </c>
      <c r="K420" s="22" t="s">
        <v>29</v>
      </c>
      <c r="L420" s="22" t="s">
        <v>348</v>
      </c>
      <c r="M420" s="67" t="s">
        <v>1176</v>
      </c>
      <c r="N420" s="180">
        <v>6000</v>
      </c>
      <c r="O420" s="28">
        <v>6420</v>
      </c>
      <c r="P420" s="23">
        <v>31300</v>
      </c>
      <c r="Q420" s="24" t="s">
        <v>200</v>
      </c>
    </row>
    <row r="421" spans="1:17" s="51" customFormat="1">
      <c r="A421" s="45"/>
      <c r="B421" s="131">
        <v>41093</v>
      </c>
      <c r="C421" s="46" t="s">
        <v>1181</v>
      </c>
      <c r="D421" s="60" t="s">
        <v>29</v>
      </c>
      <c r="E421" s="68" t="s">
        <v>1179</v>
      </c>
      <c r="F421" s="68" t="s">
        <v>1180</v>
      </c>
      <c r="G421" s="47" t="s">
        <v>12</v>
      </c>
      <c r="H421" s="47" t="s">
        <v>29</v>
      </c>
      <c r="I421" s="68" t="s">
        <v>1182</v>
      </c>
      <c r="J421" s="132"/>
      <c r="K421" s="47" t="s">
        <v>33</v>
      </c>
      <c r="L421" s="47" t="s">
        <v>13</v>
      </c>
      <c r="M421" s="68" t="s">
        <v>1215</v>
      </c>
      <c r="N421" s="185" t="s">
        <v>1183</v>
      </c>
      <c r="O421" s="133" t="s">
        <v>1184</v>
      </c>
      <c r="P421" s="49">
        <v>33700</v>
      </c>
      <c r="Q421" s="50" t="s">
        <v>31</v>
      </c>
    </row>
    <row r="422" spans="1:17" s="51" customFormat="1">
      <c r="A422" s="45"/>
      <c r="B422" s="131">
        <v>41093</v>
      </c>
      <c r="C422" s="46" t="s">
        <v>1185</v>
      </c>
      <c r="D422" s="60" t="s">
        <v>29</v>
      </c>
      <c r="E422" s="68" t="s">
        <v>1179</v>
      </c>
      <c r="F422" s="68" t="s">
        <v>1180</v>
      </c>
      <c r="G422" s="47" t="s">
        <v>12</v>
      </c>
      <c r="H422" s="47" t="s">
        <v>29</v>
      </c>
      <c r="I422" s="68" t="s">
        <v>1182</v>
      </c>
      <c r="J422" s="132"/>
      <c r="K422" s="47" t="s">
        <v>33</v>
      </c>
      <c r="L422" s="47" t="s">
        <v>13</v>
      </c>
      <c r="M422" s="68" t="s">
        <v>1215</v>
      </c>
      <c r="N422" s="185" t="s">
        <v>1186</v>
      </c>
      <c r="O422" s="133" t="s">
        <v>1187</v>
      </c>
      <c r="P422" s="49">
        <v>33700</v>
      </c>
      <c r="Q422" s="50" t="s">
        <v>1188</v>
      </c>
    </row>
    <row r="423" spans="1:17">
      <c r="B423" s="12">
        <v>41093</v>
      </c>
      <c r="C423" s="20" t="s">
        <v>1191</v>
      </c>
      <c r="D423" s="59" t="s">
        <v>29</v>
      </c>
      <c r="E423" s="67" t="s">
        <v>1189</v>
      </c>
      <c r="F423" s="67" t="s">
        <v>1190</v>
      </c>
      <c r="G423" s="22" t="s">
        <v>12</v>
      </c>
      <c r="H423" s="22" t="s">
        <v>13</v>
      </c>
      <c r="I423" s="67" t="s">
        <v>1192</v>
      </c>
      <c r="J423" s="2"/>
      <c r="K423" s="22" t="s">
        <v>33</v>
      </c>
      <c r="L423" s="22" t="s">
        <v>13</v>
      </c>
      <c r="M423" s="68" t="s">
        <v>1216</v>
      </c>
      <c r="N423" s="180" t="s">
        <v>1193</v>
      </c>
      <c r="O423" s="28" t="s">
        <v>1194</v>
      </c>
      <c r="P423" s="23">
        <v>33560</v>
      </c>
      <c r="Q423" s="24" t="s">
        <v>1195</v>
      </c>
    </row>
    <row r="424" spans="1:17">
      <c r="B424" s="12">
        <v>41093</v>
      </c>
      <c r="C424" s="20" t="s">
        <v>1196</v>
      </c>
      <c r="D424" s="59" t="s">
        <v>29</v>
      </c>
      <c r="E424" s="67" t="s">
        <v>178</v>
      </c>
      <c r="F424" s="67" t="s">
        <v>179</v>
      </c>
      <c r="G424" s="22" t="s">
        <v>12</v>
      </c>
      <c r="H424" s="22" t="s">
        <v>12</v>
      </c>
      <c r="I424" s="67" t="s">
        <v>311</v>
      </c>
      <c r="J424" s="2"/>
      <c r="K424" s="22" t="s">
        <v>34</v>
      </c>
      <c r="L424" s="22" t="s">
        <v>12</v>
      </c>
      <c r="M424" s="67" t="s">
        <v>181</v>
      </c>
      <c r="N424" s="180" t="s">
        <v>1197</v>
      </c>
      <c r="O424" s="28" t="s">
        <v>1197</v>
      </c>
      <c r="P424" s="23">
        <v>33250</v>
      </c>
      <c r="Q424" s="24" t="s">
        <v>176</v>
      </c>
    </row>
    <row r="425" spans="1:17">
      <c r="B425" s="12">
        <v>41093</v>
      </c>
      <c r="C425" s="20" t="s">
        <v>1199</v>
      </c>
      <c r="D425" s="59" t="s">
        <v>29</v>
      </c>
      <c r="E425" s="67" t="s">
        <v>1198</v>
      </c>
      <c r="F425" s="67" t="s">
        <v>1198</v>
      </c>
      <c r="G425" s="22" t="s">
        <v>13</v>
      </c>
      <c r="H425" s="22" t="s">
        <v>12</v>
      </c>
      <c r="I425" s="67"/>
      <c r="J425" s="2" t="s">
        <v>1200</v>
      </c>
      <c r="K425" s="22" t="s">
        <v>29</v>
      </c>
      <c r="L425" s="22" t="s">
        <v>348</v>
      </c>
      <c r="M425" s="67" t="s">
        <v>932</v>
      </c>
      <c r="N425" s="180">
        <v>30000</v>
      </c>
      <c r="O425" s="28">
        <v>32100</v>
      </c>
      <c r="P425" s="23">
        <v>75010</v>
      </c>
      <c r="Q425" s="24" t="s">
        <v>68</v>
      </c>
    </row>
    <row r="426" spans="1:17" ht="15.75" thickBot="1">
      <c r="B426" s="12">
        <v>41091</v>
      </c>
      <c r="C426" s="20" t="s">
        <v>1218</v>
      </c>
      <c r="D426" s="59" t="s">
        <v>13</v>
      </c>
      <c r="E426" s="67" t="s">
        <v>1217</v>
      </c>
      <c r="F426" s="67" t="s">
        <v>1217</v>
      </c>
      <c r="G426" s="22" t="s">
        <v>34</v>
      </c>
      <c r="H426" s="22" t="s">
        <v>29</v>
      </c>
      <c r="I426" s="67"/>
      <c r="J426" s="238">
        <v>775709702</v>
      </c>
      <c r="K426" s="22" t="s">
        <v>33</v>
      </c>
      <c r="L426" s="22" t="s">
        <v>12</v>
      </c>
      <c r="M426" s="67" t="s">
        <v>1219</v>
      </c>
      <c r="N426" s="180" t="s">
        <v>1220</v>
      </c>
      <c r="O426" s="28" t="s">
        <v>1220</v>
      </c>
      <c r="P426" s="23">
        <v>79038</v>
      </c>
      <c r="Q426" s="24" t="s">
        <v>1221</v>
      </c>
    </row>
    <row r="427" spans="1:17" s="250" customFormat="1">
      <c r="A427" s="239"/>
      <c r="B427" s="240">
        <v>41061</v>
      </c>
      <c r="C427" s="241" t="s">
        <v>1230</v>
      </c>
      <c r="D427" s="242" t="s">
        <v>1231</v>
      </c>
      <c r="E427" s="243" t="s">
        <v>1230</v>
      </c>
      <c r="F427" s="243" t="s">
        <v>1230</v>
      </c>
      <c r="G427" s="244" t="s">
        <v>1230</v>
      </c>
      <c r="H427" s="244" t="s">
        <v>1230</v>
      </c>
      <c r="I427" s="243"/>
      <c r="J427" s="245"/>
      <c r="K427" s="244"/>
      <c r="L427" s="244"/>
      <c r="M427" s="243"/>
      <c r="N427" s="246"/>
      <c r="O427" s="247"/>
      <c r="P427" s="248"/>
      <c r="Q427" s="249"/>
    </row>
    <row r="428" spans="1:17">
      <c r="B428" s="12">
        <v>41090</v>
      </c>
      <c r="C428" s="20" t="s">
        <v>1222</v>
      </c>
      <c r="D428" s="59" t="s">
        <v>13</v>
      </c>
      <c r="E428" s="67" t="s">
        <v>22</v>
      </c>
      <c r="F428" s="67" t="s">
        <v>23</v>
      </c>
      <c r="G428" s="22" t="s">
        <v>12</v>
      </c>
      <c r="H428" s="22" t="s">
        <v>12</v>
      </c>
      <c r="I428" s="67"/>
      <c r="J428" s="2"/>
      <c r="K428" s="22" t="s">
        <v>34</v>
      </c>
      <c r="L428" s="22" t="s">
        <v>12</v>
      </c>
      <c r="M428" s="67" t="s">
        <v>15</v>
      </c>
      <c r="N428" s="180" t="s">
        <v>1223</v>
      </c>
      <c r="O428" s="28" t="s">
        <v>1223</v>
      </c>
      <c r="P428" s="23">
        <v>33340</v>
      </c>
      <c r="Q428" s="24" t="s">
        <v>24</v>
      </c>
    </row>
    <row r="429" spans="1:17">
      <c r="B429" s="12">
        <v>41094</v>
      </c>
      <c r="C429" s="20" t="s">
        <v>1224</v>
      </c>
      <c r="D429" s="59" t="s">
        <v>13</v>
      </c>
      <c r="E429" s="67" t="s">
        <v>18</v>
      </c>
      <c r="F429" s="67" t="s">
        <v>19</v>
      </c>
      <c r="G429" s="22" t="s">
        <v>12</v>
      </c>
      <c r="H429" s="22" t="s">
        <v>12</v>
      </c>
      <c r="I429" s="67"/>
      <c r="J429" s="2"/>
      <c r="K429" s="22" t="s">
        <v>34</v>
      </c>
      <c r="L429" s="22" t="s">
        <v>12</v>
      </c>
      <c r="M429" s="67" t="s">
        <v>15</v>
      </c>
      <c r="N429" s="180" t="s">
        <v>1225</v>
      </c>
      <c r="O429" s="28" t="s">
        <v>1225</v>
      </c>
      <c r="P429" s="23">
        <v>33200</v>
      </c>
      <c r="Q429" s="24" t="s">
        <v>20</v>
      </c>
    </row>
    <row r="430" spans="1:17">
      <c r="B430" s="12">
        <v>41089</v>
      </c>
      <c r="C430" s="20" t="s">
        <v>1226</v>
      </c>
      <c r="D430" s="59" t="s">
        <v>13</v>
      </c>
      <c r="E430" s="67" t="s">
        <v>11</v>
      </c>
      <c r="F430" s="67" t="s">
        <v>384</v>
      </c>
      <c r="G430" s="22" t="s">
        <v>12</v>
      </c>
      <c r="H430" s="22" t="s">
        <v>12</v>
      </c>
      <c r="I430" s="67"/>
      <c r="J430" s="2"/>
      <c r="K430" s="22" t="s">
        <v>34</v>
      </c>
      <c r="L430" s="22" t="s">
        <v>12</v>
      </c>
      <c r="M430" s="67" t="s">
        <v>15</v>
      </c>
      <c r="N430" s="180" t="s">
        <v>1227</v>
      </c>
      <c r="O430" s="28" t="s">
        <v>1228</v>
      </c>
      <c r="P430" s="23">
        <v>33480</v>
      </c>
      <c r="Q430" s="24" t="s">
        <v>16</v>
      </c>
    </row>
    <row r="431" spans="1:17">
      <c r="B431" s="12">
        <v>41090</v>
      </c>
      <c r="C431" s="20" t="s">
        <v>1229</v>
      </c>
      <c r="D431" s="59" t="s">
        <v>29</v>
      </c>
      <c r="E431" s="67" t="s">
        <v>1155</v>
      </c>
      <c r="F431" s="67" t="s">
        <v>1155</v>
      </c>
      <c r="G431" s="22" t="s">
        <v>29</v>
      </c>
      <c r="H431" s="22" t="s">
        <v>33</v>
      </c>
      <c r="I431" s="67" t="s">
        <v>1159</v>
      </c>
      <c r="J431" s="2"/>
      <c r="K431" s="22" t="s">
        <v>29</v>
      </c>
      <c r="L431" s="22" t="s">
        <v>145</v>
      </c>
      <c r="M431" s="67" t="s">
        <v>1237</v>
      </c>
      <c r="N431" s="180" t="s">
        <v>1232</v>
      </c>
      <c r="O431" s="28" t="s">
        <v>1233</v>
      </c>
      <c r="P431" s="23">
        <v>33112</v>
      </c>
      <c r="Q431" s="24" t="s">
        <v>238</v>
      </c>
    </row>
    <row r="432" spans="1:17">
      <c r="B432" s="12">
        <v>41090</v>
      </c>
      <c r="C432" s="20" t="s">
        <v>1235</v>
      </c>
      <c r="D432" s="59" t="s">
        <v>29</v>
      </c>
      <c r="E432" s="67" t="s">
        <v>1234</v>
      </c>
      <c r="F432" s="67" t="s">
        <v>1234</v>
      </c>
      <c r="G432" s="22" t="s">
        <v>29</v>
      </c>
      <c r="H432" s="22" t="s">
        <v>12</v>
      </c>
      <c r="I432" s="67"/>
      <c r="J432" s="2"/>
      <c r="K432" s="22" t="s">
        <v>29</v>
      </c>
      <c r="L432" s="22" t="s">
        <v>145</v>
      </c>
      <c r="M432" s="67" t="s">
        <v>1237</v>
      </c>
      <c r="N432" s="180" t="s">
        <v>1133</v>
      </c>
      <c r="O432" s="28" t="s">
        <v>1134</v>
      </c>
      <c r="P432" s="23">
        <v>92100</v>
      </c>
      <c r="Q432" s="24" t="s">
        <v>1236</v>
      </c>
    </row>
    <row r="433" spans="1:17">
      <c r="B433" s="12">
        <v>41090</v>
      </c>
      <c r="C433" s="20" t="s">
        <v>1238</v>
      </c>
      <c r="D433" s="59" t="s">
        <v>29</v>
      </c>
      <c r="E433" s="67" t="s">
        <v>178</v>
      </c>
      <c r="F433" s="67" t="s">
        <v>178</v>
      </c>
      <c r="G433" s="22" t="s">
        <v>12</v>
      </c>
      <c r="H433" s="22" t="s">
        <v>12</v>
      </c>
      <c r="I433" s="67" t="s">
        <v>311</v>
      </c>
      <c r="J433" s="2"/>
      <c r="K433" s="22" t="s">
        <v>33</v>
      </c>
      <c r="L433" s="22" t="s">
        <v>12</v>
      </c>
      <c r="M433" s="67" t="s">
        <v>688</v>
      </c>
      <c r="N433" s="28" t="s">
        <v>1239</v>
      </c>
      <c r="O433" s="29" t="s">
        <v>1241</v>
      </c>
      <c r="P433" s="23">
        <v>93196</v>
      </c>
      <c r="Q433" s="24" t="s">
        <v>1240</v>
      </c>
    </row>
    <row r="434" spans="1:17" s="51" customFormat="1">
      <c r="A434" s="45"/>
      <c r="B434" s="131">
        <v>41090</v>
      </c>
      <c r="C434" s="46" t="s">
        <v>1242</v>
      </c>
      <c r="D434" s="60" t="s">
        <v>29</v>
      </c>
      <c r="E434" s="68" t="s">
        <v>1243</v>
      </c>
      <c r="F434" s="68" t="s">
        <v>1243</v>
      </c>
      <c r="G434" s="47"/>
      <c r="H434" s="47" t="s">
        <v>29</v>
      </c>
      <c r="I434" s="68"/>
      <c r="J434" s="263" t="s">
        <v>1244</v>
      </c>
      <c r="K434" s="47" t="s">
        <v>33</v>
      </c>
      <c r="L434" s="47" t="s">
        <v>13</v>
      </c>
      <c r="M434" s="68" t="s">
        <v>1245</v>
      </c>
      <c r="N434" s="185" t="s">
        <v>1246</v>
      </c>
      <c r="O434" s="133" t="s">
        <v>1247</v>
      </c>
      <c r="P434" s="49">
        <v>33470</v>
      </c>
      <c r="Q434" s="50" t="s">
        <v>1248</v>
      </c>
    </row>
    <row r="435" spans="1:17">
      <c r="B435" s="12">
        <v>41090</v>
      </c>
      <c r="C435" s="20" t="s">
        <v>1249</v>
      </c>
      <c r="D435" s="59" t="s">
        <v>29</v>
      </c>
      <c r="E435" s="67" t="s">
        <v>165</v>
      </c>
      <c r="F435" s="67" t="s">
        <v>165</v>
      </c>
      <c r="G435" s="22" t="s">
        <v>13</v>
      </c>
      <c r="H435" s="22" t="s">
        <v>12</v>
      </c>
      <c r="I435" s="67" t="s">
        <v>255</v>
      </c>
      <c r="J435" s="2"/>
      <c r="K435" s="22" t="s">
        <v>33</v>
      </c>
      <c r="L435" s="22" t="s">
        <v>13</v>
      </c>
      <c r="M435" s="67" t="s">
        <v>680</v>
      </c>
      <c r="N435" s="180" t="s">
        <v>1250</v>
      </c>
      <c r="O435" s="28" t="s">
        <v>1251</v>
      </c>
      <c r="P435" s="23">
        <v>13567</v>
      </c>
      <c r="Q435" s="24" t="s">
        <v>167</v>
      </c>
    </row>
    <row r="436" spans="1:17">
      <c r="B436" s="12">
        <v>41089</v>
      </c>
      <c r="C436" s="20"/>
      <c r="D436" s="59" t="s">
        <v>29</v>
      </c>
      <c r="E436" s="67" t="s">
        <v>1252</v>
      </c>
      <c r="F436" s="67" t="s">
        <v>1252</v>
      </c>
      <c r="G436" s="22"/>
      <c r="H436" s="22" t="s">
        <v>14</v>
      </c>
      <c r="I436" s="67"/>
      <c r="J436" s="2"/>
      <c r="K436" s="22" t="s">
        <v>29</v>
      </c>
      <c r="L436" s="22" t="s">
        <v>348</v>
      </c>
      <c r="M436" s="67" t="s">
        <v>932</v>
      </c>
      <c r="N436" s="180" t="s">
        <v>1253</v>
      </c>
      <c r="O436" s="28" t="s">
        <v>1253</v>
      </c>
      <c r="P436" s="23"/>
      <c r="Q436" s="24" t="s">
        <v>1254</v>
      </c>
    </row>
    <row r="437" spans="1:17">
      <c r="B437" s="12">
        <v>41089</v>
      </c>
      <c r="C437" s="20" t="s">
        <v>1256</v>
      </c>
      <c r="D437" s="59" t="s">
        <v>29</v>
      </c>
      <c r="E437" s="67" t="s">
        <v>85</v>
      </c>
      <c r="F437" s="67" t="s">
        <v>1255</v>
      </c>
      <c r="G437" s="22" t="s">
        <v>29</v>
      </c>
      <c r="H437" s="22" t="s">
        <v>12</v>
      </c>
      <c r="I437" s="67" t="s">
        <v>1259</v>
      </c>
      <c r="J437" s="2"/>
      <c r="K437" s="22" t="s">
        <v>33</v>
      </c>
      <c r="L437" s="22" t="s">
        <v>13</v>
      </c>
      <c r="M437" s="67" t="s">
        <v>992</v>
      </c>
      <c r="N437" s="180" t="s">
        <v>1257</v>
      </c>
      <c r="O437" s="28" t="s">
        <v>1258</v>
      </c>
      <c r="P437" s="23">
        <v>31790</v>
      </c>
      <c r="Q437" s="24" t="s">
        <v>88</v>
      </c>
    </row>
    <row r="438" spans="1:17">
      <c r="B438" s="12">
        <v>41089</v>
      </c>
      <c r="C438" s="20" t="s">
        <v>1260</v>
      </c>
      <c r="D438" s="59" t="s">
        <v>29</v>
      </c>
      <c r="E438" s="67" t="s">
        <v>1261</v>
      </c>
      <c r="F438" s="67" t="s">
        <v>1261</v>
      </c>
      <c r="G438" s="22" t="s">
        <v>14</v>
      </c>
      <c r="H438" s="22" t="s">
        <v>29</v>
      </c>
      <c r="I438" s="67" t="s">
        <v>260</v>
      </c>
      <c r="J438" s="2"/>
      <c r="K438" s="22" t="s">
        <v>29</v>
      </c>
      <c r="L438" s="22" t="s">
        <v>348</v>
      </c>
      <c r="M438" s="67" t="s">
        <v>1264</v>
      </c>
      <c r="N438" s="180" t="s">
        <v>1262</v>
      </c>
      <c r="O438" s="28" t="s">
        <v>1263</v>
      </c>
      <c r="P438" s="23">
        <v>33000</v>
      </c>
      <c r="Q438" s="24" t="s">
        <v>20</v>
      </c>
    </row>
    <row r="439" spans="1:17">
      <c r="B439" s="12">
        <v>41089</v>
      </c>
      <c r="C439" s="20" t="s">
        <v>1267</v>
      </c>
      <c r="D439" s="59" t="s">
        <v>29</v>
      </c>
      <c r="E439" s="67" t="s">
        <v>1268</v>
      </c>
      <c r="F439" s="67" t="s">
        <v>1265</v>
      </c>
      <c r="G439" s="22" t="s">
        <v>14</v>
      </c>
      <c r="H439" s="22" t="s">
        <v>33</v>
      </c>
      <c r="I439" s="67"/>
      <c r="J439" s="2"/>
      <c r="K439" s="22" t="s">
        <v>33</v>
      </c>
      <c r="L439" s="22" t="s">
        <v>12</v>
      </c>
      <c r="M439" s="67" t="s">
        <v>1269</v>
      </c>
      <c r="N439" s="180" t="s">
        <v>1270</v>
      </c>
      <c r="O439" s="28" t="s">
        <v>1270</v>
      </c>
      <c r="P439" s="23">
        <v>33780</v>
      </c>
      <c r="Q439" s="24" t="s">
        <v>1266</v>
      </c>
    </row>
    <row r="440" spans="1:17">
      <c r="B440" s="12">
        <v>41089</v>
      </c>
      <c r="C440" s="20" t="s">
        <v>1271</v>
      </c>
      <c r="D440" s="59" t="s">
        <v>29</v>
      </c>
      <c r="E440" s="67" t="s">
        <v>920</v>
      </c>
      <c r="F440" s="67" t="s">
        <v>920</v>
      </c>
      <c r="G440" s="22" t="s">
        <v>13</v>
      </c>
      <c r="H440" s="22" t="s">
        <v>29</v>
      </c>
      <c r="I440" s="67"/>
      <c r="J440" s="2" t="s">
        <v>921</v>
      </c>
      <c r="K440" s="22" t="s">
        <v>33</v>
      </c>
      <c r="L440" s="22" t="s">
        <v>13</v>
      </c>
      <c r="M440" s="67" t="s">
        <v>1272</v>
      </c>
      <c r="N440" s="180" t="s">
        <v>1273</v>
      </c>
      <c r="O440" s="28" t="s">
        <v>1274</v>
      </c>
      <c r="P440" s="23">
        <v>33326</v>
      </c>
      <c r="Q440" s="24" t="s">
        <v>765</v>
      </c>
    </row>
    <row r="441" spans="1:17">
      <c r="B441" s="12">
        <v>41089</v>
      </c>
      <c r="C441" s="20" t="s">
        <v>1275</v>
      </c>
      <c r="D441" s="59" t="s">
        <v>29</v>
      </c>
      <c r="E441" s="67" t="s">
        <v>816</v>
      </c>
      <c r="F441" s="67" t="s">
        <v>816</v>
      </c>
      <c r="G441" s="22" t="s">
        <v>29</v>
      </c>
      <c r="H441" s="22" t="s">
        <v>12</v>
      </c>
      <c r="J441" s="2" t="s">
        <v>821</v>
      </c>
      <c r="K441" s="22" t="s">
        <v>33</v>
      </c>
      <c r="L441" s="22" t="s">
        <v>13</v>
      </c>
      <c r="M441" s="67" t="s">
        <v>1278</v>
      </c>
      <c r="N441" s="180" t="s">
        <v>1276</v>
      </c>
      <c r="O441" s="28" t="s">
        <v>1277</v>
      </c>
      <c r="P441" s="23">
        <v>44013</v>
      </c>
      <c r="Q441" s="24" t="s">
        <v>305</v>
      </c>
    </row>
    <row r="442" spans="1:17">
      <c r="B442" s="12">
        <v>41089</v>
      </c>
      <c r="C442" s="20" t="s">
        <v>1280</v>
      </c>
      <c r="D442" s="59" t="s">
        <v>29</v>
      </c>
      <c r="E442" s="67" t="s">
        <v>1279</v>
      </c>
      <c r="F442" s="67" t="s">
        <v>1279</v>
      </c>
      <c r="G442" s="22" t="s">
        <v>12</v>
      </c>
      <c r="H442" s="22" t="s">
        <v>12</v>
      </c>
      <c r="I442" s="67"/>
      <c r="J442" s="67" t="s">
        <v>1282</v>
      </c>
      <c r="K442" s="22" t="s">
        <v>29</v>
      </c>
      <c r="L442" s="22" t="s">
        <v>145</v>
      </c>
      <c r="M442" s="67" t="s">
        <v>1237</v>
      </c>
      <c r="N442" s="180" t="s">
        <v>1281</v>
      </c>
      <c r="O442" s="28" t="s">
        <v>1281</v>
      </c>
      <c r="P442" s="23">
        <v>75009</v>
      </c>
      <c r="Q442" s="24" t="s">
        <v>68</v>
      </c>
    </row>
    <row r="443" spans="1:17">
      <c r="B443" s="12">
        <v>41088</v>
      </c>
      <c r="C443" s="20" t="s">
        <v>1283</v>
      </c>
      <c r="D443" s="59" t="s">
        <v>29</v>
      </c>
      <c r="E443" s="67" t="s">
        <v>424</v>
      </c>
      <c r="F443" s="67" t="s">
        <v>424</v>
      </c>
      <c r="G443" s="22" t="s">
        <v>29</v>
      </c>
      <c r="H443" s="22" t="s">
        <v>29</v>
      </c>
      <c r="I443" s="67"/>
      <c r="J443" s="2" t="s">
        <v>425</v>
      </c>
      <c r="K443" s="22" t="s">
        <v>33</v>
      </c>
      <c r="L443" s="22" t="s">
        <v>12</v>
      </c>
      <c r="M443" s="67" t="s">
        <v>1284</v>
      </c>
      <c r="N443" s="180" t="s">
        <v>1285</v>
      </c>
      <c r="O443" s="28" t="s">
        <v>1286</v>
      </c>
      <c r="P443" s="23">
        <v>33250</v>
      </c>
      <c r="Q443" s="24" t="s">
        <v>176</v>
      </c>
    </row>
    <row r="444" spans="1:17">
      <c r="B444" s="12">
        <v>41088</v>
      </c>
      <c r="C444" s="20" t="s">
        <v>1287</v>
      </c>
      <c r="D444" s="59" t="s">
        <v>29</v>
      </c>
      <c r="E444" s="67" t="s">
        <v>424</v>
      </c>
      <c r="F444" s="67" t="s">
        <v>424</v>
      </c>
      <c r="G444" s="22" t="s">
        <v>29</v>
      </c>
      <c r="H444" s="22" t="s">
        <v>29</v>
      </c>
      <c r="I444" s="67"/>
      <c r="J444" s="2" t="s">
        <v>425</v>
      </c>
      <c r="K444" s="22" t="s">
        <v>33</v>
      </c>
      <c r="L444" s="22" t="s">
        <v>12</v>
      </c>
      <c r="M444" s="67" t="s">
        <v>1288</v>
      </c>
      <c r="N444" s="180" t="s">
        <v>1289</v>
      </c>
      <c r="O444" s="28" t="s">
        <v>1290</v>
      </c>
      <c r="P444" s="23">
        <v>33250</v>
      </c>
      <c r="Q444" s="24" t="s">
        <v>176</v>
      </c>
    </row>
    <row r="445" spans="1:17">
      <c r="B445" s="12">
        <v>41088</v>
      </c>
      <c r="C445" s="20"/>
      <c r="D445" s="59" t="s">
        <v>29</v>
      </c>
      <c r="E445" s="67" t="s">
        <v>840</v>
      </c>
      <c r="F445" s="67" t="s">
        <v>840</v>
      </c>
      <c r="G445" s="22" t="s">
        <v>34</v>
      </c>
      <c r="H445" s="22" t="s">
        <v>29</v>
      </c>
      <c r="I445" s="67" t="s">
        <v>1610</v>
      </c>
      <c r="J445" s="2"/>
      <c r="K445" s="22" t="s">
        <v>34</v>
      </c>
      <c r="L445" s="22" t="s">
        <v>12</v>
      </c>
      <c r="M445" s="67" t="s">
        <v>951</v>
      </c>
      <c r="N445" s="180" t="s">
        <v>1291</v>
      </c>
      <c r="O445" s="28" t="s">
        <v>1291</v>
      </c>
      <c r="P445" s="23"/>
      <c r="Q445" s="24"/>
    </row>
    <row r="446" spans="1:17">
      <c r="B446" s="12">
        <v>41088</v>
      </c>
      <c r="C446" s="20" t="s">
        <v>1292</v>
      </c>
      <c r="D446" s="59" t="s">
        <v>29</v>
      </c>
      <c r="E446" s="67" t="s">
        <v>816</v>
      </c>
      <c r="F446" s="67" t="s">
        <v>816</v>
      </c>
      <c r="G446" s="22" t="s">
        <v>29</v>
      </c>
      <c r="H446" s="22" t="s">
        <v>12</v>
      </c>
      <c r="I446" s="67"/>
      <c r="J446" s="2" t="s">
        <v>821</v>
      </c>
      <c r="K446" s="22" t="s">
        <v>33</v>
      </c>
      <c r="L446" s="22" t="s">
        <v>13</v>
      </c>
      <c r="M446" s="67" t="s">
        <v>1293</v>
      </c>
      <c r="N446" s="180" t="s">
        <v>1294</v>
      </c>
      <c r="O446" s="28" t="s">
        <v>1295</v>
      </c>
      <c r="P446" s="23">
        <v>44013</v>
      </c>
      <c r="Q446" s="24" t="s">
        <v>305</v>
      </c>
    </row>
    <row r="447" spans="1:17">
      <c r="B447" s="12">
        <v>41088</v>
      </c>
      <c r="C447" s="20" t="s">
        <v>1298</v>
      </c>
      <c r="D447" s="59" t="s">
        <v>29</v>
      </c>
      <c r="E447" s="67" t="s">
        <v>1296</v>
      </c>
      <c r="F447" s="67" t="s">
        <v>1296</v>
      </c>
      <c r="G447" s="22" t="s">
        <v>34</v>
      </c>
      <c r="H447" s="22" t="s">
        <v>12</v>
      </c>
      <c r="I447" s="67"/>
      <c r="J447" s="252" t="s">
        <v>1297</v>
      </c>
      <c r="K447" s="22" t="s">
        <v>33</v>
      </c>
      <c r="L447" s="22" t="s">
        <v>29</v>
      </c>
      <c r="M447" s="67" t="s">
        <v>992</v>
      </c>
      <c r="N447" s="180" t="s">
        <v>1299</v>
      </c>
      <c r="O447" s="28" t="s">
        <v>1299</v>
      </c>
      <c r="P447" s="23">
        <v>75014</v>
      </c>
      <c r="Q447" s="24" t="s">
        <v>68</v>
      </c>
    </row>
    <row r="448" spans="1:17">
      <c r="B448" s="12">
        <v>41088</v>
      </c>
      <c r="C448" s="20" t="s">
        <v>1300</v>
      </c>
      <c r="D448" s="59" t="s">
        <v>29</v>
      </c>
      <c r="E448" s="67" t="s">
        <v>1296</v>
      </c>
      <c r="F448" s="67" t="s">
        <v>1296</v>
      </c>
      <c r="G448" s="22" t="s">
        <v>34</v>
      </c>
      <c r="H448" s="22" t="s">
        <v>12</v>
      </c>
      <c r="I448" s="67"/>
      <c r="J448" s="252" t="s">
        <v>1297</v>
      </c>
      <c r="K448" s="22" t="s">
        <v>33</v>
      </c>
      <c r="L448" s="22" t="s">
        <v>29</v>
      </c>
      <c r="M448" s="67" t="s">
        <v>992</v>
      </c>
      <c r="N448" s="180" t="s">
        <v>1301</v>
      </c>
      <c r="O448" s="28" t="s">
        <v>1301</v>
      </c>
      <c r="P448" s="23">
        <v>75014</v>
      </c>
      <c r="Q448" s="24" t="s">
        <v>68</v>
      </c>
    </row>
    <row r="449" spans="1:17">
      <c r="B449" s="12">
        <v>41087</v>
      </c>
      <c r="C449" s="20" t="s">
        <v>1304</v>
      </c>
      <c r="D449" s="59" t="s">
        <v>29</v>
      </c>
      <c r="E449" s="67" t="s">
        <v>1302</v>
      </c>
      <c r="F449" s="67" t="s">
        <v>1303</v>
      </c>
      <c r="G449" s="22" t="s">
        <v>29</v>
      </c>
      <c r="H449" s="22" t="s">
        <v>12</v>
      </c>
      <c r="I449" s="67"/>
      <c r="J449" s="2" t="s">
        <v>1306</v>
      </c>
      <c r="K449" s="22" t="s">
        <v>29</v>
      </c>
      <c r="L449" s="22" t="s">
        <v>348</v>
      </c>
      <c r="M449" s="67" t="s">
        <v>932</v>
      </c>
      <c r="N449" s="180" t="s">
        <v>1305</v>
      </c>
      <c r="O449" s="28">
        <v>1000</v>
      </c>
      <c r="P449" s="23">
        <v>72230</v>
      </c>
      <c r="Q449" s="24" t="s">
        <v>1307</v>
      </c>
    </row>
    <row r="450" spans="1:17">
      <c r="B450" s="12">
        <v>41087</v>
      </c>
      <c r="C450" s="20" t="s">
        <v>1309</v>
      </c>
      <c r="D450" s="59" t="s">
        <v>29</v>
      </c>
      <c r="E450" s="67" t="s">
        <v>1308</v>
      </c>
      <c r="F450" s="67" t="s">
        <v>1308</v>
      </c>
      <c r="G450" s="22" t="s">
        <v>33</v>
      </c>
      <c r="H450" s="22" t="s">
        <v>12</v>
      </c>
      <c r="I450" s="67"/>
      <c r="J450" s="2" t="s">
        <v>1313</v>
      </c>
      <c r="K450" s="22" t="s">
        <v>29</v>
      </c>
      <c r="L450" s="22" t="s">
        <v>145</v>
      </c>
      <c r="M450" s="67" t="s">
        <v>1237</v>
      </c>
      <c r="N450" s="180" t="s">
        <v>1311</v>
      </c>
      <c r="O450" s="28" t="s">
        <v>1312</v>
      </c>
      <c r="P450" s="23">
        <v>46000</v>
      </c>
      <c r="Q450" s="24" t="s">
        <v>1310</v>
      </c>
    </row>
    <row r="451" spans="1:17">
      <c r="B451" s="12">
        <v>41087</v>
      </c>
      <c r="C451" s="20" t="s">
        <v>1314</v>
      </c>
      <c r="D451" s="59" t="s">
        <v>29</v>
      </c>
      <c r="E451" s="67" t="s">
        <v>1302</v>
      </c>
      <c r="F451" s="67" t="s">
        <v>1303</v>
      </c>
      <c r="G451" s="22" t="s">
        <v>29</v>
      </c>
      <c r="H451" s="22" t="s">
        <v>12</v>
      </c>
      <c r="I451" s="67"/>
      <c r="J451" s="2" t="s">
        <v>1306</v>
      </c>
      <c r="K451" s="22" t="s">
        <v>33</v>
      </c>
      <c r="L451" s="22" t="s">
        <v>29</v>
      </c>
      <c r="M451" s="67" t="s">
        <v>1316</v>
      </c>
      <c r="N451" s="180" t="s">
        <v>761</v>
      </c>
      <c r="O451" s="28" t="s">
        <v>1315</v>
      </c>
      <c r="P451" s="23">
        <v>72230</v>
      </c>
      <c r="Q451" s="24" t="s">
        <v>1307</v>
      </c>
    </row>
    <row r="452" spans="1:17">
      <c r="B452" s="12">
        <v>41087</v>
      </c>
      <c r="C452" s="20" t="s">
        <v>1317</v>
      </c>
      <c r="D452" s="59" t="s">
        <v>29</v>
      </c>
      <c r="E452" s="67" t="s">
        <v>1302</v>
      </c>
      <c r="F452" s="67" t="s">
        <v>1303</v>
      </c>
      <c r="G452" s="22" t="s">
        <v>29</v>
      </c>
      <c r="H452" s="22" t="s">
        <v>12</v>
      </c>
      <c r="I452" s="67"/>
      <c r="J452" s="2" t="s">
        <v>1306</v>
      </c>
      <c r="K452" s="22" t="s">
        <v>29</v>
      </c>
      <c r="L452" s="22" t="s">
        <v>348</v>
      </c>
      <c r="M452" s="67" t="s">
        <v>932</v>
      </c>
      <c r="N452" s="180" t="s">
        <v>1318</v>
      </c>
      <c r="O452" s="28" t="s">
        <v>1281</v>
      </c>
      <c r="P452" s="23">
        <v>72230</v>
      </c>
      <c r="Q452" s="24" t="s">
        <v>1307</v>
      </c>
    </row>
    <row r="453" spans="1:17">
      <c r="B453" s="12">
        <v>41087</v>
      </c>
      <c r="C453" s="20" t="s">
        <v>1319</v>
      </c>
      <c r="D453" s="59" t="s">
        <v>29</v>
      </c>
      <c r="E453" s="67" t="s">
        <v>1302</v>
      </c>
      <c r="F453" s="67" t="s">
        <v>1303</v>
      </c>
      <c r="G453" s="22" t="s">
        <v>29</v>
      </c>
      <c r="H453" s="22" t="s">
        <v>12</v>
      </c>
      <c r="I453" s="67"/>
      <c r="J453" s="2" t="s">
        <v>1306</v>
      </c>
      <c r="K453" s="22" t="s">
        <v>29</v>
      </c>
      <c r="L453" s="22" t="s">
        <v>348</v>
      </c>
      <c r="M453" s="67" t="s">
        <v>932</v>
      </c>
      <c r="N453" s="180" t="s">
        <v>1020</v>
      </c>
      <c r="O453" s="28" t="s">
        <v>1320</v>
      </c>
      <c r="P453" s="23">
        <v>72230</v>
      </c>
      <c r="Q453" s="24" t="s">
        <v>1307</v>
      </c>
    </row>
    <row r="454" spans="1:17">
      <c r="B454" s="12">
        <v>41087</v>
      </c>
      <c r="C454" s="20" t="s">
        <v>1321</v>
      </c>
      <c r="D454" s="59" t="s">
        <v>29</v>
      </c>
      <c r="E454" s="67" t="s">
        <v>920</v>
      </c>
      <c r="F454" s="67" t="s">
        <v>920</v>
      </c>
      <c r="G454" s="22" t="s">
        <v>13</v>
      </c>
      <c r="H454" s="22" t="s">
        <v>29</v>
      </c>
      <c r="I454" s="67"/>
      <c r="J454" s="2" t="s">
        <v>921</v>
      </c>
      <c r="K454" s="22" t="s">
        <v>33</v>
      </c>
      <c r="L454" s="22" t="s">
        <v>13</v>
      </c>
      <c r="M454" s="67" t="s">
        <v>1272</v>
      </c>
      <c r="N454" s="180" t="s">
        <v>835</v>
      </c>
      <c r="O454" s="28" t="s">
        <v>1322</v>
      </c>
      <c r="P454" s="23">
        <v>33326</v>
      </c>
      <c r="Q454" s="24" t="s">
        <v>765</v>
      </c>
    </row>
    <row r="455" spans="1:17">
      <c r="B455" s="12">
        <v>41087</v>
      </c>
      <c r="C455" s="20" t="s">
        <v>1323</v>
      </c>
      <c r="D455" s="59" t="s">
        <v>29</v>
      </c>
      <c r="E455" s="67" t="s">
        <v>178</v>
      </c>
      <c r="F455" s="67" t="s">
        <v>179</v>
      </c>
      <c r="G455" s="22" t="s">
        <v>12</v>
      </c>
      <c r="H455" s="22" t="s">
        <v>12</v>
      </c>
      <c r="I455" s="67" t="s">
        <v>311</v>
      </c>
      <c r="J455" s="2"/>
      <c r="K455" s="22" t="s">
        <v>34</v>
      </c>
      <c r="L455" s="22" t="s">
        <v>12</v>
      </c>
      <c r="M455" s="67" t="s">
        <v>181</v>
      </c>
      <c r="N455" s="180" t="s">
        <v>1324</v>
      </c>
      <c r="O455" s="28" t="s">
        <v>1324</v>
      </c>
      <c r="P455" s="23">
        <v>33250</v>
      </c>
      <c r="Q455" s="24" t="s">
        <v>176</v>
      </c>
    </row>
    <row r="456" spans="1:17">
      <c r="B456" s="12">
        <v>41087</v>
      </c>
      <c r="C456" s="20" t="s">
        <v>1325</v>
      </c>
      <c r="D456" s="59" t="s">
        <v>29</v>
      </c>
      <c r="E456" s="67" t="s">
        <v>920</v>
      </c>
      <c r="F456" s="67" t="s">
        <v>920</v>
      </c>
      <c r="G456" s="22" t="s">
        <v>13</v>
      </c>
      <c r="H456" s="22" t="s">
        <v>29</v>
      </c>
      <c r="I456" s="67"/>
      <c r="J456" s="2" t="s">
        <v>921</v>
      </c>
      <c r="K456" s="22" t="s">
        <v>33</v>
      </c>
      <c r="L456" s="22" t="s">
        <v>13</v>
      </c>
      <c r="M456" s="67" t="s">
        <v>1326</v>
      </c>
      <c r="N456" s="180" t="s">
        <v>1327</v>
      </c>
      <c r="O456" s="28" t="s">
        <v>1328</v>
      </c>
      <c r="P456" s="23">
        <v>33326</v>
      </c>
      <c r="Q456" s="24" t="s">
        <v>765</v>
      </c>
    </row>
    <row r="457" spans="1:17">
      <c r="B457" s="12">
        <v>41086</v>
      </c>
      <c r="C457" s="20"/>
      <c r="D457" s="59" t="s">
        <v>12</v>
      </c>
      <c r="E457" s="67" t="s">
        <v>847</v>
      </c>
      <c r="F457" s="67" t="s">
        <v>847</v>
      </c>
      <c r="G457" s="22"/>
      <c r="H457" s="22" t="s">
        <v>29</v>
      </c>
      <c r="I457" s="67"/>
      <c r="J457" s="2"/>
      <c r="K457" s="22" t="s">
        <v>33</v>
      </c>
      <c r="L457" s="22" t="s">
        <v>12</v>
      </c>
      <c r="M457" s="67" t="s">
        <v>680</v>
      </c>
      <c r="N457" s="180" t="s">
        <v>1329</v>
      </c>
      <c r="O457" s="28" t="s">
        <v>1329</v>
      </c>
      <c r="P457" s="23"/>
      <c r="Q457" s="24"/>
    </row>
    <row r="458" spans="1:17">
      <c r="B458" s="12">
        <v>41086</v>
      </c>
      <c r="C458" s="20" t="s">
        <v>1332</v>
      </c>
      <c r="D458" s="59" t="s">
        <v>29</v>
      </c>
      <c r="E458" s="67" t="s">
        <v>1331</v>
      </c>
      <c r="F458" s="67" t="s">
        <v>1330</v>
      </c>
      <c r="G458" s="22" t="s">
        <v>29</v>
      </c>
      <c r="H458" s="22" t="s">
        <v>12</v>
      </c>
      <c r="I458" s="67"/>
      <c r="J458" s="2" t="s">
        <v>1333</v>
      </c>
      <c r="K458" s="22" t="s">
        <v>29</v>
      </c>
      <c r="L458" s="22" t="s">
        <v>145</v>
      </c>
      <c r="M458" s="67" t="s">
        <v>1237</v>
      </c>
      <c r="N458" s="180" t="s">
        <v>1334</v>
      </c>
      <c r="O458" s="28" t="s">
        <v>1335</v>
      </c>
      <c r="P458" s="23">
        <v>29450</v>
      </c>
      <c r="Q458" s="24" t="s">
        <v>1336</v>
      </c>
    </row>
    <row r="459" spans="1:17">
      <c r="B459" s="12">
        <v>41090</v>
      </c>
      <c r="C459" s="20" t="s">
        <v>1337</v>
      </c>
      <c r="D459" s="59" t="s">
        <v>29</v>
      </c>
      <c r="E459" s="67" t="s">
        <v>424</v>
      </c>
      <c r="F459" s="67" t="s">
        <v>424</v>
      </c>
      <c r="G459" s="22" t="s">
        <v>29</v>
      </c>
      <c r="H459" s="22" t="s">
        <v>29</v>
      </c>
      <c r="I459" s="67"/>
      <c r="J459" s="2" t="s">
        <v>425</v>
      </c>
      <c r="K459" s="22" t="s">
        <v>29</v>
      </c>
      <c r="L459" s="22" t="s">
        <v>348</v>
      </c>
      <c r="M459" s="67" t="s">
        <v>932</v>
      </c>
      <c r="N459" s="180" t="s">
        <v>1338</v>
      </c>
      <c r="O459" s="28" t="s">
        <v>1339</v>
      </c>
      <c r="P459" s="23">
        <v>33250</v>
      </c>
      <c r="Q459" s="24" t="s">
        <v>176</v>
      </c>
    </row>
    <row r="460" spans="1:17">
      <c r="B460" s="13">
        <v>41085</v>
      </c>
      <c r="C460" s="21" t="s">
        <v>1340</v>
      </c>
      <c r="D460" s="61" t="s">
        <v>29</v>
      </c>
      <c r="E460" s="69" t="s">
        <v>269</v>
      </c>
      <c r="F460" s="69" t="s">
        <v>269</v>
      </c>
      <c r="G460" s="62" t="s">
        <v>29</v>
      </c>
      <c r="H460" s="62" t="s">
        <v>12</v>
      </c>
      <c r="I460" s="69"/>
      <c r="J460" s="5" t="s">
        <v>1344</v>
      </c>
      <c r="K460" s="62" t="s">
        <v>33</v>
      </c>
      <c r="L460" s="62" t="s">
        <v>12</v>
      </c>
      <c r="M460" s="69" t="s">
        <v>1343</v>
      </c>
      <c r="N460" s="186" t="s">
        <v>1341</v>
      </c>
      <c r="O460" s="30" t="s">
        <v>1342</v>
      </c>
      <c r="P460" s="71">
        <v>93330</v>
      </c>
      <c r="Q460" s="72" t="s">
        <v>272</v>
      </c>
    </row>
    <row r="461" spans="1:17" s="51" customFormat="1">
      <c r="A461" s="45"/>
      <c r="B461" s="285">
        <v>41085</v>
      </c>
      <c r="C461" s="45" t="s">
        <v>1346</v>
      </c>
      <c r="D461" s="266" t="s">
        <v>29</v>
      </c>
      <c r="E461" s="267" t="s">
        <v>1345</v>
      </c>
      <c r="F461" s="267" t="s">
        <v>1345</v>
      </c>
      <c r="G461" s="268"/>
      <c r="H461" s="268" t="s">
        <v>12</v>
      </c>
      <c r="I461" s="267"/>
      <c r="J461" s="45" t="s">
        <v>1348</v>
      </c>
      <c r="K461" s="268" t="s">
        <v>29</v>
      </c>
      <c r="L461" s="268" t="s">
        <v>145</v>
      </c>
      <c r="M461" s="267" t="s">
        <v>1347</v>
      </c>
      <c r="N461" s="269" t="s">
        <v>761</v>
      </c>
      <c r="O461" s="270" t="s">
        <v>761</v>
      </c>
      <c r="P461" s="271">
        <v>5000</v>
      </c>
      <c r="Q461" s="271" t="s">
        <v>1349</v>
      </c>
    </row>
    <row r="462" spans="1:17">
      <c r="B462" s="10">
        <v>41085</v>
      </c>
      <c r="C462" s="1" t="s">
        <v>1350</v>
      </c>
      <c r="D462" s="56" t="s">
        <v>29</v>
      </c>
      <c r="E462" s="63" t="s">
        <v>178</v>
      </c>
      <c r="F462" s="63" t="s">
        <v>179</v>
      </c>
      <c r="G462" s="55" t="s">
        <v>12</v>
      </c>
      <c r="H462" s="55" t="s">
        <v>12</v>
      </c>
      <c r="I462" s="63" t="s">
        <v>311</v>
      </c>
      <c r="K462" s="55" t="s">
        <v>34</v>
      </c>
      <c r="L462" s="55" t="s">
        <v>12</v>
      </c>
      <c r="M462" s="63" t="s">
        <v>181</v>
      </c>
      <c r="N462" s="176" t="s">
        <v>1351</v>
      </c>
      <c r="O462" s="29" t="s">
        <v>1351</v>
      </c>
      <c r="P462" s="70">
        <v>33250</v>
      </c>
      <c r="Q462" s="70" t="s">
        <v>176</v>
      </c>
    </row>
    <row r="463" spans="1:17">
      <c r="B463" s="10">
        <v>41085</v>
      </c>
      <c r="D463" s="56" t="s">
        <v>12</v>
      </c>
      <c r="E463" s="63" t="s">
        <v>1352</v>
      </c>
      <c r="F463" s="63" t="s">
        <v>1352</v>
      </c>
      <c r="H463" s="55" t="s">
        <v>12</v>
      </c>
      <c r="K463" s="55" t="s">
        <v>33</v>
      </c>
      <c r="L463" s="55" t="s">
        <v>29</v>
      </c>
      <c r="M463" s="63" t="s">
        <v>992</v>
      </c>
      <c r="N463" s="176" t="s">
        <v>1353</v>
      </c>
      <c r="O463" s="29" t="s">
        <v>1353</v>
      </c>
    </row>
    <row r="464" spans="1:17" s="51" customFormat="1">
      <c r="A464" s="45"/>
      <c r="B464" s="265">
        <v>41085</v>
      </c>
      <c r="C464" s="45" t="s">
        <v>1354</v>
      </c>
      <c r="D464" s="266" t="s">
        <v>29</v>
      </c>
      <c r="E464" s="267" t="s">
        <v>174</v>
      </c>
      <c r="F464" s="267" t="s">
        <v>174</v>
      </c>
      <c r="G464" s="268" t="s">
        <v>34</v>
      </c>
      <c r="H464" s="268" t="s">
        <v>33</v>
      </c>
      <c r="I464" s="267"/>
      <c r="J464" s="45"/>
      <c r="K464" s="268" t="s">
        <v>33</v>
      </c>
      <c r="L464" s="268" t="s">
        <v>13</v>
      </c>
      <c r="M464" s="267" t="s">
        <v>1357</v>
      </c>
      <c r="N464" s="269" t="s">
        <v>1355</v>
      </c>
      <c r="O464" s="270" t="s">
        <v>1356</v>
      </c>
      <c r="P464" s="271">
        <v>33250</v>
      </c>
      <c r="Q464" s="271" t="s">
        <v>176</v>
      </c>
    </row>
    <row r="465" spans="1:17">
      <c r="B465" s="10">
        <v>41084</v>
      </c>
      <c r="C465" s="1" t="s">
        <v>1359</v>
      </c>
      <c r="D465" s="56" t="s">
        <v>29</v>
      </c>
      <c r="E465" s="63" t="s">
        <v>1358</v>
      </c>
      <c r="F465" s="63" t="s">
        <v>1358</v>
      </c>
      <c r="H465" s="55" t="s">
        <v>14</v>
      </c>
      <c r="K465" s="55" t="s">
        <v>33</v>
      </c>
      <c r="L465" s="55" t="s">
        <v>29</v>
      </c>
      <c r="M465" s="63" t="s">
        <v>874</v>
      </c>
      <c r="N465" s="176" t="s">
        <v>1360</v>
      </c>
      <c r="O465" s="29" t="s">
        <v>1360</v>
      </c>
    </row>
    <row r="466" spans="1:17">
      <c r="B466" s="10">
        <v>41082</v>
      </c>
      <c r="C466" s="1" t="s">
        <v>1361</v>
      </c>
      <c r="D466" s="56" t="s">
        <v>29</v>
      </c>
      <c r="E466" s="63" t="s">
        <v>1362</v>
      </c>
      <c r="F466" s="63" t="s">
        <v>1362</v>
      </c>
      <c r="G466" s="55" t="s">
        <v>29</v>
      </c>
      <c r="H466" s="55" t="s">
        <v>12</v>
      </c>
      <c r="J466" s="1" t="s">
        <v>1367</v>
      </c>
      <c r="K466" s="55" t="s">
        <v>29</v>
      </c>
      <c r="L466" s="55" t="s">
        <v>192</v>
      </c>
      <c r="M466" s="63" t="s">
        <v>1366</v>
      </c>
      <c r="N466" s="176" t="s">
        <v>1364</v>
      </c>
      <c r="O466" s="29" t="s">
        <v>1365</v>
      </c>
      <c r="P466" s="70">
        <v>82000</v>
      </c>
      <c r="Q466" s="70" t="s">
        <v>1363</v>
      </c>
    </row>
    <row r="467" spans="1:17">
      <c r="B467" s="10">
        <v>41082</v>
      </c>
      <c r="C467" s="1" t="s">
        <v>1368</v>
      </c>
      <c r="D467" s="56" t="s">
        <v>29</v>
      </c>
      <c r="E467" s="67" t="s">
        <v>424</v>
      </c>
      <c r="F467" s="67" t="s">
        <v>424</v>
      </c>
      <c r="G467" s="55" t="s">
        <v>29</v>
      </c>
      <c r="H467" s="55" t="s">
        <v>29</v>
      </c>
      <c r="J467" s="2" t="s">
        <v>425</v>
      </c>
      <c r="K467" s="55" t="s">
        <v>33</v>
      </c>
      <c r="L467" s="55" t="s">
        <v>13</v>
      </c>
      <c r="M467" s="63" t="s">
        <v>1369</v>
      </c>
      <c r="N467" s="176" t="s">
        <v>1370</v>
      </c>
      <c r="O467" s="29" t="s">
        <v>1371</v>
      </c>
      <c r="P467" s="70">
        <v>32250</v>
      </c>
      <c r="Q467" s="70" t="s">
        <v>176</v>
      </c>
    </row>
    <row r="468" spans="1:17">
      <c r="B468" s="262" t="s">
        <v>1372</v>
      </c>
      <c r="C468" s="1" t="s">
        <v>1373</v>
      </c>
      <c r="D468" s="56" t="s">
        <v>29</v>
      </c>
      <c r="E468" s="63" t="s">
        <v>822</v>
      </c>
      <c r="F468" s="63" t="s">
        <v>822</v>
      </c>
      <c r="H468" s="55" t="s">
        <v>14</v>
      </c>
      <c r="K468" s="55" t="s">
        <v>33</v>
      </c>
      <c r="L468" s="55" t="s">
        <v>13</v>
      </c>
      <c r="M468" s="63" t="s">
        <v>1376</v>
      </c>
      <c r="N468" s="176" t="s">
        <v>1374</v>
      </c>
      <c r="O468" s="29" t="s">
        <v>1375</v>
      </c>
      <c r="Q468" s="70" t="s">
        <v>862</v>
      </c>
    </row>
    <row r="469" spans="1:17">
      <c r="B469" s="10">
        <v>41081</v>
      </c>
      <c r="C469" s="1" t="s">
        <v>1377</v>
      </c>
      <c r="D469" s="56" t="s">
        <v>29</v>
      </c>
      <c r="E469" s="63" t="s">
        <v>510</v>
      </c>
      <c r="F469" s="63" t="s">
        <v>510</v>
      </c>
      <c r="J469" s="2" t="s">
        <v>512</v>
      </c>
      <c r="K469" s="55" t="s">
        <v>33</v>
      </c>
      <c r="L469" s="55" t="s">
        <v>33</v>
      </c>
      <c r="M469" s="63" t="s">
        <v>1378</v>
      </c>
      <c r="N469" s="176" t="s">
        <v>1020</v>
      </c>
      <c r="O469" s="29" t="s">
        <v>1020</v>
      </c>
      <c r="P469" s="70">
        <v>33300</v>
      </c>
      <c r="Q469" s="70" t="s">
        <v>20</v>
      </c>
    </row>
    <row r="470" spans="1:17">
      <c r="B470" s="10">
        <v>41081</v>
      </c>
      <c r="C470" s="1" t="s">
        <v>1379</v>
      </c>
      <c r="D470" s="56" t="s">
        <v>29</v>
      </c>
      <c r="E470" s="63" t="s">
        <v>424</v>
      </c>
      <c r="F470" s="63" t="s">
        <v>424</v>
      </c>
      <c r="G470" s="55" t="s">
        <v>29</v>
      </c>
      <c r="H470" s="55" t="s">
        <v>29</v>
      </c>
      <c r="J470" s="2" t="s">
        <v>425</v>
      </c>
      <c r="K470" s="55" t="s">
        <v>33</v>
      </c>
      <c r="L470" s="55" t="s">
        <v>12</v>
      </c>
      <c r="M470" s="63" t="s">
        <v>1288</v>
      </c>
      <c r="N470" s="176" t="s">
        <v>1380</v>
      </c>
      <c r="O470" s="29" t="s">
        <v>1381</v>
      </c>
      <c r="P470" s="70">
        <v>33250</v>
      </c>
      <c r="Q470" s="70" t="s">
        <v>176</v>
      </c>
    </row>
    <row r="471" spans="1:17" s="51" customFormat="1">
      <c r="A471" s="45"/>
      <c r="B471" s="265">
        <v>41081</v>
      </c>
      <c r="C471" s="45" t="s">
        <v>1383</v>
      </c>
      <c r="D471" s="266" t="s">
        <v>29</v>
      </c>
      <c r="E471" s="267" t="s">
        <v>1382</v>
      </c>
      <c r="F471" s="267" t="s">
        <v>1382</v>
      </c>
      <c r="G471" s="268"/>
      <c r="H471" s="268"/>
      <c r="I471" s="267"/>
      <c r="J471" s="45" t="s">
        <v>1384</v>
      </c>
      <c r="K471" s="268" t="s">
        <v>29</v>
      </c>
      <c r="L471" s="268" t="s">
        <v>145</v>
      </c>
      <c r="M471" s="267" t="s">
        <v>1385</v>
      </c>
      <c r="N471" s="269" t="s">
        <v>1386</v>
      </c>
      <c r="O471" s="270" t="s">
        <v>1387</v>
      </c>
      <c r="P471" s="271">
        <v>6142</v>
      </c>
      <c r="Q471" s="271" t="s">
        <v>1388</v>
      </c>
    </row>
    <row r="472" spans="1:17">
      <c r="B472" s="10">
        <v>41081</v>
      </c>
      <c r="C472" s="1" t="s">
        <v>1390</v>
      </c>
      <c r="D472" s="56" t="s">
        <v>29</v>
      </c>
      <c r="E472" s="63" t="s">
        <v>1392</v>
      </c>
      <c r="F472" s="63" t="s">
        <v>1389</v>
      </c>
      <c r="G472" s="55" t="s">
        <v>29</v>
      </c>
      <c r="H472" s="55" t="s">
        <v>12</v>
      </c>
      <c r="J472" s="252" t="s">
        <v>1393</v>
      </c>
      <c r="K472" s="55" t="s">
        <v>29</v>
      </c>
      <c r="L472" s="55" t="s">
        <v>348</v>
      </c>
      <c r="M472" s="63" t="s">
        <v>932</v>
      </c>
      <c r="N472" s="176">
        <v>12000</v>
      </c>
      <c r="O472" s="29" t="s">
        <v>1391</v>
      </c>
      <c r="P472" s="70">
        <v>59800</v>
      </c>
      <c r="Q472" s="70" t="s">
        <v>1171</v>
      </c>
    </row>
    <row r="473" spans="1:17">
      <c r="B473" s="10">
        <v>41080</v>
      </c>
      <c r="D473" s="56" t="s">
        <v>29</v>
      </c>
      <c r="E473" s="63" t="s">
        <v>1394</v>
      </c>
      <c r="F473" s="63" t="s">
        <v>1394</v>
      </c>
      <c r="G473" s="55" t="s">
        <v>29</v>
      </c>
      <c r="H473" s="55" t="s">
        <v>12</v>
      </c>
      <c r="J473" s="1" t="s">
        <v>1396</v>
      </c>
      <c r="K473" s="55" t="s">
        <v>29</v>
      </c>
      <c r="L473" s="55" t="s">
        <v>348</v>
      </c>
      <c r="M473" s="63" t="s">
        <v>932</v>
      </c>
      <c r="N473" s="176" t="s">
        <v>1395</v>
      </c>
      <c r="O473" s="29" t="s">
        <v>1391</v>
      </c>
      <c r="P473" s="70">
        <v>25870</v>
      </c>
      <c r="Q473" s="70" t="s">
        <v>1397</v>
      </c>
    </row>
    <row r="474" spans="1:17">
      <c r="B474" s="10">
        <v>41080</v>
      </c>
      <c r="D474" s="56" t="s">
        <v>29</v>
      </c>
      <c r="E474" s="63" t="s">
        <v>1394</v>
      </c>
      <c r="F474" s="63" t="s">
        <v>1394</v>
      </c>
      <c r="G474" s="55" t="s">
        <v>29</v>
      </c>
      <c r="H474" s="55" t="s">
        <v>12</v>
      </c>
      <c r="J474" s="1" t="s">
        <v>1396</v>
      </c>
      <c r="K474" s="55" t="s">
        <v>29</v>
      </c>
      <c r="L474" s="55" t="s">
        <v>348</v>
      </c>
      <c r="M474" s="63" t="s">
        <v>932</v>
      </c>
      <c r="N474" s="176" t="s">
        <v>1398</v>
      </c>
      <c r="O474" s="29" t="s">
        <v>1399</v>
      </c>
      <c r="P474" s="70">
        <v>25870</v>
      </c>
      <c r="Q474" s="70" t="s">
        <v>1397</v>
      </c>
    </row>
    <row r="475" spans="1:17">
      <c r="B475" s="10">
        <v>41080</v>
      </c>
      <c r="C475" s="1" t="s">
        <v>1401</v>
      </c>
      <c r="D475" s="56" t="s">
        <v>29</v>
      </c>
      <c r="E475" s="63" t="s">
        <v>1400</v>
      </c>
      <c r="F475" s="63" t="s">
        <v>1400</v>
      </c>
      <c r="G475" s="55" t="s">
        <v>29</v>
      </c>
      <c r="H475" s="55" t="s">
        <v>29</v>
      </c>
      <c r="J475" s="1" t="s">
        <v>1402</v>
      </c>
      <c r="K475" s="55" t="s">
        <v>29</v>
      </c>
      <c r="L475" s="55" t="s">
        <v>145</v>
      </c>
      <c r="M475" s="63" t="s">
        <v>1385</v>
      </c>
      <c r="N475" s="176" t="s">
        <v>1020</v>
      </c>
      <c r="O475" s="29" t="s">
        <v>1021</v>
      </c>
      <c r="P475" s="70">
        <v>33028</v>
      </c>
      <c r="Q475" s="70" t="s">
        <v>20</v>
      </c>
    </row>
    <row r="476" spans="1:17">
      <c r="B476" s="10">
        <v>41080</v>
      </c>
      <c r="C476" s="1" t="s">
        <v>1404</v>
      </c>
      <c r="D476" s="56" t="s">
        <v>29</v>
      </c>
      <c r="E476" s="63" t="s">
        <v>178</v>
      </c>
      <c r="F476" s="63" t="s">
        <v>1403</v>
      </c>
      <c r="G476" s="55" t="s">
        <v>12</v>
      </c>
      <c r="H476" s="55" t="s">
        <v>12</v>
      </c>
      <c r="I476" s="63" t="s">
        <v>311</v>
      </c>
      <c r="K476" s="55" t="s">
        <v>34</v>
      </c>
      <c r="L476" s="55" t="s">
        <v>12</v>
      </c>
      <c r="M476" s="63" t="s">
        <v>181</v>
      </c>
      <c r="N476" s="176" t="s">
        <v>1405</v>
      </c>
      <c r="O476" s="29" t="s">
        <v>1405</v>
      </c>
      <c r="P476" s="70">
        <v>33031</v>
      </c>
      <c r="Q476" s="70" t="s">
        <v>20</v>
      </c>
    </row>
    <row r="477" spans="1:17">
      <c r="B477" s="10">
        <v>41080</v>
      </c>
      <c r="C477" s="1" t="s">
        <v>1406</v>
      </c>
      <c r="D477" s="56" t="s">
        <v>29</v>
      </c>
      <c r="E477" s="63" t="s">
        <v>1175</v>
      </c>
      <c r="F477" s="63" t="s">
        <v>1175</v>
      </c>
      <c r="G477" s="55" t="s">
        <v>29</v>
      </c>
      <c r="H477" s="55" t="s">
        <v>12</v>
      </c>
      <c r="J477" s="2" t="s">
        <v>1177</v>
      </c>
      <c r="K477" s="55" t="s">
        <v>29</v>
      </c>
      <c r="L477" s="55" t="s">
        <v>348</v>
      </c>
      <c r="M477" s="63" t="s">
        <v>1176</v>
      </c>
      <c r="N477" s="176" t="s">
        <v>1407</v>
      </c>
      <c r="O477" s="29" t="s">
        <v>1408</v>
      </c>
      <c r="P477" s="70">
        <v>31300</v>
      </c>
      <c r="Q477" s="70" t="s">
        <v>200</v>
      </c>
    </row>
    <row r="478" spans="1:17">
      <c r="B478" s="10">
        <v>41080</v>
      </c>
      <c r="C478" s="1" t="s">
        <v>1410</v>
      </c>
      <c r="D478" s="56" t="s">
        <v>29</v>
      </c>
      <c r="E478" s="63" t="s">
        <v>1409</v>
      </c>
      <c r="F478" s="63" t="s">
        <v>1409</v>
      </c>
      <c r="H478" s="55" t="s">
        <v>14</v>
      </c>
      <c r="I478" s="284">
        <v>503982738</v>
      </c>
      <c r="K478" s="55" t="s">
        <v>29</v>
      </c>
      <c r="L478" s="55" t="s">
        <v>145</v>
      </c>
      <c r="M478" s="63" t="s">
        <v>1385</v>
      </c>
      <c r="N478" s="176" t="s">
        <v>1411</v>
      </c>
      <c r="O478" s="29" t="s">
        <v>1412</v>
      </c>
      <c r="Q478" s="70" t="s">
        <v>1413</v>
      </c>
    </row>
    <row r="479" spans="1:17">
      <c r="B479" s="10">
        <v>41079</v>
      </c>
      <c r="C479" s="1" t="s">
        <v>1414</v>
      </c>
      <c r="D479" s="56" t="s">
        <v>29</v>
      </c>
      <c r="E479" s="63" t="s">
        <v>226</v>
      </c>
      <c r="F479" s="63" t="s">
        <v>226</v>
      </c>
      <c r="G479" s="55" t="s">
        <v>12</v>
      </c>
      <c r="H479" s="55" t="s">
        <v>12</v>
      </c>
      <c r="I479" s="67" t="s">
        <v>228</v>
      </c>
      <c r="K479" s="55" t="s">
        <v>33</v>
      </c>
      <c r="L479" s="55" t="s">
        <v>13</v>
      </c>
      <c r="M479" s="63" t="s">
        <v>680</v>
      </c>
      <c r="N479" s="176" t="s">
        <v>1069</v>
      </c>
      <c r="O479" s="29" t="s">
        <v>1069</v>
      </c>
      <c r="P479" s="70">
        <v>75000</v>
      </c>
      <c r="Q479" s="70" t="s">
        <v>68</v>
      </c>
    </row>
    <row r="480" spans="1:17">
      <c r="B480" s="10">
        <v>41078</v>
      </c>
      <c r="C480" s="1" t="s">
        <v>1417</v>
      </c>
      <c r="D480" s="56" t="s">
        <v>29</v>
      </c>
      <c r="E480" s="63" t="s">
        <v>1415</v>
      </c>
      <c r="F480" s="63" t="s">
        <v>1416</v>
      </c>
      <c r="H480" s="55" t="s">
        <v>14</v>
      </c>
      <c r="K480" s="55" t="s">
        <v>33</v>
      </c>
      <c r="L480" s="55" t="s">
        <v>29</v>
      </c>
      <c r="M480" s="63" t="s">
        <v>992</v>
      </c>
      <c r="N480" s="176">
        <v>140</v>
      </c>
      <c r="O480" s="29">
        <v>140</v>
      </c>
    </row>
    <row r="481" spans="1:17">
      <c r="B481" s="10">
        <v>41078</v>
      </c>
      <c r="C481" s="1" t="s">
        <v>1422</v>
      </c>
      <c r="D481" s="56" t="s">
        <v>29</v>
      </c>
      <c r="E481" s="63" t="s">
        <v>1418</v>
      </c>
      <c r="F481" s="63" t="s">
        <v>1418</v>
      </c>
      <c r="G481" s="55" t="s">
        <v>29</v>
      </c>
      <c r="H481" s="55" t="s">
        <v>12</v>
      </c>
      <c r="J481" s="1" t="s">
        <v>1421</v>
      </c>
      <c r="K481" s="55" t="s">
        <v>29</v>
      </c>
      <c r="L481" s="55" t="s">
        <v>145</v>
      </c>
      <c r="M481" s="63" t="s">
        <v>1237</v>
      </c>
      <c r="N481" s="176" t="s">
        <v>1419</v>
      </c>
      <c r="O481" s="29" t="s">
        <v>1420</v>
      </c>
      <c r="P481" s="70">
        <v>75010</v>
      </c>
      <c r="Q481" s="70" t="s">
        <v>68</v>
      </c>
    </row>
    <row r="482" spans="1:17">
      <c r="B482" s="10">
        <v>41078</v>
      </c>
      <c r="C482" s="1" t="s">
        <v>1424</v>
      </c>
      <c r="D482" s="56" t="s">
        <v>13</v>
      </c>
      <c r="E482" s="63" t="s">
        <v>1423</v>
      </c>
      <c r="F482" s="63" t="s">
        <v>1423</v>
      </c>
      <c r="G482" s="55" t="s">
        <v>33</v>
      </c>
      <c r="H482" s="55" t="s">
        <v>29</v>
      </c>
      <c r="I482" s="283" t="s">
        <v>1613</v>
      </c>
      <c r="K482" s="55" t="s">
        <v>33</v>
      </c>
      <c r="L482" s="55" t="s">
        <v>12</v>
      </c>
      <c r="M482" s="63" t="s">
        <v>1426</v>
      </c>
      <c r="N482" s="176" t="s">
        <v>1281</v>
      </c>
      <c r="O482" s="29" t="s">
        <v>1281</v>
      </c>
      <c r="P482" s="70">
        <v>33130</v>
      </c>
      <c r="Q482" s="70" t="s">
        <v>1425</v>
      </c>
    </row>
    <row r="483" spans="1:17">
      <c r="B483" s="10">
        <v>41075</v>
      </c>
      <c r="C483" s="1" t="s">
        <v>1427</v>
      </c>
      <c r="D483" s="56" t="s">
        <v>29</v>
      </c>
      <c r="E483" s="63" t="s">
        <v>178</v>
      </c>
      <c r="F483" s="63" t="s">
        <v>179</v>
      </c>
      <c r="G483" s="55" t="s">
        <v>12</v>
      </c>
      <c r="H483" s="55" t="s">
        <v>12</v>
      </c>
      <c r="I483" s="63" t="s">
        <v>311</v>
      </c>
      <c r="K483" s="55" t="s">
        <v>34</v>
      </c>
      <c r="L483" s="55" t="s">
        <v>12</v>
      </c>
      <c r="M483" s="63" t="s">
        <v>181</v>
      </c>
      <c r="N483" s="176" t="s">
        <v>1428</v>
      </c>
      <c r="O483" s="29" t="s">
        <v>1428</v>
      </c>
      <c r="P483" s="70">
        <v>33250</v>
      </c>
      <c r="Q483" s="70" t="s">
        <v>176</v>
      </c>
    </row>
    <row r="484" spans="1:17">
      <c r="B484" s="10">
        <v>41075</v>
      </c>
      <c r="C484" s="1" t="s">
        <v>1430</v>
      </c>
      <c r="D484" s="56" t="s">
        <v>29</v>
      </c>
      <c r="E484" s="63" t="s">
        <v>1429</v>
      </c>
      <c r="F484" s="63" t="s">
        <v>1429</v>
      </c>
      <c r="G484" s="55" t="s">
        <v>12</v>
      </c>
      <c r="H484" s="55" t="s">
        <v>12</v>
      </c>
      <c r="J484" s="1" t="s">
        <v>1433</v>
      </c>
      <c r="K484" s="55" t="s">
        <v>33</v>
      </c>
      <c r="L484" s="55" t="s">
        <v>13</v>
      </c>
      <c r="M484" s="63" t="s">
        <v>1434</v>
      </c>
      <c r="N484" s="176" t="s">
        <v>1435</v>
      </c>
      <c r="O484" s="29" t="s">
        <v>1436</v>
      </c>
      <c r="P484" s="70">
        <v>31103</v>
      </c>
      <c r="Q484" s="70" t="s">
        <v>200</v>
      </c>
    </row>
    <row r="485" spans="1:17">
      <c r="B485" s="10">
        <v>41074</v>
      </c>
      <c r="D485" s="56" t="s">
        <v>12</v>
      </c>
      <c r="H485" s="55" t="s">
        <v>29</v>
      </c>
      <c r="K485" s="55" t="s">
        <v>33</v>
      </c>
      <c r="L485" s="55" t="s">
        <v>14</v>
      </c>
      <c r="M485" s="63" t="s">
        <v>97</v>
      </c>
      <c r="N485" s="176" t="s">
        <v>1438</v>
      </c>
      <c r="O485" s="29" t="s">
        <v>1438</v>
      </c>
      <c r="P485" s="70">
        <v>33560</v>
      </c>
      <c r="Q485" s="70" t="s">
        <v>1437</v>
      </c>
    </row>
    <row r="486" spans="1:17">
      <c r="B486" s="10">
        <v>41074</v>
      </c>
      <c r="C486" s="1" t="s">
        <v>1439</v>
      </c>
      <c r="D486" s="56" t="s">
        <v>29</v>
      </c>
      <c r="E486" s="63" t="s">
        <v>178</v>
      </c>
      <c r="F486" s="63" t="s">
        <v>179</v>
      </c>
      <c r="G486" s="55" t="s">
        <v>12</v>
      </c>
      <c r="H486" s="55" t="s">
        <v>12</v>
      </c>
      <c r="I486" s="63" t="s">
        <v>311</v>
      </c>
      <c r="K486" s="55" t="s">
        <v>34</v>
      </c>
      <c r="L486" s="55" t="s">
        <v>12</v>
      </c>
      <c r="M486" s="63" t="s">
        <v>1440</v>
      </c>
      <c r="N486" s="176" t="s">
        <v>1441</v>
      </c>
      <c r="O486" s="29" t="s">
        <v>1441</v>
      </c>
      <c r="P486" s="70">
        <v>33250</v>
      </c>
      <c r="Q486" s="70" t="s">
        <v>176</v>
      </c>
    </row>
    <row r="487" spans="1:17">
      <c r="B487" s="10">
        <v>41074</v>
      </c>
      <c r="C487" s="1" t="s">
        <v>206</v>
      </c>
      <c r="D487" s="56" t="s">
        <v>29</v>
      </c>
      <c r="E487" s="63" t="s">
        <v>1443</v>
      </c>
      <c r="F487" s="63" t="s">
        <v>1443</v>
      </c>
      <c r="G487" s="55" t="s">
        <v>29</v>
      </c>
      <c r="H487" s="55" t="s">
        <v>29</v>
      </c>
      <c r="J487" s="264">
        <v>403328263</v>
      </c>
      <c r="K487" s="55" t="s">
        <v>33</v>
      </c>
      <c r="L487" s="55" t="s">
        <v>33</v>
      </c>
      <c r="M487" s="63" t="s">
        <v>1446</v>
      </c>
      <c r="N487" s="176" t="s">
        <v>1442</v>
      </c>
      <c r="O487" s="29" t="s">
        <v>1442</v>
      </c>
      <c r="P487" s="70">
        <v>33800</v>
      </c>
      <c r="Q487" s="70" t="s">
        <v>20</v>
      </c>
    </row>
    <row r="488" spans="1:17" s="51" customFormat="1">
      <c r="A488" s="45"/>
      <c r="B488" s="265">
        <v>41074</v>
      </c>
      <c r="C488" s="45" t="s">
        <v>1444</v>
      </c>
      <c r="D488" s="266" t="s">
        <v>29</v>
      </c>
      <c r="E488" s="267" t="s">
        <v>1445</v>
      </c>
      <c r="F488" s="267" t="s">
        <v>1449</v>
      </c>
      <c r="G488" s="268" t="s">
        <v>12</v>
      </c>
      <c r="H488" s="268" t="s">
        <v>29</v>
      </c>
      <c r="I488" s="267"/>
      <c r="J488" s="45"/>
      <c r="K488" s="268" t="s">
        <v>33</v>
      </c>
      <c r="L488" s="268" t="s">
        <v>33</v>
      </c>
      <c r="M488" s="267" t="s">
        <v>951</v>
      </c>
      <c r="N488" s="269" t="s">
        <v>1447</v>
      </c>
      <c r="O488" s="270" t="s">
        <v>1448</v>
      </c>
      <c r="P488" s="271">
        <v>33400</v>
      </c>
      <c r="Q488" s="271" t="s">
        <v>557</v>
      </c>
    </row>
    <row r="489" spans="1:17">
      <c r="B489" s="261">
        <v>41074</v>
      </c>
      <c r="C489" s="1" t="s">
        <v>1450</v>
      </c>
      <c r="D489" s="56" t="s">
        <v>29</v>
      </c>
      <c r="E489" s="63" t="s">
        <v>1243</v>
      </c>
      <c r="F489" s="63" t="s">
        <v>1243</v>
      </c>
      <c r="H489" s="55" t="s">
        <v>29</v>
      </c>
      <c r="J489" s="263" t="s">
        <v>1244</v>
      </c>
      <c r="K489" s="55" t="s">
        <v>33</v>
      </c>
      <c r="L489" s="55" t="s">
        <v>13</v>
      </c>
      <c r="M489" s="63" t="s">
        <v>1451</v>
      </c>
      <c r="N489" s="176" t="s">
        <v>612</v>
      </c>
      <c r="O489" s="29" t="s">
        <v>613</v>
      </c>
      <c r="P489" s="70">
        <v>33470</v>
      </c>
      <c r="Q489" s="70" t="s">
        <v>1248</v>
      </c>
    </row>
    <row r="490" spans="1:17">
      <c r="B490" s="10">
        <v>41072</v>
      </c>
      <c r="D490" s="56" t="s">
        <v>29</v>
      </c>
      <c r="E490" s="63" t="s">
        <v>1452</v>
      </c>
      <c r="F490" s="63" t="s">
        <v>1452</v>
      </c>
      <c r="G490" s="55" t="s">
        <v>29</v>
      </c>
      <c r="H490" s="55" t="s">
        <v>33</v>
      </c>
      <c r="I490" s="63" t="s">
        <v>1453</v>
      </c>
      <c r="K490" s="55" t="s">
        <v>33</v>
      </c>
      <c r="L490" s="55" t="s">
        <v>33</v>
      </c>
      <c r="M490" s="63" t="s">
        <v>951</v>
      </c>
      <c r="N490" s="176" t="s">
        <v>1455</v>
      </c>
      <c r="O490" s="29" t="s">
        <v>1454</v>
      </c>
      <c r="P490" s="70">
        <v>33250</v>
      </c>
      <c r="Q490" s="70" t="s">
        <v>74</v>
      </c>
    </row>
    <row r="491" spans="1:17" s="51" customFormat="1">
      <c r="A491" s="45"/>
      <c r="B491" s="265">
        <v>41073</v>
      </c>
      <c r="C491" s="45" t="s">
        <v>1457</v>
      </c>
      <c r="D491" s="266" t="s">
        <v>29</v>
      </c>
      <c r="E491" s="267" t="s">
        <v>1456</v>
      </c>
      <c r="F491" s="267" t="s">
        <v>1456</v>
      </c>
      <c r="G491" s="268"/>
      <c r="H491" s="268" t="s">
        <v>33</v>
      </c>
      <c r="I491" s="267"/>
      <c r="J491" s="45"/>
      <c r="K491" s="268" t="s">
        <v>33</v>
      </c>
      <c r="L491" s="268" t="s">
        <v>33</v>
      </c>
      <c r="M491" s="267" t="s">
        <v>951</v>
      </c>
      <c r="N491" s="269" t="s">
        <v>1458</v>
      </c>
      <c r="O491" s="270" t="s">
        <v>1459</v>
      </c>
      <c r="P491" s="271">
        <v>33250</v>
      </c>
      <c r="Q491" s="271" t="s">
        <v>176</v>
      </c>
    </row>
    <row r="492" spans="1:17">
      <c r="B492" s="10">
        <v>41071</v>
      </c>
      <c r="E492" s="63" t="s">
        <v>230</v>
      </c>
      <c r="F492" s="63" t="s">
        <v>231</v>
      </c>
      <c r="G492" s="55" t="s">
        <v>12</v>
      </c>
      <c r="H492" s="55" t="s">
        <v>29</v>
      </c>
      <c r="I492" s="63" t="s">
        <v>1461</v>
      </c>
      <c r="K492" s="55" t="s">
        <v>33</v>
      </c>
      <c r="L492" s="55" t="s">
        <v>14</v>
      </c>
      <c r="M492" s="63" t="s">
        <v>97</v>
      </c>
      <c r="N492" s="176" t="s">
        <v>1329</v>
      </c>
      <c r="O492" s="29" t="s">
        <v>1329</v>
      </c>
      <c r="P492" s="70">
        <v>33080</v>
      </c>
      <c r="Q492" s="70" t="s">
        <v>1460</v>
      </c>
    </row>
    <row r="493" spans="1:17">
      <c r="B493" s="10">
        <v>41071</v>
      </c>
      <c r="D493" s="56" t="s">
        <v>12</v>
      </c>
      <c r="E493" s="63" t="s">
        <v>942</v>
      </c>
      <c r="F493" s="63" t="s">
        <v>942</v>
      </c>
      <c r="H493" s="55" t="s">
        <v>12</v>
      </c>
      <c r="K493" s="55" t="s">
        <v>33</v>
      </c>
      <c r="L493" s="55" t="s">
        <v>14</v>
      </c>
      <c r="M493" s="63" t="s">
        <v>992</v>
      </c>
      <c r="N493" s="272" t="s">
        <v>1462</v>
      </c>
      <c r="O493" s="272" t="s">
        <v>1462</v>
      </c>
      <c r="P493" s="70">
        <v>31000</v>
      </c>
      <c r="Q493" s="70" t="s">
        <v>200</v>
      </c>
    </row>
    <row r="494" spans="1:17">
      <c r="B494" s="10">
        <v>41068</v>
      </c>
      <c r="C494" s="1" t="s">
        <v>1464</v>
      </c>
      <c r="D494" s="56" t="s">
        <v>29</v>
      </c>
      <c r="E494" s="63" t="s">
        <v>1463</v>
      </c>
      <c r="F494" s="63" t="s">
        <v>1463</v>
      </c>
      <c r="H494" s="55" t="s">
        <v>14</v>
      </c>
      <c r="K494" s="55" t="s">
        <v>29</v>
      </c>
      <c r="L494" s="55" t="s">
        <v>145</v>
      </c>
      <c r="M494" s="63" t="s">
        <v>1466</v>
      </c>
      <c r="N494" s="272">
        <v>1739</v>
      </c>
      <c r="O494" s="272">
        <v>1739</v>
      </c>
      <c r="Q494" s="70" t="s">
        <v>1465</v>
      </c>
    </row>
    <row r="495" spans="1:17">
      <c r="B495" s="10">
        <v>41068</v>
      </c>
      <c r="C495" s="1" t="s">
        <v>1468</v>
      </c>
      <c r="D495" s="56" t="s">
        <v>29</v>
      </c>
      <c r="E495" s="63" t="s">
        <v>1467</v>
      </c>
      <c r="F495" s="63" t="s">
        <v>1471</v>
      </c>
      <c r="G495" s="55" t="s">
        <v>33</v>
      </c>
      <c r="H495" s="55" t="s">
        <v>12</v>
      </c>
      <c r="I495" s="63" t="s">
        <v>1472</v>
      </c>
      <c r="K495" s="55" t="s">
        <v>29</v>
      </c>
      <c r="L495" s="55" t="s">
        <v>145</v>
      </c>
      <c r="M495" s="63" t="s">
        <v>1237</v>
      </c>
      <c r="N495" s="272" t="s">
        <v>1469</v>
      </c>
      <c r="O495" s="272" t="s">
        <v>1470</v>
      </c>
      <c r="P495" s="70">
        <v>59000</v>
      </c>
      <c r="Q495" s="70" t="s">
        <v>1171</v>
      </c>
    </row>
    <row r="496" spans="1:17">
      <c r="B496" s="10">
        <v>41068</v>
      </c>
      <c r="C496" s="1" t="s">
        <v>1473</v>
      </c>
      <c r="D496" s="56" t="s">
        <v>29</v>
      </c>
      <c r="E496" s="63" t="s">
        <v>1476</v>
      </c>
      <c r="F496" s="63" t="s">
        <v>1476</v>
      </c>
      <c r="G496" s="55" t="s">
        <v>12</v>
      </c>
      <c r="H496" s="55" t="s">
        <v>14</v>
      </c>
      <c r="K496" s="55" t="s">
        <v>33</v>
      </c>
      <c r="L496" s="55" t="s">
        <v>29</v>
      </c>
      <c r="M496" s="63" t="s">
        <v>992</v>
      </c>
      <c r="N496" s="272" t="s">
        <v>1475</v>
      </c>
      <c r="O496" s="272" t="s">
        <v>1475</v>
      </c>
      <c r="Q496" s="70" t="s">
        <v>1474</v>
      </c>
    </row>
    <row r="497" spans="1:17" s="51" customFormat="1">
      <c r="A497" s="45"/>
      <c r="B497" s="265">
        <v>41068</v>
      </c>
      <c r="C497" s="45" t="s">
        <v>1479</v>
      </c>
      <c r="D497" s="266" t="s">
        <v>29</v>
      </c>
      <c r="E497" s="267" t="s">
        <v>1477</v>
      </c>
      <c r="F497" s="267" t="s">
        <v>1478</v>
      </c>
      <c r="G497" s="268"/>
      <c r="H497" s="268" t="s">
        <v>29</v>
      </c>
      <c r="I497" s="267" t="s">
        <v>1483</v>
      </c>
      <c r="J497" s="45"/>
      <c r="K497" s="268" t="s">
        <v>33</v>
      </c>
      <c r="L497" s="268" t="s">
        <v>13</v>
      </c>
      <c r="M497" s="267" t="s">
        <v>1482</v>
      </c>
      <c r="N497" s="282" t="s">
        <v>1480</v>
      </c>
      <c r="O497" s="282" t="s">
        <v>1481</v>
      </c>
      <c r="P497" s="271">
        <v>33130</v>
      </c>
      <c r="Q497" s="271" t="s">
        <v>1425</v>
      </c>
    </row>
    <row r="498" spans="1:17">
      <c r="B498" s="10">
        <v>41068</v>
      </c>
      <c r="C498" s="1" t="s">
        <v>1485</v>
      </c>
      <c r="D498" s="56" t="s">
        <v>29</v>
      </c>
      <c r="E498" s="63" t="s">
        <v>1484</v>
      </c>
      <c r="F498" s="63" t="s">
        <v>1484</v>
      </c>
      <c r="G498" s="55" t="s">
        <v>13</v>
      </c>
      <c r="H498" s="55" t="s">
        <v>12</v>
      </c>
      <c r="I498" s="251" t="s">
        <v>203</v>
      </c>
      <c r="K498" s="55" t="s">
        <v>13</v>
      </c>
      <c r="L498" s="55" t="s">
        <v>172</v>
      </c>
      <c r="M498" s="63" t="s">
        <v>1488</v>
      </c>
      <c r="N498" s="272" t="s">
        <v>1486</v>
      </c>
      <c r="O498" s="272" t="s">
        <v>1487</v>
      </c>
      <c r="P498" s="70">
        <v>93701</v>
      </c>
      <c r="Q498" s="70" t="s">
        <v>205</v>
      </c>
    </row>
    <row r="499" spans="1:17">
      <c r="B499" s="10">
        <v>41067</v>
      </c>
      <c r="C499" s="1" t="s">
        <v>1489</v>
      </c>
      <c r="D499" s="56" t="s">
        <v>29</v>
      </c>
      <c r="E499" s="63" t="s">
        <v>424</v>
      </c>
      <c r="F499" s="63" t="s">
        <v>424</v>
      </c>
      <c r="G499" s="55" t="s">
        <v>29</v>
      </c>
      <c r="H499" s="55" t="s">
        <v>29</v>
      </c>
      <c r="I499" s="2" t="s">
        <v>425</v>
      </c>
      <c r="K499" s="55" t="s">
        <v>29</v>
      </c>
      <c r="L499" s="55" t="s">
        <v>348</v>
      </c>
      <c r="M499" s="63" t="s">
        <v>932</v>
      </c>
      <c r="N499" s="272">
        <v>1000</v>
      </c>
      <c r="O499" s="272">
        <v>1000</v>
      </c>
      <c r="P499" s="70">
        <v>33250</v>
      </c>
      <c r="Q499" s="70" t="s">
        <v>176</v>
      </c>
    </row>
    <row r="500" spans="1:17">
      <c r="B500" s="10">
        <v>41067</v>
      </c>
      <c r="C500" s="1" t="s">
        <v>1490</v>
      </c>
      <c r="D500" s="56" t="s">
        <v>29</v>
      </c>
      <c r="E500" s="63" t="s">
        <v>424</v>
      </c>
      <c r="F500" s="63" t="s">
        <v>424</v>
      </c>
      <c r="G500" s="55" t="s">
        <v>29</v>
      </c>
      <c r="H500" s="55" t="s">
        <v>29</v>
      </c>
      <c r="I500" s="2" t="s">
        <v>425</v>
      </c>
      <c r="K500" s="55" t="s">
        <v>29</v>
      </c>
      <c r="L500" s="55" t="s">
        <v>348</v>
      </c>
      <c r="M500" s="63" t="s">
        <v>932</v>
      </c>
      <c r="N500" s="272" t="s">
        <v>1491</v>
      </c>
      <c r="O500" s="272" t="s">
        <v>1492</v>
      </c>
      <c r="P500" s="70">
        <v>33250</v>
      </c>
      <c r="Q500" s="70" t="s">
        <v>176</v>
      </c>
    </row>
    <row r="501" spans="1:17">
      <c r="B501" s="10">
        <v>41067</v>
      </c>
      <c r="C501" s="1" t="s">
        <v>1493</v>
      </c>
      <c r="D501" s="56" t="s">
        <v>29</v>
      </c>
      <c r="E501" s="63" t="s">
        <v>424</v>
      </c>
      <c r="F501" s="63" t="s">
        <v>424</v>
      </c>
      <c r="G501" s="55" t="s">
        <v>29</v>
      </c>
      <c r="H501" s="55" t="s">
        <v>29</v>
      </c>
      <c r="I501" s="2" t="s">
        <v>425</v>
      </c>
      <c r="K501" s="55" t="s">
        <v>29</v>
      </c>
      <c r="L501" s="55" t="s">
        <v>348</v>
      </c>
      <c r="M501" s="63" t="s">
        <v>932</v>
      </c>
      <c r="N501" s="272" t="s">
        <v>1494</v>
      </c>
      <c r="O501" s="272" t="s">
        <v>1495</v>
      </c>
      <c r="P501" s="70">
        <v>33250</v>
      </c>
      <c r="Q501" s="70" t="s">
        <v>176</v>
      </c>
    </row>
    <row r="502" spans="1:17">
      <c r="B502" s="10">
        <v>41067</v>
      </c>
      <c r="C502" s="1" t="s">
        <v>1498</v>
      </c>
      <c r="D502" s="56" t="s">
        <v>29</v>
      </c>
      <c r="E502" s="63" t="s">
        <v>424</v>
      </c>
      <c r="F502" s="63" t="s">
        <v>424</v>
      </c>
      <c r="G502" s="55" t="s">
        <v>29</v>
      </c>
      <c r="H502" s="55" t="s">
        <v>29</v>
      </c>
      <c r="I502" s="2" t="s">
        <v>425</v>
      </c>
      <c r="K502" s="55" t="s">
        <v>29</v>
      </c>
      <c r="L502" s="55" t="s">
        <v>348</v>
      </c>
      <c r="M502" s="63" t="s">
        <v>932</v>
      </c>
      <c r="N502" s="272" t="s">
        <v>1496</v>
      </c>
      <c r="O502" s="272" t="s">
        <v>1497</v>
      </c>
      <c r="P502" s="70">
        <v>33250</v>
      </c>
      <c r="Q502" s="70" t="s">
        <v>176</v>
      </c>
    </row>
    <row r="503" spans="1:17">
      <c r="B503" s="10">
        <v>41067</v>
      </c>
      <c r="C503" s="1" t="s">
        <v>1499</v>
      </c>
      <c r="D503" s="56" t="s">
        <v>29</v>
      </c>
      <c r="E503" s="63" t="s">
        <v>424</v>
      </c>
      <c r="F503" s="63" t="s">
        <v>424</v>
      </c>
      <c r="G503" s="55" t="s">
        <v>29</v>
      </c>
      <c r="H503" s="55" t="s">
        <v>29</v>
      </c>
      <c r="I503" s="2" t="s">
        <v>425</v>
      </c>
      <c r="K503" s="55" t="s">
        <v>29</v>
      </c>
      <c r="L503" s="55" t="s">
        <v>348</v>
      </c>
      <c r="M503" s="63" t="s">
        <v>932</v>
      </c>
      <c r="N503" s="272" t="s">
        <v>1501</v>
      </c>
      <c r="O503" s="272" t="s">
        <v>1500</v>
      </c>
      <c r="P503" s="70">
        <v>33250</v>
      </c>
      <c r="Q503" s="70" t="s">
        <v>176</v>
      </c>
    </row>
    <row r="504" spans="1:17">
      <c r="B504" s="10">
        <v>41067</v>
      </c>
      <c r="C504" s="1" t="s">
        <v>1504</v>
      </c>
      <c r="D504" s="56" t="s">
        <v>29</v>
      </c>
      <c r="E504" s="63" t="s">
        <v>424</v>
      </c>
      <c r="F504" s="63" t="s">
        <v>424</v>
      </c>
      <c r="G504" s="55" t="s">
        <v>29</v>
      </c>
      <c r="H504" s="55" t="s">
        <v>29</v>
      </c>
      <c r="I504" s="2" t="s">
        <v>425</v>
      </c>
      <c r="K504" s="55" t="s">
        <v>29</v>
      </c>
      <c r="L504" s="55" t="s">
        <v>348</v>
      </c>
      <c r="M504" s="63" t="s">
        <v>932</v>
      </c>
      <c r="N504" s="272" t="s">
        <v>1502</v>
      </c>
      <c r="O504" s="272" t="s">
        <v>1503</v>
      </c>
      <c r="P504" s="70">
        <v>33250</v>
      </c>
      <c r="Q504" s="70" t="s">
        <v>176</v>
      </c>
    </row>
    <row r="505" spans="1:17">
      <c r="B505" s="10">
        <v>41067</v>
      </c>
      <c r="C505" s="1" t="s">
        <v>1505</v>
      </c>
      <c r="D505" s="56" t="s">
        <v>29</v>
      </c>
      <c r="E505" s="63" t="s">
        <v>178</v>
      </c>
      <c r="F505" s="63" t="s">
        <v>179</v>
      </c>
      <c r="G505" s="55" t="s">
        <v>12</v>
      </c>
      <c r="H505" s="55" t="s">
        <v>12</v>
      </c>
      <c r="I505" s="63" t="s">
        <v>311</v>
      </c>
      <c r="K505" s="55" t="s">
        <v>34</v>
      </c>
      <c r="L505" s="55" t="s">
        <v>12</v>
      </c>
      <c r="M505" s="63" t="s">
        <v>181</v>
      </c>
      <c r="N505" s="176" t="s">
        <v>1506</v>
      </c>
      <c r="O505" s="29" t="s">
        <v>1506</v>
      </c>
      <c r="P505" s="70">
        <v>33250</v>
      </c>
      <c r="Q505" s="70" t="s">
        <v>176</v>
      </c>
    </row>
    <row r="506" spans="1:17" s="51" customFormat="1">
      <c r="A506" s="45"/>
      <c r="B506" s="265">
        <v>41066</v>
      </c>
      <c r="C506" s="45"/>
      <c r="D506" s="266" t="s">
        <v>29</v>
      </c>
      <c r="E506" s="267" t="s">
        <v>840</v>
      </c>
      <c r="F506" s="267" t="s">
        <v>840</v>
      </c>
      <c r="G506" s="268" t="s">
        <v>13</v>
      </c>
      <c r="H506" s="268" t="s">
        <v>29</v>
      </c>
      <c r="I506" s="68" t="s">
        <v>1610</v>
      </c>
      <c r="J506" s="45"/>
      <c r="K506" s="268" t="s">
        <v>33</v>
      </c>
      <c r="L506" s="268" t="s">
        <v>33</v>
      </c>
      <c r="M506" s="267" t="s">
        <v>951</v>
      </c>
      <c r="N506" s="269" t="s">
        <v>1507</v>
      </c>
      <c r="O506" s="270" t="s">
        <v>1508</v>
      </c>
      <c r="P506" s="271"/>
      <c r="Q506" s="271"/>
    </row>
    <row r="507" spans="1:17">
      <c r="B507" s="10">
        <v>41065</v>
      </c>
      <c r="C507" s="1" t="s">
        <v>1510</v>
      </c>
      <c r="D507" s="56" t="s">
        <v>29</v>
      </c>
      <c r="E507" s="63" t="s">
        <v>1509</v>
      </c>
      <c r="F507" s="63" t="s">
        <v>1509</v>
      </c>
      <c r="G507" s="55" t="s">
        <v>29</v>
      </c>
      <c r="H507" s="55" t="s">
        <v>29</v>
      </c>
      <c r="I507" s="236" t="s">
        <v>899</v>
      </c>
      <c r="K507" s="55" t="s">
        <v>13</v>
      </c>
      <c r="L507" s="55" t="s">
        <v>172</v>
      </c>
      <c r="M507" s="63" t="s">
        <v>900</v>
      </c>
      <c r="N507" s="176" t="s">
        <v>1511</v>
      </c>
      <c r="O507" s="29" t="s">
        <v>1512</v>
      </c>
      <c r="P507" s="70">
        <v>33590</v>
      </c>
      <c r="Q507" s="70" t="s">
        <v>897</v>
      </c>
    </row>
    <row r="508" spans="1:17">
      <c r="B508" s="10">
        <v>41065</v>
      </c>
      <c r="D508" s="56" t="s">
        <v>12</v>
      </c>
      <c r="E508" s="63" t="s">
        <v>1513</v>
      </c>
      <c r="F508" s="63" t="s">
        <v>1513</v>
      </c>
      <c r="H508" s="55" t="s">
        <v>14</v>
      </c>
      <c r="K508" s="55" t="s">
        <v>33</v>
      </c>
      <c r="L508" s="55" t="s">
        <v>29</v>
      </c>
      <c r="M508" s="63" t="s">
        <v>1516</v>
      </c>
      <c r="N508" s="176" t="s">
        <v>1514</v>
      </c>
      <c r="O508" s="29" t="s">
        <v>1515</v>
      </c>
    </row>
    <row r="509" spans="1:17">
      <c r="B509" s="10">
        <v>41064</v>
      </c>
      <c r="C509" s="1" t="s">
        <v>1517</v>
      </c>
      <c r="D509" s="56" t="s">
        <v>29</v>
      </c>
      <c r="E509" s="63" t="s">
        <v>178</v>
      </c>
      <c r="F509" s="63" t="s">
        <v>179</v>
      </c>
      <c r="G509" s="55" t="s">
        <v>12</v>
      </c>
      <c r="H509" s="55" t="s">
        <v>12</v>
      </c>
      <c r="I509" s="63" t="s">
        <v>311</v>
      </c>
      <c r="K509" s="55" t="s">
        <v>34</v>
      </c>
      <c r="L509" s="55" t="s">
        <v>12</v>
      </c>
      <c r="M509" s="63" t="s">
        <v>181</v>
      </c>
      <c r="N509" s="176" t="s">
        <v>1518</v>
      </c>
      <c r="O509" s="29" t="s">
        <v>1518</v>
      </c>
      <c r="P509" s="70">
        <v>33250</v>
      </c>
      <c r="Q509" s="70" t="s">
        <v>176</v>
      </c>
    </row>
    <row r="510" spans="1:17">
      <c r="B510" s="10">
        <v>41062</v>
      </c>
      <c r="C510" s="1" t="s">
        <v>1519</v>
      </c>
      <c r="D510" s="56" t="s">
        <v>29</v>
      </c>
      <c r="E510" s="63" t="s">
        <v>1520</v>
      </c>
      <c r="F510" s="63" t="s">
        <v>1520</v>
      </c>
      <c r="G510" s="55" t="s">
        <v>29</v>
      </c>
      <c r="H510" s="55" t="s">
        <v>29</v>
      </c>
      <c r="I510" s="63" t="s">
        <v>1521</v>
      </c>
      <c r="K510" s="55" t="s">
        <v>29</v>
      </c>
      <c r="L510" s="55" t="s">
        <v>145</v>
      </c>
      <c r="M510" s="63" t="s">
        <v>1237</v>
      </c>
      <c r="N510" s="176">
        <v>1379</v>
      </c>
      <c r="O510" s="29" t="s">
        <v>1522</v>
      </c>
      <c r="P510" s="70">
        <v>33321</v>
      </c>
      <c r="Q510" s="70" t="s">
        <v>1425</v>
      </c>
    </row>
    <row r="511" spans="1:17">
      <c r="B511" s="10">
        <v>41061</v>
      </c>
      <c r="C511" s="1" t="s">
        <v>1528</v>
      </c>
      <c r="D511" s="56" t="s">
        <v>29</v>
      </c>
      <c r="E511" s="63" t="s">
        <v>1523</v>
      </c>
      <c r="F511" s="63" t="s">
        <v>1523</v>
      </c>
      <c r="G511" s="55" t="s">
        <v>33</v>
      </c>
      <c r="H511" s="55" t="s">
        <v>12</v>
      </c>
      <c r="I511" s="63" t="s">
        <v>1527</v>
      </c>
      <c r="K511" s="55" t="s">
        <v>29</v>
      </c>
      <c r="L511" s="55" t="s">
        <v>145</v>
      </c>
      <c r="M511" s="63" t="s">
        <v>1526</v>
      </c>
      <c r="N511" s="176" t="s">
        <v>1525</v>
      </c>
      <c r="O511" s="29" t="s">
        <v>1525</v>
      </c>
      <c r="P511" s="70">
        <v>13090</v>
      </c>
      <c r="Q511" s="70" t="s">
        <v>1524</v>
      </c>
    </row>
    <row r="512" spans="1:17">
      <c r="B512" s="10">
        <v>41061</v>
      </c>
      <c r="C512" s="1" t="s">
        <v>1532</v>
      </c>
      <c r="D512" s="56" t="s">
        <v>29</v>
      </c>
      <c r="E512" s="63" t="s">
        <v>1529</v>
      </c>
      <c r="F512" s="63" t="s">
        <v>1529</v>
      </c>
      <c r="G512" s="55" t="s">
        <v>33</v>
      </c>
      <c r="H512" s="55" t="s">
        <v>12</v>
      </c>
      <c r="K512" s="55" t="s">
        <v>29</v>
      </c>
      <c r="L512" s="55" t="s">
        <v>145</v>
      </c>
      <c r="M512" s="63" t="s">
        <v>1531</v>
      </c>
      <c r="N512" s="176" t="s">
        <v>1020</v>
      </c>
      <c r="O512" s="29" t="s">
        <v>1020</v>
      </c>
      <c r="P512" s="70">
        <v>59110</v>
      </c>
      <c r="Q512" s="70" t="s">
        <v>1530</v>
      </c>
    </row>
    <row r="513" spans="1:17" s="281" customFormat="1">
      <c r="A513" s="273"/>
      <c r="B513" s="274"/>
      <c r="C513" s="273"/>
      <c r="D513" s="275"/>
      <c r="E513" s="276"/>
      <c r="F513" s="276" t="s">
        <v>1533</v>
      </c>
      <c r="G513" s="277" t="s">
        <v>1534</v>
      </c>
      <c r="H513" s="277" t="s">
        <v>1534</v>
      </c>
      <c r="I513" s="276" t="s">
        <v>1534</v>
      </c>
      <c r="J513" s="273"/>
      <c r="K513" s="277"/>
      <c r="L513" s="277"/>
      <c r="M513" s="276"/>
      <c r="N513" s="278"/>
      <c r="O513" s="279"/>
      <c r="P513" s="280"/>
      <c r="Q513" s="280"/>
    </row>
    <row r="514" spans="1:17">
      <c r="B514" s="10">
        <v>40847</v>
      </c>
      <c r="C514" s="1" t="s">
        <v>1535</v>
      </c>
      <c r="D514" s="56" t="s">
        <v>13</v>
      </c>
      <c r="E514" s="63" t="s">
        <v>11</v>
      </c>
      <c r="F514" s="63" t="s">
        <v>384</v>
      </c>
      <c r="G514" s="55" t="s">
        <v>12</v>
      </c>
      <c r="H514" s="55" t="s">
        <v>12</v>
      </c>
      <c r="I514" s="67" t="s">
        <v>1431</v>
      </c>
      <c r="K514" s="55" t="s">
        <v>33</v>
      </c>
      <c r="L514" s="55" t="s">
        <v>12</v>
      </c>
      <c r="M514" s="63" t="s">
        <v>15</v>
      </c>
      <c r="N514" s="176" t="s">
        <v>1536</v>
      </c>
      <c r="O514" s="29" t="s">
        <v>1537</v>
      </c>
      <c r="P514" s="70">
        <v>33480</v>
      </c>
      <c r="Q514" s="70" t="s">
        <v>16</v>
      </c>
    </row>
    <row r="515" spans="1:17">
      <c r="B515" s="10">
        <v>40847</v>
      </c>
      <c r="C515" s="1" t="s">
        <v>1538</v>
      </c>
      <c r="D515" s="56" t="s">
        <v>13</v>
      </c>
      <c r="E515" s="63" t="s">
        <v>22</v>
      </c>
      <c r="F515" s="63" t="s">
        <v>23</v>
      </c>
      <c r="G515" s="55" t="s">
        <v>12</v>
      </c>
      <c r="H515" s="55" t="s">
        <v>12</v>
      </c>
      <c r="K515" s="55" t="s">
        <v>33</v>
      </c>
      <c r="L515" s="55" t="s">
        <v>12</v>
      </c>
      <c r="M515" s="63" t="s">
        <v>15</v>
      </c>
      <c r="N515" s="176" t="s">
        <v>1223</v>
      </c>
      <c r="O515" s="29" t="s">
        <v>1223</v>
      </c>
      <c r="P515" s="70">
        <v>33340</v>
      </c>
      <c r="Q515" s="70" t="s">
        <v>24</v>
      </c>
    </row>
    <row r="516" spans="1:17" s="260" customFormat="1">
      <c r="A516" s="253"/>
      <c r="B516" s="261">
        <v>40725</v>
      </c>
      <c r="C516" s="253"/>
      <c r="D516" s="254" t="s">
        <v>29</v>
      </c>
      <c r="E516" s="255" t="s">
        <v>840</v>
      </c>
      <c r="F516" s="255" t="s">
        <v>840</v>
      </c>
      <c r="G516" s="256" t="s">
        <v>13</v>
      </c>
      <c r="H516" s="256" t="s">
        <v>29</v>
      </c>
      <c r="I516" s="67" t="s">
        <v>1610</v>
      </c>
      <c r="J516" s="253"/>
      <c r="K516" s="256" t="s">
        <v>33</v>
      </c>
      <c r="L516" s="256" t="s">
        <v>33</v>
      </c>
      <c r="M516" s="255" t="s">
        <v>951</v>
      </c>
      <c r="N516" s="257" t="s">
        <v>1539</v>
      </c>
      <c r="O516" s="258" t="s">
        <v>1539</v>
      </c>
      <c r="P516" s="259"/>
      <c r="Q516" s="259"/>
    </row>
    <row r="517" spans="1:17">
      <c r="B517" s="10">
        <v>40847</v>
      </c>
      <c r="C517" s="1" t="s">
        <v>1540</v>
      </c>
      <c r="D517" s="56" t="s">
        <v>29</v>
      </c>
      <c r="E517" s="63" t="s">
        <v>795</v>
      </c>
      <c r="F517" s="63" t="s">
        <v>438</v>
      </c>
      <c r="G517" s="55" t="s">
        <v>13</v>
      </c>
      <c r="H517" s="55" t="s">
        <v>12</v>
      </c>
      <c r="I517" s="2" t="s">
        <v>439</v>
      </c>
      <c r="K517" s="55" t="s">
        <v>33</v>
      </c>
      <c r="L517" s="55" t="s">
        <v>13</v>
      </c>
      <c r="M517" s="63" t="s">
        <v>1541</v>
      </c>
      <c r="N517" s="176" t="s">
        <v>1542</v>
      </c>
      <c r="O517" s="29" t="s">
        <v>1543</v>
      </c>
      <c r="P517" s="70">
        <v>44803</v>
      </c>
      <c r="Q517" s="70" t="s">
        <v>1544</v>
      </c>
    </row>
    <row r="518" spans="1:17">
      <c r="B518" s="10">
        <v>40847</v>
      </c>
      <c r="C518" s="1" t="s">
        <v>1548</v>
      </c>
      <c r="D518" s="56" t="s">
        <v>29</v>
      </c>
      <c r="E518" s="63" t="s">
        <v>1547</v>
      </c>
      <c r="F518" s="63" t="s">
        <v>1545</v>
      </c>
      <c r="K518" s="55" t="s">
        <v>29</v>
      </c>
      <c r="L518" s="55" t="s">
        <v>348</v>
      </c>
      <c r="M518" s="63" t="s">
        <v>1546</v>
      </c>
      <c r="N518" s="176">
        <v>500</v>
      </c>
      <c r="O518" s="29">
        <v>530</v>
      </c>
      <c r="P518" s="70">
        <v>33112</v>
      </c>
      <c r="Q518" s="70" t="s">
        <v>238</v>
      </c>
    </row>
    <row r="519" spans="1:17">
      <c r="B519" s="10">
        <v>40847</v>
      </c>
      <c r="C519" s="1" t="s">
        <v>1549</v>
      </c>
      <c r="D519" s="56" t="s">
        <v>29</v>
      </c>
      <c r="E519" s="63" t="s">
        <v>165</v>
      </c>
      <c r="F519" s="63" t="s">
        <v>165</v>
      </c>
      <c r="G519" s="55" t="s">
        <v>13</v>
      </c>
      <c r="H519" s="55" t="s">
        <v>12</v>
      </c>
      <c r="I519" s="67" t="s">
        <v>255</v>
      </c>
      <c r="K519" s="55" t="s">
        <v>33</v>
      </c>
      <c r="L519" s="55" t="s">
        <v>13</v>
      </c>
      <c r="M519" s="63" t="s">
        <v>680</v>
      </c>
      <c r="N519" s="176" t="s">
        <v>1550</v>
      </c>
      <c r="O519" s="29" t="s">
        <v>1551</v>
      </c>
      <c r="P519" s="70">
        <v>13567</v>
      </c>
      <c r="Q519" s="70" t="s">
        <v>167</v>
      </c>
    </row>
    <row r="520" spans="1:17">
      <c r="B520" s="10">
        <v>41213</v>
      </c>
      <c r="C520" s="1" t="s">
        <v>1552</v>
      </c>
      <c r="D520" s="56" t="s">
        <v>29</v>
      </c>
      <c r="E520" s="63" t="s">
        <v>822</v>
      </c>
      <c r="F520" s="63" t="s">
        <v>822</v>
      </c>
      <c r="H520" s="55" t="s">
        <v>14</v>
      </c>
      <c r="K520" s="55" t="s">
        <v>33</v>
      </c>
      <c r="L520" s="55" t="s">
        <v>12</v>
      </c>
      <c r="M520" s="63" t="s">
        <v>1555</v>
      </c>
      <c r="N520" s="176" t="s">
        <v>1553</v>
      </c>
      <c r="O520" s="29" t="s">
        <v>1554</v>
      </c>
      <c r="Q520" s="70" t="s">
        <v>862</v>
      </c>
    </row>
    <row r="521" spans="1:17">
      <c r="B521" s="10">
        <v>41210</v>
      </c>
      <c r="C521" s="1" t="s">
        <v>1557</v>
      </c>
      <c r="D521" s="56" t="s">
        <v>29</v>
      </c>
      <c r="E521" s="63" t="s">
        <v>1556</v>
      </c>
      <c r="F521" s="63" t="s">
        <v>1556</v>
      </c>
      <c r="G521" s="55" t="s">
        <v>29</v>
      </c>
      <c r="H521" s="55" t="s">
        <v>33</v>
      </c>
      <c r="I521" s="63" t="s">
        <v>1558</v>
      </c>
      <c r="K521" s="55" t="s">
        <v>13</v>
      </c>
      <c r="L521" s="55" t="s">
        <v>172</v>
      </c>
      <c r="M521" s="63" t="s">
        <v>1559</v>
      </c>
      <c r="N521" s="176" t="s">
        <v>1560</v>
      </c>
      <c r="O521" s="29" t="s">
        <v>1561</v>
      </c>
      <c r="P521" s="70">
        <v>33250</v>
      </c>
      <c r="Q521" s="70" t="s">
        <v>176</v>
      </c>
    </row>
    <row r="522" spans="1:17">
      <c r="B522" s="10">
        <v>41208</v>
      </c>
      <c r="D522" s="56" t="s">
        <v>29</v>
      </c>
      <c r="E522" s="63" t="s">
        <v>1562</v>
      </c>
      <c r="F522" s="63" t="s">
        <v>1562</v>
      </c>
      <c r="H522" s="55" t="s">
        <v>14</v>
      </c>
      <c r="K522" s="55" t="s">
        <v>29</v>
      </c>
      <c r="L522" s="55" t="s">
        <v>348</v>
      </c>
      <c r="M522" s="63" t="s">
        <v>932</v>
      </c>
      <c r="N522" s="176">
        <v>1500</v>
      </c>
      <c r="O522" s="29">
        <v>1500</v>
      </c>
      <c r="Q522" s="70" t="s">
        <v>885</v>
      </c>
    </row>
    <row r="523" spans="1:17">
      <c r="B523" s="1" t="s">
        <v>1564</v>
      </c>
      <c r="C523" s="1" t="s">
        <v>1565</v>
      </c>
      <c r="D523" s="56" t="s">
        <v>29</v>
      </c>
      <c r="E523" s="63" t="s">
        <v>1563</v>
      </c>
      <c r="F523" s="63" t="s">
        <v>1563</v>
      </c>
      <c r="H523" s="55" t="s">
        <v>14</v>
      </c>
      <c r="K523" s="55" t="s">
        <v>29</v>
      </c>
      <c r="L523" s="55" t="s">
        <v>145</v>
      </c>
      <c r="M523" s="63" t="s">
        <v>1385</v>
      </c>
      <c r="N523" s="176" t="s">
        <v>1091</v>
      </c>
      <c r="O523" s="29" t="s">
        <v>1091</v>
      </c>
      <c r="Q523" s="70" t="s">
        <v>1566</v>
      </c>
    </row>
    <row r="524" spans="1:17">
      <c r="B524" s="10">
        <v>40841</v>
      </c>
      <c r="C524" s="1" t="s">
        <v>1567</v>
      </c>
      <c r="D524" s="56" t="s">
        <v>29</v>
      </c>
      <c r="E524" s="63" t="s">
        <v>1416</v>
      </c>
      <c r="F524" s="63" t="s">
        <v>1416</v>
      </c>
      <c r="H524" s="55" t="s">
        <v>14</v>
      </c>
      <c r="K524" s="55" t="s">
        <v>33</v>
      </c>
      <c r="L524" s="55" t="s">
        <v>29</v>
      </c>
      <c r="M524" s="63" t="s">
        <v>992</v>
      </c>
      <c r="N524" s="176" t="s">
        <v>1568</v>
      </c>
      <c r="O524" s="29" t="s">
        <v>1568</v>
      </c>
    </row>
    <row r="525" spans="1:17">
      <c r="B525" s="10">
        <v>40837</v>
      </c>
      <c r="C525" s="1" t="s">
        <v>1569</v>
      </c>
      <c r="D525" s="56" t="s">
        <v>29</v>
      </c>
      <c r="E525" s="63" t="s">
        <v>178</v>
      </c>
      <c r="F525" s="63" t="s">
        <v>179</v>
      </c>
      <c r="G525" s="55" t="s">
        <v>12</v>
      </c>
      <c r="H525" s="55" t="s">
        <v>12</v>
      </c>
      <c r="I525" s="63" t="s">
        <v>311</v>
      </c>
      <c r="K525" s="55" t="s">
        <v>33</v>
      </c>
      <c r="L525" s="55" t="s">
        <v>12</v>
      </c>
      <c r="M525" s="63" t="s">
        <v>181</v>
      </c>
      <c r="N525" s="176" t="s">
        <v>1570</v>
      </c>
      <c r="O525" s="29" t="s">
        <v>1570</v>
      </c>
      <c r="P525" s="70">
        <v>33250</v>
      </c>
      <c r="Q525" s="70" t="s">
        <v>176</v>
      </c>
    </row>
    <row r="526" spans="1:17">
      <c r="B526" s="10">
        <v>40834</v>
      </c>
      <c r="C526" s="1" t="s">
        <v>1571</v>
      </c>
      <c r="D526" s="56" t="s">
        <v>29</v>
      </c>
      <c r="E526" s="63" t="s">
        <v>226</v>
      </c>
      <c r="F526" s="63" t="s">
        <v>226</v>
      </c>
      <c r="G526" s="55" t="s">
        <v>12</v>
      </c>
      <c r="H526" s="55" t="s">
        <v>12</v>
      </c>
      <c r="I526" s="67" t="s">
        <v>228</v>
      </c>
      <c r="K526" s="55" t="s">
        <v>33</v>
      </c>
      <c r="L526" s="55" t="s">
        <v>13</v>
      </c>
      <c r="M526" s="63" t="s">
        <v>680</v>
      </c>
      <c r="N526" s="176" t="s">
        <v>1572</v>
      </c>
      <c r="O526" s="29" t="s">
        <v>1573</v>
      </c>
      <c r="P526" s="70">
        <v>75000</v>
      </c>
      <c r="Q526" s="70" t="s">
        <v>68</v>
      </c>
    </row>
    <row r="527" spans="1:17" s="260" customFormat="1">
      <c r="A527" s="253"/>
      <c r="B527" s="261">
        <v>40828</v>
      </c>
      <c r="C527" s="253" t="s">
        <v>1574</v>
      </c>
      <c r="D527" s="254" t="s">
        <v>29</v>
      </c>
      <c r="E527" s="255" t="s">
        <v>1575</v>
      </c>
      <c r="F527" s="255" t="s">
        <v>1575</v>
      </c>
      <c r="G527" s="256" t="s">
        <v>34</v>
      </c>
      <c r="H527" s="256" t="s">
        <v>12</v>
      </c>
      <c r="I527" s="255"/>
      <c r="J527" s="253"/>
      <c r="K527" s="256" t="s">
        <v>13</v>
      </c>
      <c r="L527" s="256" t="s">
        <v>172</v>
      </c>
      <c r="M527" s="255" t="s">
        <v>1576</v>
      </c>
      <c r="N527" s="257" t="s">
        <v>1577</v>
      </c>
      <c r="O527" s="258" t="s">
        <v>1578</v>
      </c>
      <c r="P527" s="259">
        <v>75340</v>
      </c>
      <c r="Q527" s="259" t="s">
        <v>68</v>
      </c>
    </row>
    <row r="528" spans="1:17">
      <c r="B528" s="10">
        <v>40827</v>
      </c>
      <c r="C528" s="1" t="s">
        <v>1579</v>
      </c>
      <c r="D528" s="56" t="s">
        <v>29</v>
      </c>
      <c r="E528" s="63" t="s">
        <v>178</v>
      </c>
      <c r="F528" s="63" t="s">
        <v>179</v>
      </c>
      <c r="G528" s="55" t="s">
        <v>12</v>
      </c>
      <c r="H528" s="55" t="s">
        <v>12</v>
      </c>
      <c r="I528" s="63" t="s">
        <v>311</v>
      </c>
      <c r="K528" s="55" t="s">
        <v>33</v>
      </c>
      <c r="L528" s="55" t="s">
        <v>12</v>
      </c>
      <c r="M528" s="63" t="s">
        <v>682</v>
      </c>
      <c r="N528" s="176" t="s">
        <v>1580</v>
      </c>
      <c r="O528" s="29" t="s">
        <v>1580</v>
      </c>
      <c r="P528" s="70">
        <v>33250</v>
      </c>
      <c r="Q528" s="70" t="s">
        <v>176</v>
      </c>
    </row>
    <row r="529" spans="1:17">
      <c r="B529" s="10">
        <v>40826</v>
      </c>
      <c r="C529" s="1" t="s">
        <v>1581</v>
      </c>
      <c r="D529" s="56" t="s">
        <v>29</v>
      </c>
      <c r="E529" s="63" t="s">
        <v>1095</v>
      </c>
      <c r="F529" s="63" t="s">
        <v>1095</v>
      </c>
      <c r="G529" s="55" t="s">
        <v>14</v>
      </c>
      <c r="H529" s="55" t="s">
        <v>29</v>
      </c>
      <c r="I529" s="2" t="s">
        <v>1099</v>
      </c>
      <c r="K529" s="55" t="s">
        <v>33</v>
      </c>
      <c r="L529" s="55" t="s">
        <v>12</v>
      </c>
      <c r="M529" s="63" t="s">
        <v>1098</v>
      </c>
      <c r="N529" s="176" t="s">
        <v>1582</v>
      </c>
      <c r="O529" s="29" t="s">
        <v>1582</v>
      </c>
      <c r="P529" s="70">
        <v>33000</v>
      </c>
      <c r="Q529" s="70" t="s">
        <v>20</v>
      </c>
    </row>
    <row r="530" spans="1:17" s="260" customFormat="1">
      <c r="A530" s="253"/>
      <c r="B530" s="261">
        <v>40826</v>
      </c>
      <c r="C530" s="253" t="s">
        <v>1583</v>
      </c>
      <c r="D530" s="254" t="s">
        <v>29</v>
      </c>
      <c r="E530" s="255" t="s">
        <v>1584</v>
      </c>
      <c r="F530" s="255" t="s">
        <v>1585</v>
      </c>
      <c r="G530" s="256" t="s">
        <v>34</v>
      </c>
      <c r="H530" s="256" t="s">
        <v>12</v>
      </c>
      <c r="I530" s="255"/>
      <c r="J530" s="253"/>
      <c r="K530" s="256" t="s">
        <v>33</v>
      </c>
      <c r="L530" s="256" t="s">
        <v>14</v>
      </c>
      <c r="M530" s="255" t="s">
        <v>1589</v>
      </c>
      <c r="N530" s="257" t="s">
        <v>1588</v>
      </c>
      <c r="O530" s="258" t="s">
        <v>1587</v>
      </c>
      <c r="P530" s="259">
        <v>94962</v>
      </c>
      <c r="Q530" s="259" t="s">
        <v>1586</v>
      </c>
    </row>
    <row r="531" spans="1:17">
      <c r="B531" s="10">
        <v>40823</v>
      </c>
      <c r="C531" s="1" t="s">
        <v>1590</v>
      </c>
      <c r="D531" s="56" t="s">
        <v>29</v>
      </c>
      <c r="E531" s="63" t="s">
        <v>76</v>
      </c>
      <c r="F531" s="63" t="s">
        <v>77</v>
      </c>
      <c r="G531" s="55" t="s">
        <v>13</v>
      </c>
      <c r="H531" s="55" t="s">
        <v>33</v>
      </c>
      <c r="I531" s="2" t="s">
        <v>78</v>
      </c>
      <c r="K531" s="55" t="s">
        <v>33</v>
      </c>
      <c r="L531" s="55" t="s">
        <v>33</v>
      </c>
      <c r="M531" s="63" t="s">
        <v>951</v>
      </c>
      <c r="N531" s="176" t="s">
        <v>1591</v>
      </c>
      <c r="O531" s="29" t="s">
        <v>1592</v>
      </c>
      <c r="P531" s="70">
        <v>33250</v>
      </c>
      <c r="Q531" s="70" t="s">
        <v>74</v>
      </c>
    </row>
    <row r="532" spans="1:17">
      <c r="B532" s="10">
        <v>40821</v>
      </c>
      <c r="D532" s="56" t="s">
        <v>29</v>
      </c>
      <c r="E532" s="63" t="s">
        <v>1593</v>
      </c>
      <c r="F532" s="63" t="s">
        <v>1593</v>
      </c>
      <c r="G532" s="55" t="s">
        <v>14</v>
      </c>
      <c r="H532" s="55" t="s">
        <v>33</v>
      </c>
      <c r="K532" s="55" t="s">
        <v>13</v>
      </c>
      <c r="L532" s="55" t="s">
        <v>72</v>
      </c>
      <c r="M532" s="63" t="s">
        <v>1594</v>
      </c>
      <c r="N532" s="176" t="s">
        <v>1133</v>
      </c>
      <c r="O532" s="29" t="s">
        <v>1133</v>
      </c>
      <c r="P532" s="70">
        <v>33250</v>
      </c>
      <c r="Q532" s="70" t="s">
        <v>74</v>
      </c>
    </row>
    <row r="533" spans="1:17">
      <c r="B533" s="10">
        <v>40819</v>
      </c>
      <c r="C533" s="1" t="s">
        <v>1596</v>
      </c>
      <c r="D533" s="56" t="s">
        <v>29</v>
      </c>
      <c r="E533" s="63" t="s">
        <v>1595</v>
      </c>
      <c r="F533" s="63" t="s">
        <v>1595</v>
      </c>
      <c r="G533" s="55" t="s">
        <v>13</v>
      </c>
      <c r="H533" s="55" t="s">
        <v>33</v>
      </c>
      <c r="I533" s="251" t="s">
        <v>1597</v>
      </c>
      <c r="K533" s="55" t="s">
        <v>33</v>
      </c>
      <c r="L533" s="55" t="s">
        <v>13</v>
      </c>
      <c r="M533" s="63" t="s">
        <v>1599</v>
      </c>
      <c r="N533" s="176" t="s">
        <v>1598</v>
      </c>
      <c r="O533" s="29" t="s">
        <v>1600</v>
      </c>
      <c r="P533" s="70">
        <v>33340</v>
      </c>
      <c r="Q533" s="70" t="s">
        <v>24</v>
      </c>
    </row>
    <row r="534" spans="1:17">
      <c r="B534" s="10">
        <v>40760</v>
      </c>
      <c r="C534" s="1" t="s">
        <v>1602</v>
      </c>
      <c r="D534" s="56" t="s">
        <v>29</v>
      </c>
      <c r="E534" s="63" t="s">
        <v>1601</v>
      </c>
      <c r="F534" s="63" t="s">
        <v>1601</v>
      </c>
      <c r="G534" s="55" t="s">
        <v>12</v>
      </c>
      <c r="H534" s="55" t="s">
        <v>33</v>
      </c>
      <c r="I534" s="63" t="s">
        <v>1603</v>
      </c>
      <c r="K534" s="55" t="s">
        <v>13</v>
      </c>
      <c r="L534" s="55" t="s">
        <v>172</v>
      </c>
      <c r="M534" s="63" t="s">
        <v>1606</v>
      </c>
      <c r="N534" s="176" t="s">
        <v>1604</v>
      </c>
      <c r="O534" s="29" t="s">
        <v>1605</v>
      </c>
      <c r="P534" s="70">
        <v>33250</v>
      </c>
      <c r="Q534" s="70" t="s">
        <v>176</v>
      </c>
    </row>
    <row r="535" spans="1:17">
      <c r="B535" s="10">
        <v>41225</v>
      </c>
      <c r="C535" s="1" t="s">
        <v>1608</v>
      </c>
      <c r="D535" s="56" t="s">
        <v>29</v>
      </c>
      <c r="E535" s="63" t="s">
        <v>226</v>
      </c>
      <c r="F535" s="63" t="s">
        <v>1607</v>
      </c>
      <c r="G535" s="55" t="s">
        <v>12</v>
      </c>
      <c r="H535" s="55" t="s">
        <v>12</v>
      </c>
      <c r="I535" s="67" t="s">
        <v>228</v>
      </c>
      <c r="K535" s="55" t="s">
        <v>33</v>
      </c>
      <c r="L535" s="55" t="s">
        <v>13</v>
      </c>
      <c r="M535" s="63" t="s">
        <v>680</v>
      </c>
      <c r="N535" s="176" t="s">
        <v>1609</v>
      </c>
      <c r="O535" s="29" t="s">
        <v>1609</v>
      </c>
      <c r="P535" s="70">
        <v>75000</v>
      </c>
      <c r="Q535" s="70" t="s">
        <v>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50"/>
  <sheetViews>
    <sheetView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B4" sqref="B4:P4"/>
    </sheetView>
  </sheetViews>
  <sheetFormatPr baseColWidth="10" defaultRowHeight="15"/>
  <cols>
    <col min="1" max="1" width="1.28515625" style="1" customWidth="1"/>
    <col min="2" max="4" width="14.140625" style="10" customWidth="1"/>
    <col min="5" max="5" width="23.7109375" style="1" bestFit="1" customWidth="1"/>
    <col min="6" max="6" width="24.7109375" style="1" bestFit="1" customWidth="1"/>
    <col min="7" max="7" width="26.140625" style="1" bestFit="1" customWidth="1"/>
    <col min="8" max="8" width="31.85546875" style="1" bestFit="1" customWidth="1"/>
    <col min="9" max="10" width="17.42578125" style="1" customWidth="1"/>
    <col min="11" max="11" width="20.140625" style="1" bestFit="1" customWidth="1"/>
    <col min="12" max="12" width="14.5703125" style="1" customWidth="1"/>
    <col min="13" max="13" width="17" style="118" customWidth="1"/>
    <col min="14" max="14" width="11.42578125" style="118"/>
    <col min="15" max="15" width="13.140625" bestFit="1" customWidth="1"/>
  </cols>
  <sheetData>
    <row r="1" spans="1:16" ht="3" customHeight="1"/>
    <row r="2" spans="1:16" ht="3" customHeight="1" thickBot="1"/>
    <row r="3" spans="1:16" s="9" customFormat="1" ht="31.5" customHeight="1" thickBot="1">
      <c r="A3" s="8"/>
      <c r="B3" s="14" t="s">
        <v>8</v>
      </c>
      <c r="C3" s="84" t="s">
        <v>9</v>
      </c>
      <c r="D3" s="84" t="s">
        <v>10</v>
      </c>
      <c r="E3" s="15" t="s">
        <v>6</v>
      </c>
      <c r="F3" s="15" t="s">
        <v>0</v>
      </c>
      <c r="G3" s="15" t="s">
        <v>114</v>
      </c>
      <c r="H3" s="15" t="s">
        <v>99</v>
      </c>
      <c r="I3" s="15" t="s">
        <v>5</v>
      </c>
      <c r="J3" s="16" t="s">
        <v>123</v>
      </c>
      <c r="K3" s="16" t="s">
        <v>32</v>
      </c>
      <c r="L3" s="15" t="s">
        <v>1</v>
      </c>
      <c r="M3" s="119" t="s">
        <v>7</v>
      </c>
      <c r="N3" s="120" t="s">
        <v>4</v>
      </c>
      <c r="O3" s="17" t="s">
        <v>2</v>
      </c>
      <c r="P3" s="18" t="s">
        <v>3</v>
      </c>
    </row>
    <row r="4" spans="1:16">
      <c r="B4" s="11"/>
      <c r="C4" s="121"/>
      <c r="D4" s="121"/>
      <c r="E4" s="122"/>
      <c r="F4" s="122"/>
      <c r="G4" s="122"/>
      <c r="H4" s="122"/>
      <c r="I4" s="122"/>
      <c r="J4" s="123"/>
      <c r="K4" s="123"/>
      <c r="L4" s="122"/>
      <c r="M4" s="124"/>
      <c r="N4" s="125"/>
      <c r="O4" s="126"/>
      <c r="P4" s="127"/>
    </row>
    <row r="5" spans="1:16">
      <c r="B5" s="12"/>
      <c r="C5" s="86"/>
      <c r="D5" s="86"/>
      <c r="E5" s="2"/>
      <c r="F5" s="2"/>
      <c r="G5" s="2"/>
      <c r="H5" s="2"/>
      <c r="I5" s="2"/>
      <c r="J5" s="2"/>
      <c r="K5" s="2"/>
      <c r="L5" s="128"/>
      <c r="M5" s="129"/>
      <c r="N5" s="129"/>
      <c r="O5" s="3"/>
      <c r="P5" s="4"/>
    </row>
    <row r="6" spans="1:16">
      <c r="B6" s="12"/>
      <c r="C6" s="86"/>
      <c r="D6" s="86"/>
      <c r="E6" s="2"/>
      <c r="F6" s="2"/>
      <c r="G6" s="2"/>
      <c r="H6" s="2"/>
      <c r="I6" s="2"/>
      <c r="J6" s="2"/>
      <c r="K6" s="2"/>
      <c r="L6" s="2"/>
      <c r="M6" s="129"/>
      <c r="N6" s="129"/>
      <c r="O6" s="3"/>
      <c r="P6" s="4"/>
    </row>
    <row r="7" spans="1:16">
      <c r="B7" s="12"/>
      <c r="C7" s="86"/>
      <c r="D7" s="86"/>
      <c r="E7" s="2"/>
      <c r="F7" s="2"/>
      <c r="G7" s="2"/>
      <c r="H7" s="2"/>
      <c r="I7" s="2"/>
      <c r="J7" s="2"/>
      <c r="K7" s="2"/>
      <c r="L7" s="2"/>
      <c r="M7" s="129"/>
      <c r="N7" s="129"/>
      <c r="O7" s="3"/>
      <c r="P7" s="4"/>
    </row>
    <row r="8" spans="1:16">
      <c r="B8" s="12"/>
      <c r="C8" s="86"/>
      <c r="D8" s="86"/>
      <c r="E8" s="2"/>
      <c r="F8" s="2"/>
      <c r="G8" s="2"/>
      <c r="H8" s="2"/>
      <c r="I8" s="2"/>
      <c r="J8" s="2"/>
      <c r="K8" s="2"/>
      <c r="L8" s="2"/>
      <c r="M8" s="129"/>
      <c r="N8" s="129"/>
      <c r="O8" s="3"/>
      <c r="P8" s="4"/>
    </row>
    <row r="9" spans="1:16">
      <c r="B9" s="12"/>
      <c r="C9" s="86"/>
      <c r="D9" s="86"/>
      <c r="E9" s="2"/>
      <c r="F9" s="2"/>
      <c r="G9" s="2"/>
      <c r="H9" s="2"/>
      <c r="I9" s="2"/>
      <c r="J9" s="2"/>
      <c r="K9" s="2"/>
      <c r="L9" s="2"/>
      <c r="M9" s="129"/>
      <c r="N9" s="129"/>
      <c r="O9" s="3"/>
      <c r="P9" s="4"/>
    </row>
    <row r="10" spans="1:16">
      <c r="B10" s="12"/>
      <c r="C10" s="86"/>
      <c r="D10" s="86"/>
      <c r="E10" s="2"/>
      <c r="F10" s="2"/>
      <c r="G10" s="2"/>
      <c r="H10" s="2"/>
      <c r="I10" s="2"/>
      <c r="J10" s="2"/>
      <c r="K10" s="2"/>
      <c r="L10" s="2"/>
      <c r="M10" s="129"/>
      <c r="N10" s="129"/>
      <c r="O10" s="3"/>
      <c r="P10" s="4"/>
    </row>
    <row r="11" spans="1:16">
      <c r="B11" s="12"/>
      <c r="C11" s="86"/>
      <c r="D11" s="86"/>
      <c r="E11" s="2"/>
      <c r="F11" s="2"/>
      <c r="G11" s="2"/>
      <c r="H11" s="2"/>
      <c r="I11" s="2"/>
      <c r="J11" s="2"/>
      <c r="K11" s="2"/>
      <c r="L11" s="2"/>
      <c r="M11" s="129"/>
      <c r="N11" s="129"/>
      <c r="O11" s="3"/>
      <c r="P11" s="4"/>
    </row>
    <row r="12" spans="1:16">
      <c r="B12" s="12"/>
      <c r="C12" s="86"/>
      <c r="D12" s="86"/>
      <c r="E12" s="2"/>
      <c r="F12" s="2"/>
      <c r="G12" s="2"/>
      <c r="H12" s="2"/>
      <c r="I12" s="2"/>
      <c r="J12" s="2"/>
      <c r="K12" s="2"/>
      <c r="L12" s="2"/>
      <c r="M12" s="129"/>
      <c r="N12" s="129"/>
      <c r="O12" s="3"/>
      <c r="P12" s="4"/>
    </row>
    <row r="13" spans="1:16">
      <c r="B13" s="12"/>
      <c r="C13" s="86"/>
      <c r="D13" s="86"/>
      <c r="E13" s="2"/>
      <c r="F13" s="2"/>
      <c r="G13" s="2"/>
      <c r="H13" s="2"/>
      <c r="I13" s="2"/>
      <c r="J13" s="2"/>
      <c r="K13" s="2"/>
      <c r="L13" s="2"/>
      <c r="M13" s="129"/>
      <c r="N13" s="129"/>
      <c r="O13" s="3"/>
      <c r="P13" s="4"/>
    </row>
    <row r="14" spans="1:16">
      <c r="B14" s="12"/>
      <c r="C14" s="86"/>
      <c r="D14" s="86"/>
      <c r="E14" s="2"/>
      <c r="F14" s="2"/>
      <c r="G14" s="2"/>
      <c r="H14" s="2"/>
      <c r="I14" s="2"/>
      <c r="J14" s="2"/>
      <c r="K14" s="2"/>
      <c r="L14" s="2"/>
      <c r="M14" s="129"/>
      <c r="N14" s="129"/>
      <c r="O14" s="3"/>
      <c r="P14" s="4"/>
    </row>
    <row r="15" spans="1:16">
      <c r="B15" s="12"/>
      <c r="C15" s="86"/>
      <c r="D15" s="86"/>
      <c r="E15" s="2"/>
      <c r="F15" s="2"/>
      <c r="G15" s="2"/>
      <c r="H15" s="2"/>
      <c r="I15" s="2"/>
      <c r="J15" s="2"/>
      <c r="K15" s="2"/>
      <c r="L15" s="2"/>
      <c r="M15" s="129"/>
      <c r="N15" s="129"/>
      <c r="O15" s="3"/>
      <c r="P15" s="4"/>
    </row>
    <row r="16" spans="1:16">
      <c r="B16" s="12"/>
      <c r="C16" s="86"/>
      <c r="D16" s="86"/>
      <c r="E16" s="2"/>
      <c r="F16" s="2"/>
      <c r="G16" s="2"/>
      <c r="H16" s="2"/>
      <c r="I16" s="2"/>
      <c r="J16" s="2"/>
      <c r="K16" s="2"/>
      <c r="L16" s="2"/>
      <c r="M16" s="129"/>
      <c r="N16" s="129"/>
      <c r="O16" s="3"/>
      <c r="P16" s="4"/>
    </row>
    <row r="17" spans="2:16" customFormat="1">
      <c r="B17" s="12"/>
      <c r="C17" s="86"/>
      <c r="D17" s="86"/>
      <c r="E17" s="2"/>
      <c r="F17" s="2"/>
      <c r="G17" s="2"/>
      <c r="H17" s="2"/>
      <c r="I17" s="2"/>
      <c r="J17" s="2"/>
      <c r="K17" s="2"/>
      <c r="L17" s="2"/>
      <c r="M17" s="129"/>
      <c r="N17" s="129"/>
      <c r="O17" s="3"/>
      <c r="P17" s="4"/>
    </row>
    <row r="18" spans="2:16" customFormat="1">
      <c r="B18" s="12"/>
      <c r="C18" s="86"/>
      <c r="D18" s="86"/>
      <c r="E18" s="2"/>
      <c r="F18" s="2"/>
      <c r="G18" s="2"/>
      <c r="H18" s="2"/>
      <c r="I18" s="2"/>
      <c r="J18" s="2"/>
      <c r="K18" s="2"/>
      <c r="L18" s="2"/>
      <c r="M18" s="129"/>
      <c r="N18" s="129"/>
      <c r="O18" s="3"/>
      <c r="P18" s="4"/>
    </row>
    <row r="19" spans="2:16" customFormat="1">
      <c r="B19" s="12"/>
      <c r="C19" s="86"/>
      <c r="D19" s="86"/>
      <c r="E19" s="2"/>
      <c r="F19" s="2"/>
      <c r="G19" s="2"/>
      <c r="H19" s="2"/>
      <c r="I19" s="2"/>
      <c r="J19" s="2"/>
      <c r="K19" s="2"/>
      <c r="L19" s="2"/>
      <c r="M19" s="129"/>
      <c r="N19" s="129"/>
      <c r="O19" s="3"/>
      <c r="P19" s="4"/>
    </row>
    <row r="20" spans="2:16" customFormat="1">
      <c r="B20" s="12"/>
      <c r="C20" s="86"/>
      <c r="D20" s="86"/>
      <c r="E20" s="2"/>
      <c r="F20" s="2"/>
      <c r="G20" s="2"/>
      <c r="H20" s="2"/>
      <c r="I20" s="2"/>
      <c r="J20" s="2"/>
      <c r="K20" s="2"/>
      <c r="L20" s="2"/>
      <c r="M20" s="129"/>
      <c r="N20" s="129"/>
      <c r="O20" s="3"/>
      <c r="P20" s="4"/>
    </row>
    <row r="21" spans="2:16" customFormat="1">
      <c r="B21" s="12"/>
      <c r="C21" s="86"/>
      <c r="D21" s="86"/>
      <c r="E21" s="2"/>
      <c r="F21" s="2"/>
      <c r="G21" s="2"/>
      <c r="H21" s="2"/>
      <c r="I21" s="2"/>
      <c r="J21" s="2"/>
      <c r="K21" s="2"/>
      <c r="L21" s="2"/>
      <c r="M21" s="129"/>
      <c r="N21" s="129"/>
      <c r="O21" s="3"/>
      <c r="P21" s="4"/>
    </row>
    <row r="22" spans="2:16" customFormat="1">
      <c r="B22" s="12"/>
      <c r="C22" s="86"/>
      <c r="D22" s="86"/>
      <c r="E22" s="2"/>
      <c r="F22" s="2"/>
      <c r="G22" s="2"/>
      <c r="H22" s="2"/>
      <c r="I22" s="2"/>
      <c r="J22" s="2"/>
      <c r="K22" s="2"/>
      <c r="L22" s="2"/>
      <c r="M22" s="129"/>
      <c r="N22" s="129"/>
      <c r="O22" s="3"/>
      <c r="P22" s="4"/>
    </row>
    <row r="23" spans="2:16" customFormat="1">
      <c r="B23" s="12"/>
      <c r="C23" s="86"/>
      <c r="D23" s="86"/>
      <c r="E23" s="2"/>
      <c r="F23" s="2"/>
      <c r="G23" s="2"/>
      <c r="H23" s="2"/>
      <c r="I23" s="2"/>
      <c r="J23" s="2"/>
      <c r="K23" s="2"/>
      <c r="L23" s="2"/>
      <c r="M23" s="129"/>
      <c r="N23" s="129"/>
      <c r="O23" s="3"/>
      <c r="P23" s="4"/>
    </row>
    <row r="24" spans="2:16" customFormat="1">
      <c r="B24" s="12"/>
      <c r="C24" s="86"/>
      <c r="D24" s="86"/>
      <c r="E24" s="2"/>
      <c r="F24" s="2"/>
      <c r="G24" s="2"/>
      <c r="H24" s="2"/>
      <c r="I24" s="2"/>
      <c r="J24" s="2"/>
      <c r="K24" s="2"/>
      <c r="L24" s="2"/>
      <c r="M24" s="129"/>
      <c r="N24" s="129"/>
      <c r="O24" s="3"/>
      <c r="P24" s="4"/>
    </row>
    <row r="25" spans="2:16" customFormat="1">
      <c r="B25" s="12"/>
      <c r="C25" s="86"/>
      <c r="D25" s="86"/>
      <c r="E25" s="2"/>
      <c r="F25" s="2"/>
      <c r="G25" s="2"/>
      <c r="H25" s="2"/>
      <c r="I25" s="2"/>
      <c r="J25" s="2"/>
      <c r="K25" s="2"/>
      <c r="L25" s="2"/>
      <c r="M25" s="129"/>
      <c r="N25" s="129"/>
      <c r="O25" s="3"/>
      <c r="P25" s="4"/>
    </row>
    <row r="26" spans="2:16" customFormat="1">
      <c r="B26" s="12"/>
      <c r="C26" s="86"/>
      <c r="D26" s="86"/>
      <c r="E26" s="2"/>
      <c r="F26" s="2"/>
      <c r="G26" s="2"/>
      <c r="H26" s="2"/>
      <c r="I26" s="2"/>
      <c r="J26" s="2"/>
      <c r="K26" s="2"/>
      <c r="L26" s="2"/>
      <c r="M26" s="129"/>
      <c r="N26" s="129"/>
      <c r="O26" s="3"/>
      <c r="P26" s="4"/>
    </row>
    <row r="27" spans="2:16" customFormat="1">
      <c r="B27" s="12"/>
      <c r="C27" s="86"/>
      <c r="D27" s="86"/>
      <c r="E27" s="2"/>
      <c r="F27" s="2"/>
      <c r="G27" s="2"/>
      <c r="H27" s="2"/>
      <c r="I27" s="2"/>
      <c r="J27" s="2"/>
      <c r="K27" s="2"/>
      <c r="L27" s="2"/>
      <c r="M27" s="129"/>
      <c r="N27" s="129"/>
      <c r="O27" s="3"/>
      <c r="P27" s="4"/>
    </row>
    <row r="28" spans="2:16" customFormat="1">
      <c r="B28" s="12"/>
      <c r="C28" s="86"/>
      <c r="D28" s="86"/>
      <c r="E28" s="2"/>
      <c r="F28" s="2"/>
      <c r="G28" s="2"/>
      <c r="H28" s="2"/>
      <c r="I28" s="2"/>
      <c r="J28" s="2"/>
      <c r="K28" s="2"/>
      <c r="L28" s="2"/>
      <c r="M28" s="129"/>
      <c r="N28" s="129"/>
      <c r="O28" s="3"/>
      <c r="P28" s="4"/>
    </row>
    <row r="29" spans="2:16" customFormat="1">
      <c r="B29" s="12"/>
      <c r="C29" s="86"/>
      <c r="D29" s="86"/>
      <c r="E29" s="2"/>
      <c r="F29" s="2"/>
      <c r="G29" s="2"/>
      <c r="H29" s="2"/>
      <c r="I29" s="2"/>
      <c r="J29" s="2"/>
      <c r="K29" s="2"/>
      <c r="L29" s="2"/>
      <c r="M29" s="129"/>
      <c r="N29" s="129"/>
      <c r="O29" s="3"/>
      <c r="P29" s="4"/>
    </row>
    <row r="30" spans="2:16" customFormat="1">
      <c r="B30" s="12"/>
      <c r="C30" s="86"/>
      <c r="D30" s="86"/>
      <c r="E30" s="2"/>
      <c r="F30" s="2"/>
      <c r="G30" s="2"/>
      <c r="H30" s="2"/>
      <c r="I30" s="2"/>
      <c r="J30" s="2"/>
      <c r="K30" s="2"/>
      <c r="L30" s="2"/>
      <c r="M30" s="129"/>
      <c r="N30" s="129"/>
      <c r="O30" s="3"/>
      <c r="P30" s="4"/>
    </row>
    <row r="31" spans="2:16" customFormat="1">
      <c r="B31" s="12"/>
      <c r="C31" s="86"/>
      <c r="D31" s="86"/>
      <c r="E31" s="2"/>
      <c r="F31" s="2"/>
      <c r="G31" s="2"/>
      <c r="H31" s="2"/>
      <c r="I31" s="2"/>
      <c r="J31" s="2"/>
      <c r="K31" s="2"/>
      <c r="L31" s="2"/>
      <c r="M31" s="129"/>
      <c r="N31" s="129"/>
      <c r="O31" s="3"/>
      <c r="P31" s="4"/>
    </row>
    <row r="32" spans="2:16" customFormat="1">
      <c r="B32" s="12"/>
      <c r="C32" s="86"/>
      <c r="D32" s="86"/>
      <c r="E32" s="2"/>
      <c r="F32" s="2"/>
      <c r="G32" s="2"/>
      <c r="H32" s="2"/>
      <c r="I32" s="2"/>
      <c r="J32" s="2"/>
      <c r="K32" s="2"/>
      <c r="L32" s="2"/>
      <c r="M32" s="129"/>
      <c r="N32" s="129"/>
      <c r="O32" s="3"/>
      <c r="P32" s="4"/>
    </row>
    <row r="33" spans="2:16" customFormat="1">
      <c r="B33" s="12"/>
      <c r="C33" s="86"/>
      <c r="D33" s="86"/>
      <c r="E33" s="2"/>
      <c r="F33" s="2"/>
      <c r="G33" s="2"/>
      <c r="H33" s="2"/>
      <c r="I33" s="2"/>
      <c r="J33" s="2"/>
      <c r="K33" s="2"/>
      <c r="L33" s="2"/>
      <c r="M33" s="129"/>
      <c r="N33" s="129"/>
      <c r="O33" s="3"/>
      <c r="P33" s="4"/>
    </row>
    <row r="34" spans="2:16" customFormat="1">
      <c r="B34" s="12"/>
      <c r="C34" s="86"/>
      <c r="D34" s="86"/>
      <c r="E34" s="2"/>
      <c r="F34" s="2"/>
      <c r="G34" s="2"/>
      <c r="H34" s="2"/>
      <c r="I34" s="2"/>
      <c r="J34" s="2"/>
      <c r="K34" s="2"/>
      <c r="L34" s="2"/>
      <c r="M34" s="129"/>
      <c r="N34" s="129"/>
      <c r="O34" s="3"/>
      <c r="P34" s="4"/>
    </row>
    <row r="35" spans="2:16" customFormat="1">
      <c r="B35" s="12"/>
      <c r="C35" s="86"/>
      <c r="D35" s="86"/>
      <c r="E35" s="2"/>
      <c r="F35" s="2"/>
      <c r="G35" s="2"/>
      <c r="H35" s="2"/>
      <c r="I35" s="2"/>
      <c r="J35" s="2"/>
      <c r="K35" s="2"/>
      <c r="L35" s="2"/>
      <c r="M35" s="129"/>
      <c r="N35" s="129"/>
      <c r="O35" s="3"/>
      <c r="P35" s="4"/>
    </row>
    <row r="36" spans="2:16" customFormat="1">
      <c r="B36" s="12"/>
      <c r="C36" s="86"/>
      <c r="D36" s="86"/>
      <c r="E36" s="2"/>
      <c r="F36" s="2"/>
      <c r="G36" s="2"/>
      <c r="H36" s="2"/>
      <c r="I36" s="2"/>
      <c r="J36" s="2"/>
      <c r="K36" s="2"/>
      <c r="L36" s="2"/>
      <c r="M36" s="129"/>
      <c r="N36" s="129"/>
      <c r="O36" s="3"/>
      <c r="P36" s="4"/>
    </row>
    <row r="37" spans="2:16" customFormat="1">
      <c r="B37" s="12"/>
      <c r="C37" s="86"/>
      <c r="D37" s="86"/>
      <c r="E37" s="2"/>
      <c r="F37" s="2"/>
      <c r="G37" s="2"/>
      <c r="H37" s="2"/>
      <c r="I37" s="2"/>
      <c r="J37" s="2"/>
      <c r="K37" s="2"/>
      <c r="L37" s="2"/>
      <c r="M37" s="129"/>
      <c r="N37" s="129"/>
      <c r="O37" s="3"/>
      <c r="P37" s="4"/>
    </row>
    <row r="38" spans="2:16" customFormat="1">
      <c r="B38" s="12"/>
      <c r="C38" s="86"/>
      <c r="D38" s="86"/>
      <c r="E38" s="2"/>
      <c r="F38" s="2"/>
      <c r="G38" s="2"/>
      <c r="H38" s="2"/>
      <c r="I38" s="2"/>
      <c r="J38" s="2"/>
      <c r="K38" s="2"/>
      <c r="L38" s="2"/>
      <c r="M38" s="129"/>
      <c r="N38" s="129"/>
      <c r="O38" s="3"/>
      <c r="P38" s="4"/>
    </row>
    <row r="39" spans="2:16" customFormat="1">
      <c r="B39" s="12"/>
      <c r="C39" s="86"/>
      <c r="D39" s="86"/>
      <c r="E39" s="2"/>
      <c r="F39" s="2"/>
      <c r="G39" s="2"/>
      <c r="H39" s="2"/>
      <c r="I39" s="2"/>
      <c r="J39" s="2"/>
      <c r="K39" s="2"/>
      <c r="L39" s="2"/>
      <c r="M39" s="129"/>
      <c r="N39" s="129"/>
      <c r="O39" s="3"/>
      <c r="P39" s="4"/>
    </row>
    <row r="40" spans="2:16" customFormat="1">
      <c r="B40" s="12"/>
      <c r="C40" s="86"/>
      <c r="D40" s="86"/>
      <c r="E40" s="2"/>
      <c r="F40" s="2"/>
      <c r="G40" s="2"/>
      <c r="H40" s="2"/>
      <c r="I40" s="2"/>
      <c r="J40" s="2"/>
      <c r="K40" s="2"/>
      <c r="L40" s="2"/>
      <c r="M40" s="129"/>
      <c r="N40" s="129"/>
      <c r="O40" s="3"/>
      <c r="P40" s="4"/>
    </row>
    <row r="41" spans="2:16" customFormat="1">
      <c r="B41" s="12"/>
      <c r="C41" s="86"/>
      <c r="D41" s="86"/>
      <c r="E41" s="2"/>
      <c r="F41" s="2"/>
      <c r="G41" s="2"/>
      <c r="H41" s="2"/>
      <c r="I41" s="2"/>
      <c r="J41" s="2"/>
      <c r="K41" s="2"/>
      <c r="L41" s="2"/>
      <c r="M41" s="129"/>
      <c r="N41" s="129"/>
      <c r="O41" s="3"/>
      <c r="P41" s="4"/>
    </row>
    <row r="42" spans="2:16" customFormat="1">
      <c r="B42" s="12"/>
      <c r="C42" s="86"/>
      <c r="D42" s="86"/>
      <c r="E42" s="2"/>
      <c r="F42" s="2"/>
      <c r="G42" s="2"/>
      <c r="H42" s="2"/>
      <c r="I42" s="2"/>
      <c r="J42" s="2"/>
      <c r="K42" s="2"/>
      <c r="L42" s="2"/>
      <c r="M42" s="129"/>
      <c r="N42" s="129"/>
      <c r="O42" s="3"/>
      <c r="P42" s="4"/>
    </row>
    <row r="43" spans="2:16" customFormat="1">
      <c r="B43" s="12"/>
      <c r="C43" s="86"/>
      <c r="D43" s="86"/>
      <c r="E43" s="2"/>
      <c r="F43" s="2"/>
      <c r="G43" s="2"/>
      <c r="H43" s="2"/>
      <c r="I43" s="2"/>
      <c r="J43" s="2"/>
      <c r="K43" s="2"/>
      <c r="L43" s="2"/>
      <c r="M43" s="129"/>
      <c r="N43" s="129"/>
      <c r="O43" s="3"/>
      <c r="P43" s="4"/>
    </row>
    <row r="44" spans="2:16" customFormat="1">
      <c r="B44" s="12"/>
      <c r="C44" s="86"/>
      <c r="D44" s="86"/>
      <c r="E44" s="2"/>
      <c r="F44" s="2"/>
      <c r="G44" s="2"/>
      <c r="H44" s="2"/>
      <c r="I44" s="2"/>
      <c r="J44" s="2"/>
      <c r="K44" s="2"/>
      <c r="L44" s="2"/>
      <c r="M44" s="129"/>
      <c r="N44" s="129"/>
      <c r="O44" s="3"/>
      <c r="P44" s="4"/>
    </row>
    <row r="45" spans="2:16" customFormat="1">
      <c r="B45" s="12"/>
      <c r="C45" s="86"/>
      <c r="D45" s="86"/>
      <c r="E45" s="2"/>
      <c r="F45" s="2"/>
      <c r="G45" s="2"/>
      <c r="H45" s="2"/>
      <c r="I45" s="2"/>
      <c r="J45" s="2"/>
      <c r="K45" s="2"/>
      <c r="L45" s="2"/>
      <c r="M45" s="129"/>
      <c r="N45" s="129"/>
      <c r="O45" s="3"/>
      <c r="P45" s="4"/>
    </row>
    <row r="46" spans="2:16" customFormat="1">
      <c r="B46" s="12"/>
      <c r="C46" s="86"/>
      <c r="D46" s="86"/>
      <c r="E46" s="2"/>
      <c r="F46" s="2"/>
      <c r="G46" s="2"/>
      <c r="H46" s="2"/>
      <c r="I46" s="2"/>
      <c r="J46" s="2"/>
      <c r="K46" s="2"/>
      <c r="L46" s="2"/>
      <c r="M46" s="129"/>
      <c r="N46" s="129"/>
      <c r="O46" s="3"/>
      <c r="P46" s="4"/>
    </row>
    <row r="47" spans="2:16" customFormat="1">
      <c r="B47" s="12"/>
      <c r="C47" s="86"/>
      <c r="D47" s="86"/>
      <c r="E47" s="2"/>
      <c r="F47" s="2"/>
      <c r="G47" s="2"/>
      <c r="H47" s="2"/>
      <c r="I47" s="2"/>
      <c r="J47" s="2"/>
      <c r="K47" s="2"/>
      <c r="L47" s="2"/>
      <c r="M47" s="129"/>
      <c r="N47" s="129"/>
      <c r="O47" s="3"/>
      <c r="P47" s="4"/>
    </row>
    <row r="48" spans="2:16" customFormat="1">
      <c r="B48" s="12"/>
      <c r="C48" s="86"/>
      <c r="D48" s="86"/>
      <c r="E48" s="2"/>
      <c r="F48" s="2"/>
      <c r="G48" s="2"/>
      <c r="H48" s="2"/>
      <c r="I48" s="2"/>
      <c r="J48" s="2"/>
      <c r="K48" s="2"/>
      <c r="L48" s="2"/>
      <c r="M48" s="129"/>
      <c r="N48" s="129"/>
      <c r="O48" s="3"/>
      <c r="P48" s="4"/>
    </row>
    <row r="49" spans="2:16" customFormat="1">
      <c r="B49" s="12"/>
      <c r="C49" s="86"/>
      <c r="D49" s="86"/>
      <c r="E49" s="2"/>
      <c r="F49" s="2"/>
      <c r="G49" s="2"/>
      <c r="H49" s="2"/>
      <c r="I49" s="2"/>
      <c r="J49" s="2"/>
      <c r="K49" s="2"/>
      <c r="L49" s="2"/>
      <c r="M49" s="129"/>
      <c r="N49" s="129"/>
      <c r="O49" s="3"/>
      <c r="P49" s="4"/>
    </row>
    <row r="50" spans="2:16" customFormat="1">
      <c r="B50" s="12"/>
      <c r="C50" s="86"/>
      <c r="D50" s="86"/>
      <c r="E50" s="2"/>
      <c r="F50" s="2"/>
      <c r="G50" s="2"/>
      <c r="H50" s="2"/>
      <c r="I50" s="2"/>
      <c r="J50" s="2"/>
      <c r="K50" s="2"/>
      <c r="L50" s="2"/>
      <c r="M50" s="129"/>
      <c r="N50" s="129"/>
      <c r="O50" s="3"/>
      <c r="P50" s="4"/>
    </row>
    <row r="51" spans="2:16" customFormat="1">
      <c r="B51" s="12"/>
      <c r="C51" s="86"/>
      <c r="D51" s="86"/>
      <c r="E51" s="2"/>
      <c r="F51" s="2"/>
      <c r="G51" s="2"/>
      <c r="H51" s="2"/>
      <c r="I51" s="2"/>
      <c r="J51" s="2"/>
      <c r="K51" s="2"/>
      <c r="L51" s="2"/>
      <c r="M51" s="129"/>
      <c r="N51" s="129"/>
      <c r="O51" s="3"/>
      <c r="P51" s="4"/>
    </row>
    <row r="52" spans="2:16" customFormat="1">
      <c r="B52" s="12"/>
      <c r="C52" s="86"/>
      <c r="D52" s="86"/>
      <c r="E52" s="2"/>
      <c r="F52" s="2"/>
      <c r="G52" s="2"/>
      <c r="H52" s="2"/>
      <c r="I52" s="2"/>
      <c r="J52" s="2"/>
      <c r="K52" s="2"/>
      <c r="L52" s="2"/>
      <c r="M52" s="129"/>
      <c r="N52" s="129"/>
      <c r="O52" s="3"/>
      <c r="P52" s="4"/>
    </row>
    <row r="53" spans="2:16" customFormat="1">
      <c r="B53" s="12"/>
      <c r="C53" s="86"/>
      <c r="D53" s="86"/>
      <c r="E53" s="2"/>
      <c r="F53" s="2"/>
      <c r="G53" s="2"/>
      <c r="H53" s="2"/>
      <c r="I53" s="2"/>
      <c r="J53" s="2"/>
      <c r="K53" s="2"/>
      <c r="L53" s="2"/>
      <c r="M53" s="129"/>
      <c r="N53" s="129"/>
      <c r="O53" s="3"/>
      <c r="P53" s="4"/>
    </row>
    <row r="54" spans="2:16" customFormat="1">
      <c r="B54" s="12"/>
      <c r="C54" s="86"/>
      <c r="D54" s="86"/>
      <c r="E54" s="2"/>
      <c r="F54" s="2"/>
      <c r="G54" s="2"/>
      <c r="H54" s="2"/>
      <c r="I54" s="2"/>
      <c r="J54" s="2"/>
      <c r="K54" s="2"/>
      <c r="L54" s="2"/>
      <c r="M54" s="129"/>
      <c r="N54" s="129"/>
      <c r="O54" s="3"/>
      <c r="P54" s="4"/>
    </row>
    <row r="55" spans="2:16" customFormat="1">
      <c r="B55" s="12"/>
      <c r="C55" s="86"/>
      <c r="D55" s="86"/>
      <c r="E55" s="2"/>
      <c r="F55" s="2"/>
      <c r="G55" s="2"/>
      <c r="H55" s="2"/>
      <c r="I55" s="2"/>
      <c r="J55" s="2"/>
      <c r="K55" s="2"/>
      <c r="L55" s="2"/>
      <c r="M55" s="129"/>
      <c r="N55" s="129"/>
      <c r="O55" s="3"/>
      <c r="P55" s="4"/>
    </row>
    <row r="56" spans="2:16" customFormat="1">
      <c r="B56" s="12"/>
      <c r="C56" s="86"/>
      <c r="D56" s="86"/>
      <c r="E56" s="2"/>
      <c r="F56" s="2"/>
      <c r="G56" s="2"/>
      <c r="H56" s="2"/>
      <c r="I56" s="2"/>
      <c r="J56" s="2"/>
      <c r="K56" s="2"/>
      <c r="L56" s="2"/>
      <c r="M56" s="129"/>
      <c r="N56" s="129"/>
      <c r="O56" s="3"/>
      <c r="P56" s="4"/>
    </row>
    <row r="57" spans="2:16" customFormat="1">
      <c r="B57" s="12"/>
      <c r="C57" s="86"/>
      <c r="D57" s="86"/>
      <c r="E57" s="2"/>
      <c r="F57" s="2"/>
      <c r="G57" s="2"/>
      <c r="H57" s="2"/>
      <c r="I57" s="2"/>
      <c r="J57" s="2"/>
      <c r="K57" s="2"/>
      <c r="L57" s="2"/>
      <c r="M57" s="129"/>
      <c r="N57" s="129"/>
      <c r="O57" s="3"/>
      <c r="P57" s="4"/>
    </row>
    <row r="58" spans="2:16" customFormat="1">
      <c r="B58" s="12"/>
      <c r="C58" s="86"/>
      <c r="D58" s="86"/>
      <c r="E58" s="2"/>
      <c r="F58" s="2"/>
      <c r="G58" s="2"/>
      <c r="H58" s="2"/>
      <c r="I58" s="2"/>
      <c r="J58" s="2"/>
      <c r="K58" s="2"/>
      <c r="L58" s="2"/>
      <c r="M58" s="129"/>
      <c r="N58" s="129"/>
      <c r="O58" s="3"/>
      <c r="P58" s="4"/>
    </row>
    <row r="59" spans="2:16" customFormat="1">
      <c r="B59" s="12"/>
      <c r="C59" s="86"/>
      <c r="D59" s="86"/>
      <c r="E59" s="2"/>
      <c r="F59" s="2"/>
      <c r="G59" s="2"/>
      <c r="H59" s="2"/>
      <c r="I59" s="2"/>
      <c r="J59" s="2"/>
      <c r="K59" s="2"/>
      <c r="L59" s="2"/>
      <c r="M59" s="129"/>
      <c r="N59" s="129"/>
      <c r="O59" s="3"/>
      <c r="P59" s="4"/>
    </row>
    <row r="60" spans="2:16" customFormat="1">
      <c r="B60" s="12"/>
      <c r="C60" s="86"/>
      <c r="D60" s="86"/>
      <c r="E60" s="2"/>
      <c r="F60" s="2"/>
      <c r="G60" s="2"/>
      <c r="H60" s="2"/>
      <c r="I60" s="2"/>
      <c r="J60" s="2"/>
      <c r="K60" s="2"/>
      <c r="L60" s="2"/>
      <c r="M60" s="129"/>
      <c r="N60" s="129"/>
      <c r="O60" s="3"/>
      <c r="P60" s="4"/>
    </row>
    <row r="61" spans="2:16" customFormat="1">
      <c r="B61" s="12"/>
      <c r="C61" s="86"/>
      <c r="D61" s="86"/>
      <c r="E61" s="2"/>
      <c r="F61" s="2"/>
      <c r="G61" s="2"/>
      <c r="H61" s="2"/>
      <c r="I61" s="2"/>
      <c r="J61" s="2"/>
      <c r="K61" s="2"/>
      <c r="L61" s="2"/>
      <c r="M61" s="129"/>
      <c r="N61" s="129"/>
      <c r="O61" s="3"/>
      <c r="P61" s="4"/>
    </row>
    <row r="62" spans="2:16" customFormat="1">
      <c r="B62" s="12"/>
      <c r="C62" s="86"/>
      <c r="D62" s="86"/>
      <c r="E62" s="2"/>
      <c r="F62" s="2"/>
      <c r="G62" s="2"/>
      <c r="H62" s="2"/>
      <c r="I62" s="2"/>
      <c r="J62" s="2"/>
      <c r="K62" s="2"/>
      <c r="L62" s="2"/>
      <c r="M62" s="129"/>
      <c r="N62" s="129"/>
      <c r="O62" s="3"/>
      <c r="P62" s="4"/>
    </row>
    <row r="63" spans="2:16" customFormat="1">
      <c r="B63" s="12"/>
      <c r="C63" s="86"/>
      <c r="D63" s="86"/>
      <c r="E63" s="2"/>
      <c r="F63" s="2"/>
      <c r="G63" s="2"/>
      <c r="H63" s="2"/>
      <c r="I63" s="2"/>
      <c r="J63" s="2"/>
      <c r="K63" s="2"/>
      <c r="L63" s="2"/>
      <c r="M63" s="129"/>
      <c r="N63" s="129"/>
      <c r="O63" s="3"/>
      <c r="P63" s="4"/>
    </row>
    <row r="64" spans="2:16" customFormat="1">
      <c r="B64" s="12"/>
      <c r="C64" s="86"/>
      <c r="D64" s="86"/>
      <c r="E64" s="2"/>
      <c r="F64" s="2"/>
      <c r="G64" s="2"/>
      <c r="H64" s="2"/>
      <c r="I64" s="2"/>
      <c r="J64" s="2"/>
      <c r="K64" s="2"/>
      <c r="L64" s="2"/>
      <c r="M64" s="129"/>
      <c r="N64" s="129"/>
      <c r="O64" s="3"/>
      <c r="P64" s="4"/>
    </row>
    <row r="65" spans="2:16" customFormat="1">
      <c r="B65" s="12"/>
      <c r="C65" s="86"/>
      <c r="D65" s="86"/>
      <c r="E65" s="2"/>
      <c r="F65" s="2"/>
      <c r="G65" s="2"/>
      <c r="H65" s="2"/>
      <c r="I65" s="2"/>
      <c r="J65" s="2"/>
      <c r="K65" s="2"/>
      <c r="L65" s="2"/>
      <c r="M65" s="129"/>
      <c r="N65" s="129"/>
      <c r="O65" s="3"/>
      <c r="P65" s="4"/>
    </row>
    <row r="66" spans="2:16" customFormat="1">
      <c r="B66" s="12"/>
      <c r="C66" s="86"/>
      <c r="D66" s="86"/>
      <c r="E66" s="2"/>
      <c r="F66" s="2"/>
      <c r="G66" s="2"/>
      <c r="H66" s="2"/>
      <c r="I66" s="2"/>
      <c r="J66" s="2"/>
      <c r="K66" s="2"/>
      <c r="L66" s="2"/>
      <c r="M66" s="129"/>
      <c r="N66" s="129"/>
      <c r="O66" s="3"/>
      <c r="P66" s="4"/>
    </row>
    <row r="67" spans="2:16" customFormat="1">
      <c r="B67" s="12"/>
      <c r="C67" s="86"/>
      <c r="D67" s="86"/>
      <c r="E67" s="2"/>
      <c r="F67" s="2"/>
      <c r="G67" s="2"/>
      <c r="H67" s="2"/>
      <c r="I67" s="2"/>
      <c r="J67" s="2"/>
      <c r="K67" s="2"/>
      <c r="L67" s="2"/>
      <c r="M67" s="129"/>
      <c r="N67" s="129"/>
      <c r="O67" s="3"/>
      <c r="P67" s="4"/>
    </row>
    <row r="68" spans="2:16" customFormat="1">
      <c r="B68" s="12"/>
      <c r="C68" s="86"/>
      <c r="D68" s="86"/>
      <c r="E68" s="2"/>
      <c r="F68" s="2"/>
      <c r="G68" s="2"/>
      <c r="H68" s="2"/>
      <c r="I68" s="2"/>
      <c r="J68" s="2"/>
      <c r="K68" s="2"/>
      <c r="L68" s="2"/>
      <c r="M68" s="129"/>
      <c r="N68" s="129"/>
      <c r="O68" s="3"/>
      <c r="P68" s="4"/>
    </row>
    <row r="69" spans="2:16" customFormat="1">
      <c r="B69" s="12"/>
      <c r="C69" s="86"/>
      <c r="D69" s="86"/>
      <c r="E69" s="2"/>
      <c r="F69" s="2"/>
      <c r="G69" s="2"/>
      <c r="H69" s="2"/>
      <c r="I69" s="2"/>
      <c r="J69" s="2"/>
      <c r="K69" s="2"/>
      <c r="L69" s="2"/>
      <c r="M69" s="129"/>
      <c r="N69" s="129"/>
      <c r="O69" s="3"/>
      <c r="P69" s="4"/>
    </row>
    <row r="70" spans="2:16" customFormat="1">
      <c r="B70" s="12"/>
      <c r="C70" s="86"/>
      <c r="D70" s="86"/>
      <c r="E70" s="2"/>
      <c r="F70" s="2"/>
      <c r="G70" s="2"/>
      <c r="H70" s="2"/>
      <c r="I70" s="2"/>
      <c r="J70" s="2"/>
      <c r="K70" s="2"/>
      <c r="L70" s="2"/>
      <c r="M70" s="129"/>
      <c r="N70" s="129"/>
      <c r="O70" s="3"/>
      <c r="P70" s="4"/>
    </row>
    <row r="71" spans="2:16" customFormat="1">
      <c r="B71" s="12"/>
      <c r="C71" s="86"/>
      <c r="D71" s="86"/>
      <c r="E71" s="2"/>
      <c r="F71" s="2"/>
      <c r="G71" s="2"/>
      <c r="H71" s="2"/>
      <c r="I71" s="2"/>
      <c r="J71" s="2"/>
      <c r="K71" s="2"/>
      <c r="L71" s="2"/>
      <c r="M71" s="129"/>
      <c r="N71" s="129"/>
      <c r="O71" s="3"/>
      <c r="P71" s="4"/>
    </row>
    <row r="72" spans="2:16" customFormat="1">
      <c r="B72" s="12"/>
      <c r="C72" s="86"/>
      <c r="D72" s="86"/>
      <c r="E72" s="2"/>
      <c r="F72" s="2"/>
      <c r="G72" s="2"/>
      <c r="H72" s="2"/>
      <c r="I72" s="2"/>
      <c r="J72" s="2"/>
      <c r="K72" s="2"/>
      <c r="L72" s="2"/>
      <c r="M72" s="129"/>
      <c r="N72" s="129"/>
      <c r="O72" s="3"/>
      <c r="P72" s="4"/>
    </row>
    <row r="73" spans="2:16" customFormat="1">
      <c r="B73" s="12"/>
      <c r="C73" s="86"/>
      <c r="D73" s="86"/>
      <c r="E73" s="2"/>
      <c r="F73" s="2"/>
      <c r="G73" s="2"/>
      <c r="H73" s="2"/>
      <c r="I73" s="2"/>
      <c r="J73" s="2"/>
      <c r="K73" s="2"/>
      <c r="L73" s="2"/>
      <c r="M73" s="129"/>
      <c r="N73" s="129"/>
      <c r="O73" s="3"/>
      <c r="P73" s="4"/>
    </row>
    <row r="74" spans="2:16" customFormat="1">
      <c r="B74" s="12"/>
      <c r="C74" s="86"/>
      <c r="D74" s="86"/>
      <c r="E74" s="2"/>
      <c r="F74" s="2"/>
      <c r="G74" s="2"/>
      <c r="H74" s="2"/>
      <c r="I74" s="2"/>
      <c r="J74" s="2"/>
      <c r="K74" s="2"/>
      <c r="L74" s="2"/>
      <c r="M74" s="129"/>
      <c r="N74" s="129"/>
      <c r="O74" s="3"/>
      <c r="P74" s="4"/>
    </row>
    <row r="75" spans="2:16" customFormat="1">
      <c r="B75" s="12"/>
      <c r="C75" s="86"/>
      <c r="D75" s="86"/>
      <c r="E75" s="2"/>
      <c r="F75" s="2"/>
      <c r="G75" s="2"/>
      <c r="H75" s="2"/>
      <c r="I75" s="2"/>
      <c r="J75" s="2"/>
      <c r="K75" s="2"/>
      <c r="L75" s="2"/>
      <c r="M75" s="129"/>
      <c r="N75" s="129"/>
      <c r="O75" s="3"/>
      <c r="P75" s="4"/>
    </row>
    <row r="76" spans="2:16" customFormat="1">
      <c r="B76" s="12"/>
      <c r="C76" s="86"/>
      <c r="D76" s="86"/>
      <c r="E76" s="2"/>
      <c r="F76" s="2"/>
      <c r="G76" s="2"/>
      <c r="H76" s="2"/>
      <c r="I76" s="2"/>
      <c r="J76" s="2"/>
      <c r="K76" s="2"/>
      <c r="L76" s="2"/>
      <c r="M76" s="129"/>
      <c r="N76" s="129"/>
      <c r="O76" s="3"/>
      <c r="P76" s="4"/>
    </row>
    <row r="77" spans="2:16" customFormat="1">
      <c r="B77" s="12"/>
      <c r="C77" s="86"/>
      <c r="D77" s="86"/>
      <c r="E77" s="2"/>
      <c r="F77" s="2"/>
      <c r="G77" s="2"/>
      <c r="H77" s="2"/>
      <c r="I77" s="2"/>
      <c r="J77" s="2"/>
      <c r="K77" s="2"/>
      <c r="L77" s="2"/>
      <c r="M77" s="129"/>
      <c r="N77" s="129"/>
      <c r="O77" s="3"/>
      <c r="P77" s="4"/>
    </row>
    <row r="78" spans="2:16" customFormat="1">
      <c r="B78" s="12"/>
      <c r="C78" s="86"/>
      <c r="D78" s="86"/>
      <c r="E78" s="2"/>
      <c r="F78" s="2"/>
      <c r="G78" s="2"/>
      <c r="H78" s="2"/>
      <c r="I78" s="2"/>
      <c r="J78" s="2"/>
      <c r="K78" s="2"/>
      <c r="L78" s="2"/>
      <c r="M78" s="129"/>
      <c r="N78" s="129"/>
      <c r="O78" s="3"/>
      <c r="P78" s="4"/>
    </row>
    <row r="79" spans="2:16" customFormat="1">
      <c r="B79" s="12"/>
      <c r="C79" s="86"/>
      <c r="D79" s="86"/>
      <c r="E79" s="2"/>
      <c r="F79" s="2"/>
      <c r="G79" s="2"/>
      <c r="H79" s="2"/>
      <c r="I79" s="2"/>
      <c r="J79" s="2"/>
      <c r="K79" s="2"/>
      <c r="L79" s="2"/>
      <c r="M79" s="129"/>
      <c r="N79" s="129"/>
      <c r="O79" s="3"/>
      <c r="P79" s="4"/>
    </row>
    <row r="80" spans="2:16" customFormat="1">
      <c r="B80" s="12"/>
      <c r="C80" s="86"/>
      <c r="D80" s="86"/>
      <c r="E80" s="2"/>
      <c r="F80" s="2"/>
      <c r="G80" s="2"/>
      <c r="H80" s="2"/>
      <c r="I80" s="2"/>
      <c r="J80" s="2"/>
      <c r="K80" s="2"/>
      <c r="L80" s="2"/>
      <c r="M80" s="129"/>
      <c r="N80" s="129"/>
      <c r="O80" s="3"/>
      <c r="P80" s="4"/>
    </row>
    <row r="81" spans="2:16" customFormat="1">
      <c r="B81" s="12"/>
      <c r="C81" s="86"/>
      <c r="D81" s="86"/>
      <c r="E81" s="2"/>
      <c r="F81" s="2"/>
      <c r="G81" s="2"/>
      <c r="H81" s="2"/>
      <c r="I81" s="2"/>
      <c r="J81" s="2"/>
      <c r="K81" s="2"/>
      <c r="L81" s="2"/>
      <c r="M81" s="129"/>
      <c r="N81" s="129"/>
      <c r="O81" s="3"/>
      <c r="P81" s="4"/>
    </row>
    <row r="82" spans="2:16" customFormat="1">
      <c r="B82" s="12"/>
      <c r="C82" s="86"/>
      <c r="D82" s="86"/>
      <c r="E82" s="2"/>
      <c r="F82" s="2"/>
      <c r="G82" s="2"/>
      <c r="H82" s="2"/>
      <c r="I82" s="2"/>
      <c r="J82" s="2"/>
      <c r="K82" s="2"/>
      <c r="L82" s="2"/>
      <c r="M82" s="129"/>
      <c r="N82" s="129"/>
      <c r="O82" s="3"/>
      <c r="P82" s="4"/>
    </row>
    <row r="83" spans="2:16" customFormat="1">
      <c r="B83" s="12"/>
      <c r="C83" s="86"/>
      <c r="D83" s="86"/>
      <c r="E83" s="2"/>
      <c r="F83" s="2"/>
      <c r="G83" s="2"/>
      <c r="H83" s="2"/>
      <c r="I83" s="2"/>
      <c r="J83" s="2"/>
      <c r="K83" s="2"/>
      <c r="L83" s="2"/>
      <c r="M83" s="129"/>
      <c r="N83" s="129"/>
      <c r="O83" s="3"/>
      <c r="P83" s="4"/>
    </row>
    <row r="84" spans="2:16" customFormat="1">
      <c r="B84" s="12"/>
      <c r="C84" s="86"/>
      <c r="D84" s="86"/>
      <c r="E84" s="2"/>
      <c r="F84" s="2"/>
      <c r="G84" s="2"/>
      <c r="H84" s="2"/>
      <c r="I84" s="2"/>
      <c r="J84" s="2"/>
      <c r="K84" s="2"/>
      <c r="L84" s="2"/>
      <c r="M84" s="129"/>
      <c r="N84" s="129"/>
      <c r="O84" s="3"/>
      <c r="P84" s="4"/>
    </row>
    <row r="85" spans="2:16" customFormat="1">
      <c r="B85" s="12"/>
      <c r="C85" s="86"/>
      <c r="D85" s="86"/>
      <c r="E85" s="2"/>
      <c r="F85" s="2"/>
      <c r="G85" s="2"/>
      <c r="H85" s="2"/>
      <c r="I85" s="2"/>
      <c r="J85" s="2"/>
      <c r="K85" s="2"/>
      <c r="L85" s="2"/>
      <c r="M85" s="129"/>
      <c r="N85" s="129"/>
      <c r="O85" s="3"/>
      <c r="P85" s="4"/>
    </row>
    <row r="86" spans="2:16" customFormat="1">
      <c r="B86" s="12"/>
      <c r="C86" s="86"/>
      <c r="D86" s="86"/>
      <c r="E86" s="2"/>
      <c r="F86" s="2"/>
      <c r="G86" s="2"/>
      <c r="H86" s="2"/>
      <c r="I86" s="2"/>
      <c r="J86" s="2"/>
      <c r="K86" s="2"/>
      <c r="L86" s="2"/>
      <c r="M86" s="129"/>
      <c r="N86" s="129"/>
      <c r="O86" s="3"/>
      <c r="P86" s="4"/>
    </row>
    <row r="87" spans="2:16" customFormat="1">
      <c r="B87" s="12"/>
      <c r="C87" s="86"/>
      <c r="D87" s="86"/>
      <c r="E87" s="2"/>
      <c r="F87" s="2"/>
      <c r="G87" s="2"/>
      <c r="H87" s="2"/>
      <c r="I87" s="2"/>
      <c r="J87" s="2"/>
      <c r="K87" s="2"/>
      <c r="L87" s="2"/>
      <c r="M87" s="129"/>
      <c r="N87" s="129"/>
      <c r="O87" s="3"/>
      <c r="P87" s="4"/>
    </row>
    <row r="88" spans="2:16" customFormat="1">
      <c r="B88" s="12"/>
      <c r="C88" s="86"/>
      <c r="D88" s="86"/>
      <c r="E88" s="2"/>
      <c r="F88" s="2"/>
      <c r="G88" s="2"/>
      <c r="H88" s="2"/>
      <c r="I88" s="2"/>
      <c r="J88" s="2"/>
      <c r="K88" s="2"/>
      <c r="L88" s="2"/>
      <c r="M88" s="129"/>
      <c r="N88" s="129"/>
      <c r="O88" s="3"/>
      <c r="P88" s="4"/>
    </row>
    <row r="89" spans="2:16" customFormat="1">
      <c r="B89" s="12"/>
      <c r="C89" s="86"/>
      <c r="D89" s="86"/>
      <c r="E89" s="2"/>
      <c r="F89" s="2"/>
      <c r="G89" s="2"/>
      <c r="H89" s="2"/>
      <c r="I89" s="2"/>
      <c r="J89" s="2"/>
      <c r="K89" s="2"/>
      <c r="L89" s="2"/>
      <c r="M89" s="129"/>
      <c r="N89" s="129"/>
      <c r="O89" s="3"/>
      <c r="P89" s="4"/>
    </row>
    <row r="90" spans="2:16" customFormat="1">
      <c r="B90" s="12"/>
      <c r="C90" s="86"/>
      <c r="D90" s="86"/>
      <c r="E90" s="2"/>
      <c r="F90" s="2"/>
      <c r="G90" s="2"/>
      <c r="H90" s="2"/>
      <c r="I90" s="2"/>
      <c r="J90" s="2"/>
      <c r="K90" s="2"/>
      <c r="L90" s="2"/>
      <c r="M90" s="129"/>
      <c r="N90" s="129"/>
      <c r="O90" s="3"/>
      <c r="P90" s="4"/>
    </row>
    <row r="91" spans="2:16" customFormat="1">
      <c r="B91" s="12"/>
      <c r="C91" s="86"/>
      <c r="D91" s="86"/>
      <c r="E91" s="2"/>
      <c r="F91" s="2"/>
      <c r="G91" s="2"/>
      <c r="H91" s="2"/>
      <c r="I91" s="2"/>
      <c r="J91" s="2"/>
      <c r="K91" s="2"/>
      <c r="L91" s="2"/>
      <c r="M91" s="129"/>
      <c r="N91" s="129"/>
      <c r="O91" s="3"/>
      <c r="P91" s="4"/>
    </row>
    <row r="92" spans="2:16" customFormat="1">
      <c r="B92" s="12"/>
      <c r="C92" s="86"/>
      <c r="D92" s="86"/>
      <c r="E92" s="2"/>
      <c r="F92" s="2"/>
      <c r="G92" s="2"/>
      <c r="H92" s="2"/>
      <c r="I92" s="2"/>
      <c r="J92" s="2"/>
      <c r="K92" s="2"/>
      <c r="L92" s="2"/>
      <c r="M92" s="129"/>
      <c r="N92" s="129"/>
      <c r="O92" s="3"/>
      <c r="P92" s="4"/>
    </row>
    <row r="93" spans="2:16" customFormat="1">
      <c r="B93" s="12"/>
      <c r="C93" s="86"/>
      <c r="D93" s="86"/>
      <c r="E93" s="2"/>
      <c r="F93" s="2"/>
      <c r="G93" s="2"/>
      <c r="H93" s="2"/>
      <c r="I93" s="2"/>
      <c r="J93" s="2"/>
      <c r="K93" s="2"/>
      <c r="L93" s="2"/>
      <c r="M93" s="129"/>
      <c r="N93" s="129"/>
      <c r="O93" s="3"/>
      <c r="P93" s="4"/>
    </row>
    <row r="94" spans="2:16" customFormat="1">
      <c r="B94" s="12"/>
      <c r="C94" s="86"/>
      <c r="D94" s="86"/>
      <c r="E94" s="2"/>
      <c r="F94" s="2"/>
      <c r="G94" s="2"/>
      <c r="H94" s="2"/>
      <c r="I94" s="2"/>
      <c r="J94" s="2"/>
      <c r="K94" s="2"/>
      <c r="L94" s="2"/>
      <c r="M94" s="129"/>
      <c r="N94" s="129"/>
      <c r="O94" s="3"/>
      <c r="P94" s="4"/>
    </row>
    <row r="95" spans="2:16" customFormat="1">
      <c r="B95" s="12"/>
      <c r="C95" s="86"/>
      <c r="D95" s="86"/>
      <c r="E95" s="2"/>
      <c r="F95" s="2"/>
      <c r="G95" s="2"/>
      <c r="H95" s="2"/>
      <c r="I95" s="2"/>
      <c r="J95" s="2"/>
      <c r="K95" s="2"/>
      <c r="L95" s="2"/>
      <c r="M95" s="129"/>
      <c r="N95" s="129"/>
      <c r="O95" s="3"/>
      <c r="P95" s="4"/>
    </row>
    <row r="96" spans="2:16" customFormat="1">
      <c r="B96" s="12"/>
      <c r="C96" s="86"/>
      <c r="D96" s="86"/>
      <c r="E96" s="2"/>
      <c r="F96" s="2"/>
      <c r="G96" s="2"/>
      <c r="H96" s="2"/>
      <c r="I96" s="2"/>
      <c r="J96" s="2"/>
      <c r="K96" s="2"/>
      <c r="L96" s="2"/>
      <c r="M96" s="129"/>
      <c r="N96" s="129"/>
      <c r="O96" s="3"/>
      <c r="P96" s="4"/>
    </row>
    <row r="97" spans="2:16" customFormat="1">
      <c r="B97" s="12"/>
      <c r="C97" s="86"/>
      <c r="D97" s="86"/>
      <c r="E97" s="2"/>
      <c r="F97" s="2"/>
      <c r="G97" s="2"/>
      <c r="H97" s="2"/>
      <c r="I97" s="2"/>
      <c r="J97" s="2"/>
      <c r="K97" s="2"/>
      <c r="L97" s="2"/>
      <c r="M97" s="129"/>
      <c r="N97" s="129"/>
      <c r="O97" s="3"/>
      <c r="P97" s="4"/>
    </row>
    <row r="98" spans="2:16" customFormat="1">
      <c r="B98" s="12"/>
      <c r="C98" s="86"/>
      <c r="D98" s="86"/>
      <c r="E98" s="2"/>
      <c r="F98" s="2"/>
      <c r="G98" s="2"/>
      <c r="H98" s="2"/>
      <c r="I98" s="2"/>
      <c r="J98" s="2"/>
      <c r="K98" s="2"/>
      <c r="L98" s="2"/>
      <c r="M98" s="129"/>
      <c r="N98" s="129"/>
      <c r="O98" s="3"/>
      <c r="P98" s="4"/>
    </row>
    <row r="99" spans="2:16" customFormat="1">
      <c r="B99" s="12"/>
      <c r="C99" s="86"/>
      <c r="D99" s="86"/>
      <c r="E99" s="2"/>
      <c r="F99" s="2"/>
      <c r="G99" s="2"/>
      <c r="H99" s="2"/>
      <c r="I99" s="2"/>
      <c r="J99" s="2"/>
      <c r="K99" s="2"/>
      <c r="L99" s="2"/>
      <c r="M99" s="129"/>
      <c r="N99" s="129"/>
      <c r="O99" s="3"/>
      <c r="P99" s="4"/>
    </row>
    <row r="100" spans="2:16" customFormat="1">
      <c r="B100" s="12"/>
      <c r="C100" s="86"/>
      <c r="D100" s="86"/>
      <c r="E100" s="2"/>
      <c r="F100" s="2"/>
      <c r="G100" s="2"/>
      <c r="H100" s="2"/>
      <c r="I100" s="2"/>
      <c r="J100" s="2"/>
      <c r="K100" s="2"/>
      <c r="L100" s="2"/>
      <c r="M100" s="129"/>
      <c r="N100" s="129"/>
      <c r="O100" s="3"/>
      <c r="P100" s="4"/>
    </row>
    <row r="101" spans="2:16" customFormat="1">
      <c r="B101" s="12"/>
      <c r="C101" s="86"/>
      <c r="D101" s="86"/>
      <c r="E101" s="2"/>
      <c r="F101" s="2"/>
      <c r="G101" s="2"/>
      <c r="H101" s="2"/>
      <c r="I101" s="2"/>
      <c r="J101" s="2"/>
      <c r="K101" s="2"/>
      <c r="L101" s="2"/>
      <c r="M101" s="129"/>
      <c r="N101" s="129"/>
      <c r="O101" s="3"/>
      <c r="P101" s="4"/>
    </row>
    <row r="102" spans="2:16" customFormat="1">
      <c r="B102" s="12"/>
      <c r="C102" s="86"/>
      <c r="D102" s="86"/>
      <c r="E102" s="2"/>
      <c r="F102" s="2"/>
      <c r="G102" s="2"/>
      <c r="H102" s="2"/>
      <c r="I102" s="2"/>
      <c r="J102" s="2"/>
      <c r="K102" s="2"/>
      <c r="L102" s="2"/>
      <c r="M102" s="129"/>
      <c r="N102" s="129"/>
      <c r="O102" s="3"/>
      <c r="P102" s="4"/>
    </row>
    <row r="103" spans="2:16" customFormat="1">
      <c r="B103" s="12"/>
      <c r="C103" s="86"/>
      <c r="D103" s="86"/>
      <c r="E103" s="2"/>
      <c r="F103" s="2"/>
      <c r="G103" s="2"/>
      <c r="H103" s="2"/>
      <c r="I103" s="2"/>
      <c r="J103" s="2"/>
      <c r="K103" s="2"/>
      <c r="L103" s="2"/>
      <c r="M103" s="129"/>
      <c r="N103" s="129"/>
      <c r="O103" s="3"/>
      <c r="P103" s="4"/>
    </row>
    <row r="104" spans="2:16" customFormat="1">
      <c r="B104" s="12"/>
      <c r="C104" s="86"/>
      <c r="D104" s="86"/>
      <c r="E104" s="2"/>
      <c r="F104" s="2"/>
      <c r="G104" s="2"/>
      <c r="H104" s="2"/>
      <c r="I104" s="2"/>
      <c r="J104" s="2"/>
      <c r="K104" s="2"/>
      <c r="L104" s="2"/>
      <c r="M104" s="129"/>
      <c r="N104" s="129"/>
      <c r="O104" s="3"/>
      <c r="P104" s="4"/>
    </row>
    <row r="105" spans="2:16" customFormat="1">
      <c r="B105" s="12"/>
      <c r="C105" s="86"/>
      <c r="D105" s="86"/>
      <c r="E105" s="2"/>
      <c r="F105" s="2"/>
      <c r="G105" s="2"/>
      <c r="H105" s="2"/>
      <c r="I105" s="2"/>
      <c r="J105" s="2"/>
      <c r="K105" s="2"/>
      <c r="L105" s="2"/>
      <c r="M105" s="129"/>
      <c r="N105" s="129"/>
      <c r="O105" s="3"/>
      <c r="P105" s="4"/>
    </row>
    <row r="106" spans="2:16" customFormat="1">
      <c r="B106" s="12"/>
      <c r="C106" s="86"/>
      <c r="D106" s="86"/>
      <c r="E106" s="2"/>
      <c r="F106" s="2"/>
      <c r="G106" s="2"/>
      <c r="H106" s="2"/>
      <c r="I106" s="2"/>
      <c r="J106" s="2"/>
      <c r="K106" s="2"/>
      <c r="L106" s="2"/>
      <c r="M106" s="129"/>
      <c r="N106" s="129"/>
      <c r="O106" s="3"/>
      <c r="P106" s="4"/>
    </row>
    <row r="107" spans="2:16" customFormat="1">
      <c r="B107" s="12"/>
      <c r="C107" s="86"/>
      <c r="D107" s="86"/>
      <c r="E107" s="2"/>
      <c r="F107" s="2"/>
      <c r="G107" s="2"/>
      <c r="H107" s="2"/>
      <c r="I107" s="2"/>
      <c r="J107" s="2"/>
      <c r="K107" s="2"/>
      <c r="L107" s="2"/>
      <c r="M107" s="129"/>
      <c r="N107" s="129"/>
      <c r="O107" s="3"/>
      <c r="P107" s="4"/>
    </row>
    <row r="108" spans="2:16" customFormat="1">
      <c r="B108" s="12"/>
      <c r="C108" s="86"/>
      <c r="D108" s="86"/>
      <c r="E108" s="2"/>
      <c r="F108" s="2"/>
      <c r="G108" s="2"/>
      <c r="H108" s="2"/>
      <c r="I108" s="2"/>
      <c r="J108" s="2"/>
      <c r="K108" s="2"/>
      <c r="L108" s="2"/>
      <c r="M108" s="129"/>
      <c r="N108" s="129"/>
      <c r="O108" s="3"/>
      <c r="P108" s="4"/>
    </row>
    <row r="109" spans="2:16" customFormat="1">
      <c r="B109" s="12"/>
      <c r="C109" s="86"/>
      <c r="D109" s="86"/>
      <c r="E109" s="2"/>
      <c r="F109" s="2"/>
      <c r="G109" s="2"/>
      <c r="H109" s="2"/>
      <c r="I109" s="2"/>
      <c r="J109" s="2"/>
      <c r="K109" s="2"/>
      <c r="L109" s="2"/>
      <c r="M109" s="129"/>
      <c r="N109" s="129"/>
      <c r="O109" s="3"/>
      <c r="P109" s="4"/>
    </row>
    <row r="110" spans="2:16" customFormat="1">
      <c r="B110" s="12"/>
      <c r="C110" s="86"/>
      <c r="D110" s="86"/>
      <c r="E110" s="2"/>
      <c r="F110" s="2"/>
      <c r="G110" s="2"/>
      <c r="H110" s="2"/>
      <c r="I110" s="2"/>
      <c r="J110" s="2"/>
      <c r="K110" s="2"/>
      <c r="L110" s="2"/>
      <c r="M110" s="129"/>
      <c r="N110" s="129"/>
      <c r="O110" s="3"/>
      <c r="P110" s="4"/>
    </row>
    <row r="111" spans="2:16" customFormat="1">
      <c r="B111" s="12"/>
      <c r="C111" s="86"/>
      <c r="D111" s="86"/>
      <c r="E111" s="2"/>
      <c r="F111" s="2"/>
      <c r="G111" s="2"/>
      <c r="H111" s="2"/>
      <c r="I111" s="2"/>
      <c r="J111" s="2"/>
      <c r="K111" s="2"/>
      <c r="L111" s="2"/>
      <c r="M111" s="129"/>
      <c r="N111" s="129"/>
      <c r="O111" s="3"/>
      <c r="P111" s="4"/>
    </row>
    <row r="112" spans="2:16" customFormat="1">
      <c r="B112" s="12"/>
      <c r="C112" s="86"/>
      <c r="D112" s="86"/>
      <c r="E112" s="2"/>
      <c r="F112" s="2"/>
      <c r="G112" s="2"/>
      <c r="H112" s="2"/>
      <c r="I112" s="2"/>
      <c r="J112" s="2"/>
      <c r="K112" s="2"/>
      <c r="L112" s="2"/>
      <c r="M112" s="129"/>
      <c r="N112" s="129"/>
      <c r="O112" s="3"/>
      <c r="P112" s="4"/>
    </row>
    <row r="113" spans="2:16" customFormat="1">
      <c r="B113" s="12"/>
      <c r="C113" s="86"/>
      <c r="D113" s="86"/>
      <c r="E113" s="2"/>
      <c r="F113" s="2"/>
      <c r="G113" s="2"/>
      <c r="H113" s="2"/>
      <c r="I113" s="2"/>
      <c r="J113" s="2"/>
      <c r="K113" s="2"/>
      <c r="L113" s="2"/>
      <c r="M113" s="129"/>
      <c r="N113" s="129"/>
      <c r="O113" s="3"/>
      <c r="P113" s="4"/>
    </row>
    <row r="114" spans="2:16" customFormat="1">
      <c r="B114" s="12"/>
      <c r="C114" s="86"/>
      <c r="D114" s="86"/>
      <c r="E114" s="2"/>
      <c r="F114" s="2"/>
      <c r="G114" s="2"/>
      <c r="H114" s="2"/>
      <c r="I114" s="2"/>
      <c r="J114" s="2"/>
      <c r="K114" s="2"/>
      <c r="L114" s="2"/>
      <c r="M114" s="129"/>
      <c r="N114" s="129"/>
      <c r="O114" s="3"/>
      <c r="P114" s="4"/>
    </row>
    <row r="115" spans="2:16" customFormat="1">
      <c r="B115" s="12"/>
      <c r="C115" s="86"/>
      <c r="D115" s="86"/>
      <c r="E115" s="2"/>
      <c r="F115" s="2"/>
      <c r="G115" s="2"/>
      <c r="H115" s="2"/>
      <c r="I115" s="2"/>
      <c r="J115" s="2"/>
      <c r="K115" s="2"/>
      <c r="L115" s="2"/>
      <c r="M115" s="129"/>
      <c r="N115" s="129"/>
      <c r="O115" s="3"/>
      <c r="P115" s="4"/>
    </row>
    <row r="116" spans="2:16" customFormat="1">
      <c r="B116" s="12"/>
      <c r="C116" s="86"/>
      <c r="D116" s="86"/>
      <c r="E116" s="2"/>
      <c r="F116" s="2"/>
      <c r="G116" s="2"/>
      <c r="H116" s="2"/>
      <c r="I116" s="2"/>
      <c r="J116" s="2"/>
      <c r="K116" s="2"/>
      <c r="L116" s="2"/>
      <c r="M116" s="129"/>
      <c r="N116" s="129"/>
      <c r="O116" s="3"/>
      <c r="P116" s="4"/>
    </row>
    <row r="117" spans="2:16" customFormat="1">
      <c r="B117" s="12"/>
      <c r="C117" s="86"/>
      <c r="D117" s="86"/>
      <c r="E117" s="2"/>
      <c r="F117" s="2"/>
      <c r="G117" s="2"/>
      <c r="H117" s="2"/>
      <c r="I117" s="2"/>
      <c r="J117" s="2"/>
      <c r="K117" s="2"/>
      <c r="L117" s="2"/>
      <c r="M117" s="129"/>
      <c r="N117" s="129"/>
      <c r="O117" s="3"/>
      <c r="P117" s="4"/>
    </row>
    <row r="118" spans="2:16" customFormat="1">
      <c r="B118" s="12"/>
      <c r="C118" s="86"/>
      <c r="D118" s="86"/>
      <c r="E118" s="2"/>
      <c r="F118" s="2"/>
      <c r="G118" s="2"/>
      <c r="H118" s="2"/>
      <c r="I118" s="2"/>
      <c r="J118" s="2"/>
      <c r="K118" s="2"/>
      <c r="L118" s="2"/>
      <c r="M118" s="129"/>
      <c r="N118" s="129"/>
      <c r="O118" s="3"/>
      <c r="P118" s="4"/>
    </row>
    <row r="119" spans="2:16" customFormat="1">
      <c r="B119" s="12"/>
      <c r="C119" s="86"/>
      <c r="D119" s="86"/>
      <c r="E119" s="2"/>
      <c r="F119" s="2"/>
      <c r="G119" s="2"/>
      <c r="H119" s="2"/>
      <c r="I119" s="2"/>
      <c r="J119" s="2"/>
      <c r="K119" s="2"/>
      <c r="L119" s="2"/>
      <c r="M119" s="129"/>
      <c r="N119" s="129"/>
      <c r="O119" s="3"/>
      <c r="P119" s="4"/>
    </row>
    <row r="120" spans="2:16" customFormat="1">
      <c r="B120" s="12"/>
      <c r="C120" s="86"/>
      <c r="D120" s="86"/>
      <c r="E120" s="2"/>
      <c r="F120" s="2"/>
      <c r="G120" s="2"/>
      <c r="H120" s="2"/>
      <c r="I120" s="2"/>
      <c r="J120" s="2"/>
      <c r="K120" s="2"/>
      <c r="L120" s="2"/>
      <c r="M120" s="129"/>
      <c r="N120" s="129"/>
      <c r="O120" s="3"/>
      <c r="P120" s="4"/>
    </row>
    <row r="121" spans="2:16" customFormat="1">
      <c r="B121" s="12"/>
      <c r="C121" s="86"/>
      <c r="D121" s="86"/>
      <c r="E121" s="2"/>
      <c r="F121" s="2"/>
      <c r="G121" s="2"/>
      <c r="H121" s="2"/>
      <c r="I121" s="2"/>
      <c r="J121" s="2"/>
      <c r="K121" s="2"/>
      <c r="L121" s="2"/>
      <c r="M121" s="129"/>
      <c r="N121" s="129"/>
      <c r="O121" s="3"/>
      <c r="P121" s="4"/>
    </row>
    <row r="122" spans="2:16" customFormat="1">
      <c r="B122" s="12"/>
      <c r="C122" s="86"/>
      <c r="D122" s="86"/>
      <c r="E122" s="2"/>
      <c r="F122" s="2"/>
      <c r="G122" s="2"/>
      <c r="H122" s="2"/>
      <c r="I122" s="2"/>
      <c r="J122" s="2"/>
      <c r="K122" s="2"/>
      <c r="L122" s="2"/>
      <c r="M122" s="129"/>
      <c r="N122" s="129"/>
      <c r="O122" s="3"/>
      <c r="P122" s="4"/>
    </row>
    <row r="123" spans="2:16" customFormat="1">
      <c r="B123" s="12"/>
      <c r="C123" s="86"/>
      <c r="D123" s="86"/>
      <c r="E123" s="2"/>
      <c r="F123" s="2"/>
      <c r="G123" s="2"/>
      <c r="H123" s="2"/>
      <c r="I123" s="2"/>
      <c r="J123" s="2"/>
      <c r="K123" s="2"/>
      <c r="L123" s="2"/>
      <c r="M123" s="129"/>
      <c r="N123" s="129"/>
      <c r="O123" s="3"/>
      <c r="P123" s="4"/>
    </row>
    <row r="124" spans="2:16" customFormat="1">
      <c r="B124" s="12"/>
      <c r="C124" s="86"/>
      <c r="D124" s="86"/>
      <c r="E124" s="2"/>
      <c r="F124" s="2"/>
      <c r="G124" s="2"/>
      <c r="H124" s="2"/>
      <c r="I124" s="2"/>
      <c r="J124" s="2"/>
      <c r="K124" s="2"/>
      <c r="L124" s="2"/>
      <c r="M124" s="129"/>
      <c r="N124" s="129"/>
      <c r="O124" s="3"/>
      <c r="P124" s="4"/>
    </row>
    <row r="125" spans="2:16" customFormat="1">
      <c r="B125" s="12"/>
      <c r="C125" s="86"/>
      <c r="D125" s="86"/>
      <c r="E125" s="2"/>
      <c r="F125" s="2"/>
      <c r="G125" s="2"/>
      <c r="H125" s="2"/>
      <c r="I125" s="2"/>
      <c r="J125" s="2"/>
      <c r="K125" s="2"/>
      <c r="L125" s="2"/>
      <c r="M125" s="129"/>
      <c r="N125" s="129"/>
      <c r="O125" s="3"/>
      <c r="P125" s="4"/>
    </row>
    <row r="126" spans="2:16" customFormat="1">
      <c r="B126" s="12"/>
      <c r="C126" s="86"/>
      <c r="D126" s="86"/>
      <c r="E126" s="2"/>
      <c r="F126" s="2"/>
      <c r="G126" s="2"/>
      <c r="H126" s="2"/>
      <c r="I126" s="2"/>
      <c r="J126" s="2"/>
      <c r="K126" s="2"/>
      <c r="L126" s="2"/>
      <c r="M126" s="129"/>
      <c r="N126" s="129"/>
      <c r="O126" s="3"/>
      <c r="P126" s="4"/>
    </row>
    <row r="127" spans="2:16" customFormat="1">
      <c r="B127" s="12"/>
      <c r="C127" s="86"/>
      <c r="D127" s="86"/>
      <c r="E127" s="2"/>
      <c r="F127" s="2"/>
      <c r="G127" s="2"/>
      <c r="H127" s="2"/>
      <c r="I127" s="2"/>
      <c r="J127" s="2"/>
      <c r="K127" s="2"/>
      <c r="L127" s="2"/>
      <c r="M127" s="129"/>
      <c r="N127" s="129"/>
      <c r="O127" s="3"/>
      <c r="P127" s="4"/>
    </row>
    <row r="128" spans="2:16" customFormat="1">
      <c r="B128" s="12"/>
      <c r="C128" s="86"/>
      <c r="D128" s="86"/>
      <c r="E128" s="2"/>
      <c r="F128" s="2"/>
      <c r="G128" s="2"/>
      <c r="H128" s="2"/>
      <c r="I128" s="2"/>
      <c r="J128" s="2"/>
      <c r="K128" s="2"/>
      <c r="L128" s="2"/>
      <c r="M128" s="129"/>
      <c r="N128" s="129"/>
      <c r="O128" s="3"/>
      <c r="P128" s="4"/>
    </row>
    <row r="129" spans="2:16" customFormat="1">
      <c r="B129" s="12"/>
      <c r="C129" s="86"/>
      <c r="D129" s="86"/>
      <c r="E129" s="2"/>
      <c r="F129" s="2"/>
      <c r="G129" s="2"/>
      <c r="H129" s="2"/>
      <c r="I129" s="2"/>
      <c r="J129" s="2"/>
      <c r="K129" s="2"/>
      <c r="L129" s="2"/>
      <c r="M129" s="129"/>
      <c r="N129" s="129"/>
      <c r="O129" s="3"/>
      <c r="P129" s="4"/>
    </row>
    <row r="130" spans="2:16" customFormat="1">
      <c r="B130" s="12"/>
      <c r="C130" s="86"/>
      <c r="D130" s="86"/>
      <c r="E130" s="2"/>
      <c r="F130" s="2"/>
      <c r="G130" s="2"/>
      <c r="H130" s="2"/>
      <c r="I130" s="2"/>
      <c r="J130" s="2"/>
      <c r="K130" s="2"/>
      <c r="L130" s="2"/>
      <c r="M130" s="129"/>
      <c r="N130" s="129"/>
      <c r="O130" s="3"/>
      <c r="P130" s="4"/>
    </row>
    <row r="131" spans="2:16" customFormat="1">
      <c r="B131" s="12"/>
      <c r="C131" s="86"/>
      <c r="D131" s="86"/>
      <c r="E131" s="2"/>
      <c r="F131" s="2"/>
      <c r="G131" s="2"/>
      <c r="H131" s="2"/>
      <c r="I131" s="2"/>
      <c r="J131" s="2"/>
      <c r="K131" s="2"/>
      <c r="L131" s="2"/>
      <c r="M131" s="129"/>
      <c r="N131" s="129"/>
      <c r="O131" s="3"/>
      <c r="P131" s="4"/>
    </row>
    <row r="132" spans="2:16" customFormat="1">
      <c r="B132" s="12"/>
      <c r="C132" s="86"/>
      <c r="D132" s="86"/>
      <c r="E132" s="2"/>
      <c r="F132" s="2"/>
      <c r="G132" s="2"/>
      <c r="H132" s="2"/>
      <c r="I132" s="2"/>
      <c r="J132" s="2"/>
      <c r="K132" s="2"/>
      <c r="L132" s="2"/>
      <c r="M132" s="129"/>
      <c r="N132" s="129"/>
      <c r="O132" s="3"/>
      <c r="P132" s="4"/>
    </row>
    <row r="133" spans="2:16" customFormat="1">
      <c r="B133" s="12"/>
      <c r="C133" s="86"/>
      <c r="D133" s="86"/>
      <c r="E133" s="2"/>
      <c r="F133" s="2"/>
      <c r="G133" s="2"/>
      <c r="H133" s="2"/>
      <c r="I133" s="2"/>
      <c r="J133" s="2"/>
      <c r="K133" s="2"/>
      <c r="L133" s="2"/>
      <c r="M133" s="129"/>
      <c r="N133" s="129"/>
      <c r="O133" s="3"/>
      <c r="P133" s="4"/>
    </row>
    <row r="134" spans="2:16" customFormat="1">
      <c r="B134" s="12"/>
      <c r="C134" s="86"/>
      <c r="D134" s="86"/>
      <c r="E134" s="2"/>
      <c r="F134" s="2"/>
      <c r="G134" s="2"/>
      <c r="H134" s="2"/>
      <c r="I134" s="2"/>
      <c r="J134" s="2"/>
      <c r="K134" s="2"/>
      <c r="L134" s="2"/>
      <c r="M134" s="129"/>
      <c r="N134" s="129"/>
      <c r="O134" s="3"/>
      <c r="P134" s="4"/>
    </row>
    <row r="135" spans="2:16" customFormat="1">
      <c r="B135" s="12"/>
      <c r="C135" s="86"/>
      <c r="D135" s="86"/>
      <c r="E135" s="2"/>
      <c r="F135" s="2"/>
      <c r="G135" s="2"/>
      <c r="H135" s="2"/>
      <c r="I135" s="2"/>
      <c r="J135" s="2"/>
      <c r="K135" s="2"/>
      <c r="L135" s="2"/>
      <c r="M135" s="129"/>
      <c r="N135" s="129"/>
      <c r="O135" s="3"/>
      <c r="P135" s="4"/>
    </row>
    <row r="136" spans="2:16" customFormat="1">
      <c r="B136" s="12"/>
      <c r="C136" s="86"/>
      <c r="D136" s="86"/>
      <c r="E136" s="2"/>
      <c r="F136" s="2"/>
      <c r="G136" s="2"/>
      <c r="H136" s="2"/>
      <c r="I136" s="2"/>
      <c r="J136" s="2"/>
      <c r="K136" s="2"/>
      <c r="L136" s="2"/>
      <c r="M136" s="129"/>
      <c r="N136" s="129"/>
      <c r="O136" s="3"/>
      <c r="P136" s="4"/>
    </row>
    <row r="137" spans="2:16" customFormat="1">
      <c r="B137" s="12"/>
      <c r="C137" s="86"/>
      <c r="D137" s="86"/>
      <c r="E137" s="2"/>
      <c r="F137" s="2"/>
      <c r="G137" s="2"/>
      <c r="H137" s="2"/>
      <c r="I137" s="2"/>
      <c r="J137" s="2"/>
      <c r="K137" s="2"/>
      <c r="L137" s="2"/>
      <c r="M137" s="129"/>
      <c r="N137" s="129"/>
      <c r="O137" s="3"/>
      <c r="P137" s="4"/>
    </row>
    <row r="138" spans="2:16" customFormat="1">
      <c r="B138" s="12"/>
      <c r="C138" s="86"/>
      <c r="D138" s="86"/>
      <c r="E138" s="2"/>
      <c r="F138" s="2"/>
      <c r="G138" s="2"/>
      <c r="H138" s="2"/>
      <c r="I138" s="2"/>
      <c r="J138" s="2"/>
      <c r="K138" s="2"/>
      <c r="L138" s="2"/>
      <c r="M138" s="129"/>
      <c r="N138" s="129"/>
      <c r="O138" s="3"/>
      <c r="P138" s="4"/>
    </row>
    <row r="139" spans="2:16" customFormat="1">
      <c r="B139" s="12"/>
      <c r="C139" s="86"/>
      <c r="D139" s="86"/>
      <c r="E139" s="2"/>
      <c r="F139" s="2"/>
      <c r="G139" s="2"/>
      <c r="H139" s="2"/>
      <c r="I139" s="2"/>
      <c r="J139" s="2"/>
      <c r="K139" s="2"/>
      <c r="L139" s="2"/>
      <c r="M139" s="129"/>
      <c r="N139" s="129"/>
      <c r="O139" s="3"/>
      <c r="P139" s="4"/>
    </row>
    <row r="140" spans="2:16" customFormat="1">
      <c r="B140" s="12"/>
      <c r="C140" s="86"/>
      <c r="D140" s="86"/>
      <c r="E140" s="2"/>
      <c r="F140" s="2"/>
      <c r="G140" s="2"/>
      <c r="H140" s="2"/>
      <c r="I140" s="2"/>
      <c r="J140" s="2"/>
      <c r="K140" s="2"/>
      <c r="L140" s="2"/>
      <c r="M140" s="129"/>
      <c r="N140" s="129"/>
      <c r="O140" s="3"/>
      <c r="P140" s="4"/>
    </row>
    <row r="141" spans="2:16" customFormat="1">
      <c r="B141" s="12"/>
      <c r="C141" s="86"/>
      <c r="D141" s="86"/>
      <c r="E141" s="2"/>
      <c r="F141" s="2"/>
      <c r="G141" s="2"/>
      <c r="H141" s="2"/>
      <c r="I141" s="2"/>
      <c r="J141" s="2"/>
      <c r="K141" s="2"/>
      <c r="L141" s="2"/>
      <c r="M141" s="129"/>
      <c r="N141" s="129"/>
      <c r="O141" s="3"/>
      <c r="P141" s="4"/>
    </row>
    <row r="142" spans="2:16" customFormat="1">
      <c r="B142" s="12"/>
      <c r="C142" s="86"/>
      <c r="D142" s="86"/>
      <c r="E142" s="2"/>
      <c r="F142" s="2"/>
      <c r="G142" s="2"/>
      <c r="H142" s="2"/>
      <c r="I142" s="2"/>
      <c r="J142" s="2"/>
      <c r="K142" s="2"/>
      <c r="L142" s="2"/>
      <c r="M142" s="129"/>
      <c r="N142" s="129"/>
      <c r="O142" s="3"/>
      <c r="P142" s="4"/>
    </row>
    <row r="143" spans="2:16" customFormat="1">
      <c r="B143" s="12"/>
      <c r="C143" s="86"/>
      <c r="D143" s="86"/>
      <c r="E143" s="2"/>
      <c r="F143" s="2"/>
      <c r="G143" s="2"/>
      <c r="H143" s="2"/>
      <c r="I143" s="2"/>
      <c r="J143" s="2"/>
      <c r="K143" s="2"/>
      <c r="L143" s="2"/>
      <c r="M143" s="129"/>
      <c r="N143" s="129"/>
      <c r="O143" s="3"/>
      <c r="P143" s="4"/>
    </row>
    <row r="144" spans="2:16" customFormat="1">
      <c r="B144" s="12"/>
      <c r="C144" s="86"/>
      <c r="D144" s="86"/>
      <c r="E144" s="2"/>
      <c r="F144" s="2"/>
      <c r="G144" s="2"/>
      <c r="H144" s="2"/>
      <c r="I144" s="2"/>
      <c r="J144" s="2"/>
      <c r="K144" s="2"/>
      <c r="L144" s="2"/>
      <c r="M144" s="129"/>
      <c r="N144" s="129"/>
      <c r="O144" s="3"/>
      <c r="P144" s="4"/>
    </row>
    <row r="145" spans="2:16" customFormat="1">
      <c r="B145" s="12"/>
      <c r="C145" s="86"/>
      <c r="D145" s="86"/>
      <c r="E145" s="2"/>
      <c r="F145" s="2"/>
      <c r="G145" s="2"/>
      <c r="H145" s="2"/>
      <c r="I145" s="2"/>
      <c r="J145" s="2"/>
      <c r="K145" s="2"/>
      <c r="L145" s="2"/>
      <c r="M145" s="129"/>
      <c r="N145" s="129"/>
      <c r="O145" s="3"/>
      <c r="P145" s="4"/>
    </row>
    <row r="146" spans="2:16" customFormat="1">
      <c r="B146" s="12"/>
      <c r="C146" s="86"/>
      <c r="D146" s="86"/>
      <c r="E146" s="2"/>
      <c r="F146" s="2"/>
      <c r="G146" s="2"/>
      <c r="H146" s="2"/>
      <c r="I146" s="2"/>
      <c r="J146" s="2"/>
      <c r="K146" s="2"/>
      <c r="L146" s="2"/>
      <c r="M146" s="129"/>
      <c r="N146" s="129"/>
      <c r="O146" s="3"/>
      <c r="P146" s="4"/>
    </row>
    <row r="147" spans="2:16" customFormat="1">
      <c r="B147" s="12"/>
      <c r="C147" s="86"/>
      <c r="D147" s="86"/>
      <c r="E147" s="2"/>
      <c r="F147" s="2"/>
      <c r="G147" s="2"/>
      <c r="H147" s="2"/>
      <c r="I147" s="2"/>
      <c r="J147" s="2"/>
      <c r="K147" s="2"/>
      <c r="L147" s="2"/>
      <c r="M147" s="129"/>
      <c r="N147" s="129"/>
      <c r="O147" s="3"/>
      <c r="P147" s="4"/>
    </row>
    <row r="148" spans="2:16" customFormat="1">
      <c r="B148" s="12"/>
      <c r="C148" s="86"/>
      <c r="D148" s="86"/>
      <c r="E148" s="2"/>
      <c r="F148" s="2"/>
      <c r="G148" s="2"/>
      <c r="H148" s="2"/>
      <c r="I148" s="2"/>
      <c r="J148" s="2"/>
      <c r="K148" s="2"/>
      <c r="L148" s="2"/>
      <c r="M148" s="129"/>
      <c r="N148" s="129"/>
      <c r="O148" s="3"/>
      <c r="P148" s="4"/>
    </row>
    <row r="149" spans="2:16" customFormat="1">
      <c r="B149" s="12"/>
      <c r="C149" s="86"/>
      <c r="D149" s="86"/>
      <c r="E149" s="2"/>
      <c r="F149" s="2"/>
      <c r="G149" s="2"/>
      <c r="H149" s="2"/>
      <c r="I149" s="2"/>
      <c r="J149" s="2"/>
      <c r="K149" s="2"/>
      <c r="L149" s="2"/>
      <c r="M149" s="129"/>
      <c r="N149" s="129"/>
      <c r="O149" s="3"/>
      <c r="P149" s="4"/>
    </row>
    <row r="150" spans="2:16" customFormat="1">
      <c r="B150" s="12"/>
      <c r="C150" s="86"/>
      <c r="D150" s="86"/>
      <c r="E150" s="2"/>
      <c r="F150" s="2"/>
      <c r="G150" s="2"/>
      <c r="H150" s="2"/>
      <c r="I150" s="2"/>
      <c r="J150" s="2"/>
      <c r="K150" s="2"/>
      <c r="L150" s="2"/>
      <c r="M150" s="129"/>
      <c r="N150" s="129"/>
      <c r="O150" s="3"/>
      <c r="P150" s="4"/>
    </row>
    <row r="151" spans="2:16" customFormat="1">
      <c r="B151" s="12"/>
      <c r="C151" s="86"/>
      <c r="D151" s="86"/>
      <c r="E151" s="2"/>
      <c r="F151" s="2"/>
      <c r="G151" s="2"/>
      <c r="H151" s="2"/>
      <c r="I151" s="2"/>
      <c r="J151" s="2"/>
      <c r="K151" s="2"/>
      <c r="L151" s="2"/>
      <c r="M151" s="129"/>
      <c r="N151" s="129"/>
      <c r="O151" s="3"/>
      <c r="P151" s="4"/>
    </row>
    <row r="152" spans="2:16" customFormat="1">
      <c r="B152" s="12"/>
      <c r="C152" s="86"/>
      <c r="D152" s="86"/>
      <c r="E152" s="2"/>
      <c r="F152" s="2"/>
      <c r="G152" s="2"/>
      <c r="H152" s="2"/>
      <c r="I152" s="2"/>
      <c r="J152" s="2"/>
      <c r="K152" s="2"/>
      <c r="L152" s="2"/>
      <c r="M152" s="129"/>
      <c r="N152" s="129"/>
      <c r="O152" s="3"/>
      <c r="P152" s="4"/>
    </row>
    <row r="153" spans="2:16" customFormat="1">
      <c r="B153" s="12"/>
      <c r="C153" s="86"/>
      <c r="D153" s="86"/>
      <c r="E153" s="2"/>
      <c r="F153" s="2"/>
      <c r="G153" s="2"/>
      <c r="H153" s="2"/>
      <c r="I153" s="2"/>
      <c r="J153" s="2"/>
      <c r="K153" s="2"/>
      <c r="L153" s="2"/>
      <c r="M153" s="129"/>
      <c r="N153" s="129"/>
      <c r="O153" s="3"/>
      <c r="P153" s="4"/>
    </row>
    <row r="154" spans="2:16" customFormat="1">
      <c r="B154" s="12"/>
      <c r="C154" s="86"/>
      <c r="D154" s="86"/>
      <c r="E154" s="2"/>
      <c r="F154" s="2"/>
      <c r="G154" s="2"/>
      <c r="H154" s="2"/>
      <c r="I154" s="2"/>
      <c r="J154" s="2"/>
      <c r="K154" s="2"/>
      <c r="L154" s="2"/>
      <c r="M154" s="129"/>
      <c r="N154" s="129"/>
      <c r="O154" s="3"/>
      <c r="P154" s="4"/>
    </row>
    <row r="155" spans="2:16" customFormat="1">
      <c r="B155" s="12"/>
      <c r="C155" s="86"/>
      <c r="D155" s="86"/>
      <c r="E155" s="2"/>
      <c r="F155" s="2"/>
      <c r="G155" s="2"/>
      <c r="H155" s="2"/>
      <c r="I155" s="2"/>
      <c r="J155" s="2"/>
      <c r="K155" s="2"/>
      <c r="L155" s="2"/>
      <c r="M155" s="129"/>
      <c r="N155" s="129"/>
      <c r="O155" s="3"/>
      <c r="P155" s="4"/>
    </row>
    <row r="156" spans="2:16" customFormat="1">
      <c r="B156" s="12"/>
      <c r="C156" s="86"/>
      <c r="D156" s="86"/>
      <c r="E156" s="2"/>
      <c r="F156" s="2"/>
      <c r="G156" s="2"/>
      <c r="H156" s="2"/>
      <c r="I156" s="2"/>
      <c r="J156" s="2"/>
      <c r="K156" s="2"/>
      <c r="L156" s="2"/>
      <c r="M156" s="129"/>
      <c r="N156" s="129"/>
      <c r="O156" s="3"/>
      <c r="P156" s="4"/>
    </row>
    <row r="157" spans="2:16" customFormat="1">
      <c r="B157" s="12"/>
      <c r="C157" s="86"/>
      <c r="D157" s="86"/>
      <c r="E157" s="2"/>
      <c r="F157" s="2"/>
      <c r="G157" s="2"/>
      <c r="H157" s="2"/>
      <c r="I157" s="2"/>
      <c r="J157" s="2"/>
      <c r="K157" s="2"/>
      <c r="L157" s="2"/>
      <c r="M157" s="129"/>
      <c r="N157" s="129"/>
      <c r="O157" s="3"/>
      <c r="P157" s="4"/>
    </row>
    <row r="158" spans="2:16" customFormat="1">
      <c r="B158" s="12"/>
      <c r="C158" s="86"/>
      <c r="D158" s="86"/>
      <c r="E158" s="2"/>
      <c r="F158" s="2"/>
      <c r="G158" s="2"/>
      <c r="H158" s="2"/>
      <c r="I158" s="2"/>
      <c r="J158" s="2"/>
      <c r="K158" s="2"/>
      <c r="L158" s="2"/>
      <c r="M158" s="129"/>
      <c r="N158" s="129"/>
      <c r="O158" s="3"/>
      <c r="P158" s="4"/>
    </row>
    <row r="159" spans="2:16" customFormat="1">
      <c r="B159" s="12"/>
      <c r="C159" s="86"/>
      <c r="D159" s="86"/>
      <c r="E159" s="2"/>
      <c r="F159" s="2"/>
      <c r="G159" s="2"/>
      <c r="H159" s="2"/>
      <c r="I159" s="2"/>
      <c r="J159" s="2"/>
      <c r="K159" s="2"/>
      <c r="L159" s="2"/>
      <c r="M159" s="129"/>
      <c r="N159" s="129"/>
      <c r="O159" s="3"/>
      <c r="P159" s="4"/>
    </row>
    <row r="160" spans="2:16" customFormat="1">
      <c r="B160" s="12"/>
      <c r="C160" s="86"/>
      <c r="D160" s="86"/>
      <c r="E160" s="2"/>
      <c r="F160" s="2"/>
      <c r="G160" s="2"/>
      <c r="H160" s="2"/>
      <c r="I160" s="2"/>
      <c r="J160" s="2"/>
      <c r="K160" s="2"/>
      <c r="L160" s="2"/>
      <c r="M160" s="129"/>
      <c r="N160" s="129"/>
      <c r="O160" s="3"/>
      <c r="P160" s="4"/>
    </row>
    <row r="161" spans="2:16" customFormat="1">
      <c r="B161" s="12"/>
      <c r="C161" s="86"/>
      <c r="D161" s="86"/>
      <c r="E161" s="2"/>
      <c r="F161" s="2"/>
      <c r="G161" s="2"/>
      <c r="H161" s="2"/>
      <c r="I161" s="2"/>
      <c r="J161" s="2"/>
      <c r="K161" s="2"/>
      <c r="L161" s="2"/>
      <c r="M161" s="129"/>
      <c r="N161" s="129"/>
      <c r="O161" s="3"/>
      <c r="P161" s="4"/>
    </row>
    <row r="162" spans="2:16" customFormat="1">
      <c r="B162" s="12"/>
      <c r="C162" s="86"/>
      <c r="D162" s="86"/>
      <c r="E162" s="2"/>
      <c r="F162" s="2"/>
      <c r="G162" s="2"/>
      <c r="H162" s="2"/>
      <c r="I162" s="2"/>
      <c r="J162" s="2"/>
      <c r="K162" s="2"/>
      <c r="L162" s="2"/>
      <c r="M162" s="129"/>
      <c r="N162" s="129"/>
      <c r="O162" s="3"/>
      <c r="P162" s="4"/>
    </row>
    <row r="163" spans="2:16" customFormat="1">
      <c r="B163" s="12"/>
      <c r="C163" s="86"/>
      <c r="D163" s="86"/>
      <c r="E163" s="2"/>
      <c r="F163" s="2"/>
      <c r="G163" s="2"/>
      <c r="H163" s="2"/>
      <c r="I163" s="2"/>
      <c r="J163" s="2"/>
      <c r="K163" s="2"/>
      <c r="L163" s="2"/>
      <c r="M163" s="129"/>
      <c r="N163" s="129"/>
      <c r="O163" s="3"/>
      <c r="P163" s="4"/>
    </row>
    <row r="164" spans="2:16" customFormat="1">
      <c r="B164" s="12"/>
      <c r="C164" s="86"/>
      <c r="D164" s="86"/>
      <c r="E164" s="2"/>
      <c r="F164" s="2"/>
      <c r="G164" s="2"/>
      <c r="H164" s="2"/>
      <c r="I164" s="2"/>
      <c r="J164" s="2"/>
      <c r="K164" s="2"/>
      <c r="L164" s="2"/>
      <c r="M164" s="129"/>
      <c r="N164" s="129"/>
      <c r="O164" s="3"/>
      <c r="P164" s="4"/>
    </row>
    <row r="165" spans="2:16" customFormat="1">
      <c r="B165" s="12"/>
      <c r="C165" s="86"/>
      <c r="D165" s="86"/>
      <c r="E165" s="2"/>
      <c r="F165" s="2"/>
      <c r="G165" s="2"/>
      <c r="H165" s="2"/>
      <c r="I165" s="2"/>
      <c r="J165" s="2"/>
      <c r="K165" s="2"/>
      <c r="L165" s="2"/>
      <c r="M165" s="129"/>
      <c r="N165" s="129"/>
      <c r="O165" s="3"/>
      <c r="P165" s="4"/>
    </row>
    <row r="166" spans="2:16" customFormat="1">
      <c r="B166" s="12"/>
      <c r="C166" s="86"/>
      <c r="D166" s="86"/>
      <c r="E166" s="2"/>
      <c r="F166" s="2"/>
      <c r="G166" s="2"/>
      <c r="H166" s="2"/>
      <c r="I166" s="2"/>
      <c r="J166" s="2"/>
      <c r="K166" s="2"/>
      <c r="L166" s="2"/>
      <c r="M166" s="129"/>
      <c r="N166" s="129"/>
      <c r="O166" s="3"/>
      <c r="P166" s="4"/>
    </row>
    <row r="167" spans="2:16" customFormat="1">
      <c r="B167" s="12"/>
      <c r="C167" s="86"/>
      <c r="D167" s="86"/>
      <c r="E167" s="2"/>
      <c r="F167" s="2"/>
      <c r="G167" s="2"/>
      <c r="H167" s="2"/>
      <c r="I167" s="2"/>
      <c r="J167" s="2"/>
      <c r="K167" s="2"/>
      <c r="L167" s="2"/>
      <c r="M167" s="129"/>
      <c r="N167" s="129"/>
      <c r="O167" s="3"/>
      <c r="P167" s="4"/>
    </row>
    <row r="168" spans="2:16" customFormat="1">
      <c r="B168" s="12"/>
      <c r="C168" s="86"/>
      <c r="D168" s="86"/>
      <c r="E168" s="2"/>
      <c r="F168" s="2"/>
      <c r="G168" s="2"/>
      <c r="H168" s="2"/>
      <c r="I168" s="2"/>
      <c r="J168" s="2"/>
      <c r="K168" s="2"/>
      <c r="L168" s="2"/>
      <c r="M168" s="129"/>
      <c r="N168" s="129"/>
      <c r="O168" s="3"/>
      <c r="P168" s="4"/>
    </row>
    <row r="169" spans="2:16" customFormat="1">
      <c r="B169" s="12"/>
      <c r="C169" s="86"/>
      <c r="D169" s="86"/>
      <c r="E169" s="2"/>
      <c r="F169" s="2"/>
      <c r="G169" s="2"/>
      <c r="H169" s="2"/>
      <c r="I169" s="2"/>
      <c r="J169" s="2"/>
      <c r="K169" s="2"/>
      <c r="L169" s="2"/>
      <c r="M169" s="129"/>
      <c r="N169" s="129"/>
      <c r="O169" s="3"/>
      <c r="P169" s="4"/>
    </row>
    <row r="170" spans="2:16" customFormat="1">
      <c r="B170" s="12"/>
      <c r="C170" s="86"/>
      <c r="D170" s="86"/>
      <c r="E170" s="2"/>
      <c r="F170" s="2"/>
      <c r="G170" s="2"/>
      <c r="H170" s="2"/>
      <c r="I170" s="2"/>
      <c r="J170" s="2"/>
      <c r="K170" s="2"/>
      <c r="L170" s="2"/>
      <c r="M170" s="129"/>
      <c r="N170" s="129"/>
      <c r="O170" s="3"/>
      <c r="P170" s="4"/>
    </row>
    <row r="171" spans="2:16" customFormat="1">
      <c r="B171" s="12"/>
      <c r="C171" s="86"/>
      <c r="D171" s="86"/>
      <c r="E171" s="2"/>
      <c r="F171" s="2"/>
      <c r="G171" s="2"/>
      <c r="H171" s="2"/>
      <c r="I171" s="2"/>
      <c r="J171" s="2"/>
      <c r="K171" s="2"/>
      <c r="L171" s="2"/>
      <c r="M171" s="129"/>
      <c r="N171" s="129"/>
      <c r="O171" s="3"/>
      <c r="P171" s="4"/>
    </row>
    <row r="172" spans="2:16" customFormat="1">
      <c r="B172" s="12"/>
      <c r="C172" s="86"/>
      <c r="D172" s="86"/>
      <c r="E172" s="2"/>
      <c r="F172" s="2"/>
      <c r="G172" s="2"/>
      <c r="H172" s="2"/>
      <c r="I172" s="2"/>
      <c r="J172" s="2"/>
      <c r="K172" s="2"/>
      <c r="L172" s="2"/>
      <c r="M172" s="129"/>
      <c r="N172" s="129"/>
      <c r="O172" s="3"/>
      <c r="P172" s="4"/>
    </row>
    <row r="173" spans="2:16" customFormat="1">
      <c r="B173" s="12"/>
      <c r="C173" s="86"/>
      <c r="D173" s="86"/>
      <c r="E173" s="2"/>
      <c r="F173" s="2"/>
      <c r="G173" s="2"/>
      <c r="H173" s="2"/>
      <c r="I173" s="2"/>
      <c r="J173" s="2"/>
      <c r="K173" s="2"/>
      <c r="L173" s="2"/>
      <c r="M173" s="129"/>
      <c r="N173" s="129"/>
      <c r="O173" s="3"/>
      <c r="P173" s="4"/>
    </row>
    <row r="174" spans="2:16" customFormat="1">
      <c r="B174" s="12"/>
      <c r="C174" s="86"/>
      <c r="D174" s="86"/>
      <c r="E174" s="2"/>
      <c r="F174" s="2"/>
      <c r="G174" s="2"/>
      <c r="H174" s="2"/>
      <c r="I174" s="2"/>
      <c r="J174" s="2"/>
      <c r="K174" s="2"/>
      <c r="L174" s="2"/>
      <c r="M174" s="129"/>
      <c r="N174" s="129"/>
      <c r="O174" s="3"/>
      <c r="P174" s="4"/>
    </row>
    <row r="175" spans="2:16" customFormat="1">
      <c r="B175" s="12"/>
      <c r="C175" s="86"/>
      <c r="D175" s="86"/>
      <c r="E175" s="2"/>
      <c r="F175" s="2"/>
      <c r="G175" s="2"/>
      <c r="H175" s="2"/>
      <c r="I175" s="2"/>
      <c r="J175" s="2"/>
      <c r="K175" s="2"/>
      <c r="L175" s="2"/>
      <c r="M175" s="129"/>
      <c r="N175" s="129"/>
      <c r="O175" s="3"/>
      <c r="P175" s="4"/>
    </row>
    <row r="176" spans="2:16" customFormat="1">
      <c r="B176" s="12"/>
      <c r="C176" s="86"/>
      <c r="D176" s="86"/>
      <c r="E176" s="2"/>
      <c r="F176" s="2"/>
      <c r="G176" s="2"/>
      <c r="H176" s="2"/>
      <c r="I176" s="2"/>
      <c r="J176" s="2"/>
      <c r="K176" s="2"/>
      <c r="L176" s="2"/>
      <c r="M176" s="129"/>
      <c r="N176" s="129"/>
      <c r="O176" s="3"/>
      <c r="P176" s="4"/>
    </row>
    <row r="177" spans="2:16" customFormat="1">
      <c r="B177" s="12"/>
      <c r="C177" s="86"/>
      <c r="D177" s="86"/>
      <c r="E177" s="2"/>
      <c r="F177" s="2"/>
      <c r="G177" s="2"/>
      <c r="H177" s="2"/>
      <c r="I177" s="2"/>
      <c r="J177" s="2"/>
      <c r="K177" s="2"/>
      <c r="L177" s="2"/>
      <c r="M177" s="129"/>
      <c r="N177" s="129"/>
      <c r="O177" s="3"/>
      <c r="P177" s="4"/>
    </row>
    <row r="178" spans="2:16" customFormat="1">
      <c r="B178" s="12"/>
      <c r="C178" s="86"/>
      <c r="D178" s="86"/>
      <c r="E178" s="2"/>
      <c r="F178" s="2"/>
      <c r="G178" s="2"/>
      <c r="H178" s="2"/>
      <c r="I178" s="2"/>
      <c r="J178" s="2"/>
      <c r="K178" s="2"/>
      <c r="L178" s="2"/>
      <c r="M178" s="129"/>
      <c r="N178" s="129"/>
      <c r="O178" s="3"/>
      <c r="P178" s="4"/>
    </row>
    <row r="179" spans="2:16" customFormat="1">
      <c r="B179" s="12"/>
      <c r="C179" s="86"/>
      <c r="D179" s="86"/>
      <c r="E179" s="2"/>
      <c r="F179" s="2"/>
      <c r="G179" s="2"/>
      <c r="H179" s="2"/>
      <c r="I179" s="2"/>
      <c r="J179" s="2"/>
      <c r="K179" s="2"/>
      <c r="L179" s="2"/>
      <c r="M179" s="129"/>
      <c r="N179" s="129"/>
      <c r="O179" s="3"/>
      <c r="P179" s="4"/>
    </row>
    <row r="180" spans="2:16" customFormat="1">
      <c r="B180" s="12"/>
      <c r="C180" s="86"/>
      <c r="D180" s="86"/>
      <c r="E180" s="2"/>
      <c r="F180" s="2"/>
      <c r="G180" s="2"/>
      <c r="H180" s="2"/>
      <c r="I180" s="2"/>
      <c r="J180" s="2"/>
      <c r="K180" s="2"/>
      <c r="L180" s="2"/>
      <c r="M180" s="129"/>
      <c r="N180" s="129"/>
      <c r="O180" s="3"/>
      <c r="P180" s="4"/>
    </row>
    <row r="181" spans="2:16" customFormat="1">
      <c r="B181" s="12"/>
      <c r="C181" s="86"/>
      <c r="D181" s="86"/>
      <c r="E181" s="2"/>
      <c r="F181" s="2"/>
      <c r="G181" s="2"/>
      <c r="H181" s="2"/>
      <c r="I181" s="2"/>
      <c r="J181" s="2"/>
      <c r="K181" s="2"/>
      <c r="L181" s="2"/>
      <c r="M181" s="129"/>
      <c r="N181" s="129"/>
      <c r="O181" s="3"/>
      <c r="P181" s="4"/>
    </row>
    <row r="182" spans="2:16" customFormat="1">
      <c r="B182" s="12"/>
      <c r="C182" s="86"/>
      <c r="D182" s="86"/>
      <c r="E182" s="2"/>
      <c r="F182" s="2"/>
      <c r="G182" s="2"/>
      <c r="H182" s="2"/>
      <c r="I182" s="2"/>
      <c r="J182" s="2"/>
      <c r="K182" s="2"/>
      <c r="L182" s="2"/>
      <c r="M182" s="129"/>
      <c r="N182" s="129"/>
      <c r="O182" s="3"/>
      <c r="P182" s="4"/>
    </row>
    <row r="183" spans="2:16" customFormat="1">
      <c r="B183" s="12"/>
      <c r="C183" s="86"/>
      <c r="D183" s="86"/>
      <c r="E183" s="2"/>
      <c r="F183" s="2"/>
      <c r="G183" s="2"/>
      <c r="H183" s="2"/>
      <c r="I183" s="2"/>
      <c r="J183" s="2"/>
      <c r="K183" s="2"/>
      <c r="L183" s="2"/>
      <c r="M183" s="129"/>
      <c r="N183" s="129"/>
      <c r="O183" s="3"/>
      <c r="P183" s="4"/>
    </row>
    <row r="184" spans="2:16" customFormat="1">
      <c r="B184" s="12"/>
      <c r="C184" s="86"/>
      <c r="D184" s="86"/>
      <c r="E184" s="2"/>
      <c r="F184" s="2"/>
      <c r="G184" s="2"/>
      <c r="H184" s="2"/>
      <c r="I184" s="2"/>
      <c r="J184" s="2"/>
      <c r="K184" s="2"/>
      <c r="L184" s="2"/>
      <c r="M184" s="129"/>
      <c r="N184" s="129"/>
      <c r="O184" s="3"/>
      <c r="P184" s="4"/>
    </row>
    <row r="185" spans="2:16" customFormat="1">
      <c r="B185" s="12"/>
      <c r="C185" s="86"/>
      <c r="D185" s="86"/>
      <c r="E185" s="2"/>
      <c r="F185" s="2"/>
      <c r="G185" s="2"/>
      <c r="H185" s="2"/>
      <c r="I185" s="2"/>
      <c r="J185" s="2"/>
      <c r="K185" s="2"/>
      <c r="L185" s="2"/>
      <c r="M185" s="129"/>
      <c r="N185" s="129"/>
      <c r="O185" s="3"/>
      <c r="P185" s="4"/>
    </row>
    <row r="186" spans="2:16" customFormat="1">
      <c r="B186" s="12"/>
      <c r="C186" s="86"/>
      <c r="D186" s="86"/>
      <c r="E186" s="2"/>
      <c r="F186" s="2"/>
      <c r="G186" s="2"/>
      <c r="H186" s="2"/>
      <c r="I186" s="2"/>
      <c r="J186" s="2"/>
      <c r="K186" s="2"/>
      <c r="L186" s="2"/>
      <c r="M186" s="129"/>
      <c r="N186" s="129"/>
      <c r="O186" s="3"/>
      <c r="P186" s="4"/>
    </row>
    <row r="187" spans="2:16" customFormat="1">
      <c r="B187" s="12"/>
      <c r="C187" s="86"/>
      <c r="D187" s="86"/>
      <c r="E187" s="2"/>
      <c r="F187" s="2"/>
      <c r="G187" s="2"/>
      <c r="H187" s="2"/>
      <c r="I187" s="2"/>
      <c r="J187" s="2"/>
      <c r="K187" s="2"/>
      <c r="L187" s="2"/>
      <c r="M187" s="129"/>
      <c r="N187" s="129"/>
      <c r="O187" s="3"/>
      <c r="P187" s="4"/>
    </row>
    <row r="188" spans="2:16" customFormat="1">
      <c r="B188" s="12"/>
      <c r="C188" s="86"/>
      <c r="D188" s="86"/>
      <c r="E188" s="2"/>
      <c r="F188" s="2"/>
      <c r="G188" s="2"/>
      <c r="H188" s="2"/>
      <c r="I188" s="2"/>
      <c r="J188" s="2"/>
      <c r="K188" s="2"/>
      <c r="L188" s="2"/>
      <c r="M188" s="129"/>
      <c r="N188" s="129"/>
      <c r="O188" s="3"/>
      <c r="P188" s="4"/>
    </row>
    <row r="189" spans="2:16" customFormat="1">
      <c r="B189" s="12"/>
      <c r="C189" s="86"/>
      <c r="D189" s="86"/>
      <c r="E189" s="2"/>
      <c r="F189" s="2"/>
      <c r="G189" s="2"/>
      <c r="H189" s="2"/>
      <c r="I189" s="2"/>
      <c r="J189" s="2"/>
      <c r="K189" s="2"/>
      <c r="L189" s="2"/>
      <c r="M189" s="129"/>
      <c r="N189" s="129"/>
      <c r="O189" s="3"/>
      <c r="P189" s="4"/>
    </row>
    <row r="190" spans="2:16" customFormat="1">
      <c r="B190" s="12"/>
      <c r="C190" s="86"/>
      <c r="D190" s="86"/>
      <c r="E190" s="2"/>
      <c r="F190" s="2"/>
      <c r="G190" s="2"/>
      <c r="H190" s="2"/>
      <c r="I190" s="2"/>
      <c r="J190" s="2"/>
      <c r="K190" s="2"/>
      <c r="L190" s="2"/>
      <c r="M190" s="129"/>
      <c r="N190" s="129"/>
      <c r="O190" s="3"/>
      <c r="P190" s="4"/>
    </row>
    <row r="191" spans="2:16" customFormat="1">
      <c r="B191" s="12"/>
      <c r="C191" s="86"/>
      <c r="D191" s="86"/>
      <c r="E191" s="2"/>
      <c r="F191" s="2"/>
      <c r="G191" s="2"/>
      <c r="H191" s="2"/>
      <c r="I191" s="2"/>
      <c r="J191" s="2"/>
      <c r="K191" s="2"/>
      <c r="L191" s="2"/>
      <c r="M191" s="129"/>
      <c r="N191" s="129"/>
      <c r="O191" s="3"/>
      <c r="P191" s="4"/>
    </row>
    <row r="192" spans="2:16" customFormat="1">
      <c r="B192" s="12"/>
      <c r="C192" s="86"/>
      <c r="D192" s="86"/>
      <c r="E192" s="2"/>
      <c r="F192" s="2"/>
      <c r="G192" s="2"/>
      <c r="H192" s="2"/>
      <c r="I192" s="2"/>
      <c r="J192" s="2"/>
      <c r="K192" s="2"/>
      <c r="L192" s="2"/>
      <c r="M192" s="129"/>
      <c r="N192" s="129"/>
      <c r="O192" s="3"/>
      <c r="P192" s="4"/>
    </row>
    <row r="193" spans="2:16" customFormat="1">
      <c r="B193" s="12"/>
      <c r="C193" s="86"/>
      <c r="D193" s="86"/>
      <c r="E193" s="2"/>
      <c r="F193" s="2"/>
      <c r="G193" s="2"/>
      <c r="H193" s="2"/>
      <c r="I193" s="2"/>
      <c r="J193" s="2"/>
      <c r="K193" s="2"/>
      <c r="L193" s="2"/>
      <c r="M193" s="129"/>
      <c r="N193" s="129"/>
      <c r="O193" s="3"/>
      <c r="P193" s="4"/>
    </row>
    <row r="194" spans="2:16" customFormat="1">
      <c r="B194" s="12"/>
      <c r="C194" s="86"/>
      <c r="D194" s="86"/>
      <c r="E194" s="2"/>
      <c r="F194" s="2"/>
      <c r="G194" s="2"/>
      <c r="H194" s="2"/>
      <c r="I194" s="2"/>
      <c r="J194" s="2"/>
      <c r="K194" s="2"/>
      <c r="L194" s="2"/>
      <c r="M194" s="129"/>
      <c r="N194" s="129"/>
      <c r="O194" s="3"/>
      <c r="P194" s="4"/>
    </row>
    <row r="195" spans="2:16" customFormat="1">
      <c r="B195" s="12"/>
      <c r="C195" s="86"/>
      <c r="D195" s="86"/>
      <c r="E195" s="2"/>
      <c r="F195" s="2"/>
      <c r="G195" s="2"/>
      <c r="H195" s="2"/>
      <c r="I195" s="2"/>
      <c r="J195" s="2"/>
      <c r="K195" s="2"/>
      <c r="L195" s="2"/>
      <c r="M195" s="129"/>
      <c r="N195" s="129"/>
      <c r="O195" s="3"/>
      <c r="P195" s="4"/>
    </row>
    <row r="196" spans="2:16" customFormat="1">
      <c r="B196" s="12"/>
      <c r="C196" s="86"/>
      <c r="D196" s="86"/>
      <c r="E196" s="2"/>
      <c r="F196" s="2"/>
      <c r="G196" s="2"/>
      <c r="H196" s="2"/>
      <c r="I196" s="2"/>
      <c r="J196" s="2"/>
      <c r="K196" s="2"/>
      <c r="L196" s="2"/>
      <c r="M196" s="129"/>
      <c r="N196" s="129"/>
      <c r="O196" s="3"/>
      <c r="P196" s="4"/>
    </row>
    <row r="197" spans="2:16" customFormat="1">
      <c r="B197" s="12"/>
      <c r="C197" s="86"/>
      <c r="D197" s="86"/>
      <c r="E197" s="2"/>
      <c r="F197" s="2"/>
      <c r="G197" s="2"/>
      <c r="H197" s="2"/>
      <c r="I197" s="2"/>
      <c r="J197" s="2"/>
      <c r="K197" s="2"/>
      <c r="L197" s="2"/>
      <c r="M197" s="129"/>
      <c r="N197" s="129"/>
      <c r="O197" s="3"/>
      <c r="P197" s="4"/>
    </row>
    <row r="198" spans="2:16" customFormat="1">
      <c r="B198" s="12"/>
      <c r="C198" s="86"/>
      <c r="D198" s="86"/>
      <c r="E198" s="2"/>
      <c r="F198" s="2"/>
      <c r="G198" s="2"/>
      <c r="H198" s="2"/>
      <c r="I198" s="2"/>
      <c r="J198" s="2"/>
      <c r="K198" s="2"/>
      <c r="L198" s="2"/>
      <c r="M198" s="129"/>
      <c r="N198" s="129"/>
      <c r="O198" s="3"/>
      <c r="P198" s="4"/>
    </row>
    <row r="199" spans="2:16" customFormat="1">
      <c r="B199" s="12"/>
      <c r="C199" s="86"/>
      <c r="D199" s="86"/>
      <c r="E199" s="2"/>
      <c r="F199" s="2"/>
      <c r="G199" s="2"/>
      <c r="H199" s="2"/>
      <c r="I199" s="2"/>
      <c r="J199" s="2"/>
      <c r="K199" s="2"/>
      <c r="L199" s="2"/>
      <c r="M199" s="129"/>
      <c r="N199" s="129"/>
      <c r="O199" s="3"/>
      <c r="P199" s="4"/>
    </row>
    <row r="200" spans="2:16" customFormat="1">
      <c r="B200" s="12"/>
      <c r="C200" s="86"/>
      <c r="D200" s="86"/>
      <c r="E200" s="2"/>
      <c r="F200" s="2"/>
      <c r="G200" s="2"/>
      <c r="H200" s="2"/>
      <c r="I200" s="2"/>
      <c r="J200" s="2"/>
      <c r="K200" s="2"/>
      <c r="L200" s="2"/>
      <c r="M200" s="129"/>
      <c r="N200" s="129"/>
      <c r="O200" s="3"/>
      <c r="P200" s="4"/>
    </row>
    <row r="201" spans="2:16" customFormat="1">
      <c r="B201" s="12"/>
      <c r="C201" s="86"/>
      <c r="D201" s="86"/>
      <c r="E201" s="2"/>
      <c r="F201" s="2"/>
      <c r="G201" s="2"/>
      <c r="H201" s="2"/>
      <c r="I201" s="2"/>
      <c r="J201" s="2"/>
      <c r="K201" s="2"/>
      <c r="L201" s="2"/>
      <c r="M201" s="129"/>
      <c r="N201" s="129"/>
      <c r="O201" s="3"/>
      <c r="P201" s="4"/>
    </row>
    <row r="202" spans="2:16" customFormat="1">
      <c r="B202" s="12"/>
      <c r="C202" s="86"/>
      <c r="D202" s="86"/>
      <c r="E202" s="2"/>
      <c r="F202" s="2"/>
      <c r="G202" s="2"/>
      <c r="H202" s="2"/>
      <c r="I202" s="2"/>
      <c r="J202" s="2"/>
      <c r="K202" s="2"/>
      <c r="L202" s="2"/>
      <c r="M202" s="129"/>
      <c r="N202" s="129"/>
      <c r="O202" s="3"/>
      <c r="P202" s="4"/>
    </row>
    <row r="203" spans="2:16" customFormat="1">
      <c r="B203" s="12"/>
      <c r="C203" s="86"/>
      <c r="D203" s="86"/>
      <c r="E203" s="2"/>
      <c r="F203" s="2"/>
      <c r="G203" s="2"/>
      <c r="H203" s="2"/>
      <c r="I203" s="2"/>
      <c r="J203" s="2"/>
      <c r="K203" s="2"/>
      <c r="L203" s="2"/>
      <c r="M203" s="129"/>
      <c r="N203" s="129"/>
      <c r="O203" s="3"/>
      <c r="P203" s="4"/>
    </row>
    <row r="204" spans="2:16" customFormat="1">
      <c r="B204" s="12"/>
      <c r="C204" s="86"/>
      <c r="D204" s="86"/>
      <c r="E204" s="2"/>
      <c r="F204" s="2"/>
      <c r="G204" s="2"/>
      <c r="H204" s="2"/>
      <c r="I204" s="2"/>
      <c r="J204" s="2"/>
      <c r="K204" s="2"/>
      <c r="L204" s="2"/>
      <c r="M204" s="129"/>
      <c r="N204" s="129"/>
      <c r="O204" s="3"/>
      <c r="P204" s="4"/>
    </row>
    <row r="205" spans="2:16" customFormat="1">
      <c r="B205" s="12"/>
      <c r="C205" s="86"/>
      <c r="D205" s="86"/>
      <c r="E205" s="2"/>
      <c r="F205" s="2"/>
      <c r="G205" s="2"/>
      <c r="H205" s="2"/>
      <c r="I205" s="2"/>
      <c r="J205" s="2"/>
      <c r="K205" s="2"/>
      <c r="L205" s="2"/>
      <c r="M205" s="129"/>
      <c r="N205" s="129"/>
      <c r="O205" s="3"/>
      <c r="P205" s="4"/>
    </row>
    <row r="206" spans="2:16" customFormat="1">
      <c r="B206" s="12"/>
      <c r="C206" s="86"/>
      <c r="D206" s="86"/>
      <c r="E206" s="2"/>
      <c r="F206" s="2"/>
      <c r="G206" s="2"/>
      <c r="H206" s="2"/>
      <c r="I206" s="2"/>
      <c r="J206" s="2"/>
      <c r="K206" s="2"/>
      <c r="L206" s="2"/>
      <c r="M206" s="129"/>
      <c r="N206" s="129"/>
      <c r="O206" s="3"/>
      <c r="P206" s="4"/>
    </row>
    <row r="207" spans="2:16" customFormat="1">
      <c r="B207" s="12"/>
      <c r="C207" s="86"/>
      <c r="D207" s="86"/>
      <c r="E207" s="2"/>
      <c r="F207" s="2"/>
      <c r="G207" s="2"/>
      <c r="H207" s="2"/>
      <c r="I207" s="2"/>
      <c r="J207" s="2"/>
      <c r="K207" s="2"/>
      <c r="L207" s="2"/>
      <c r="M207" s="129"/>
      <c r="N207" s="129"/>
      <c r="O207" s="3"/>
      <c r="P207" s="4"/>
    </row>
    <row r="208" spans="2:16" customFormat="1">
      <c r="B208" s="12"/>
      <c r="C208" s="86"/>
      <c r="D208" s="86"/>
      <c r="E208" s="2"/>
      <c r="F208" s="2"/>
      <c r="G208" s="2"/>
      <c r="H208" s="2"/>
      <c r="I208" s="2"/>
      <c r="J208" s="2"/>
      <c r="K208" s="2"/>
      <c r="L208" s="2"/>
      <c r="M208" s="129"/>
      <c r="N208" s="129"/>
      <c r="O208" s="3"/>
      <c r="P208" s="4"/>
    </row>
    <row r="209" spans="2:16" customFormat="1">
      <c r="B209" s="12"/>
      <c r="C209" s="86"/>
      <c r="D209" s="86"/>
      <c r="E209" s="2"/>
      <c r="F209" s="2"/>
      <c r="G209" s="2"/>
      <c r="H209" s="2"/>
      <c r="I209" s="2"/>
      <c r="J209" s="2"/>
      <c r="K209" s="2"/>
      <c r="L209" s="2"/>
      <c r="M209" s="129"/>
      <c r="N209" s="129"/>
      <c r="O209" s="3"/>
      <c r="P209" s="4"/>
    </row>
    <row r="210" spans="2:16" customFormat="1">
      <c r="B210" s="12"/>
      <c r="C210" s="86"/>
      <c r="D210" s="86"/>
      <c r="E210" s="2"/>
      <c r="F210" s="2"/>
      <c r="G210" s="2"/>
      <c r="H210" s="2"/>
      <c r="I210" s="2"/>
      <c r="J210" s="2"/>
      <c r="K210" s="2"/>
      <c r="L210" s="2"/>
      <c r="M210" s="129"/>
      <c r="N210" s="129"/>
      <c r="O210" s="3"/>
      <c r="P210" s="4"/>
    </row>
    <row r="211" spans="2:16" customFormat="1">
      <c r="B211" s="12"/>
      <c r="C211" s="86"/>
      <c r="D211" s="86"/>
      <c r="E211" s="2"/>
      <c r="F211" s="2"/>
      <c r="G211" s="2"/>
      <c r="H211" s="2"/>
      <c r="I211" s="2"/>
      <c r="J211" s="2"/>
      <c r="K211" s="2"/>
      <c r="L211" s="2"/>
      <c r="M211" s="129"/>
      <c r="N211" s="129"/>
      <c r="O211" s="3"/>
      <c r="P211" s="4"/>
    </row>
    <row r="212" spans="2:16" customFormat="1">
      <c r="B212" s="12"/>
      <c r="C212" s="86"/>
      <c r="D212" s="86"/>
      <c r="E212" s="2"/>
      <c r="F212" s="2"/>
      <c r="G212" s="2"/>
      <c r="H212" s="2"/>
      <c r="I212" s="2"/>
      <c r="J212" s="2"/>
      <c r="K212" s="2"/>
      <c r="L212" s="2"/>
      <c r="M212" s="129"/>
      <c r="N212" s="129"/>
      <c r="O212" s="3"/>
      <c r="P212" s="4"/>
    </row>
    <row r="213" spans="2:16" customFormat="1">
      <c r="B213" s="12"/>
      <c r="C213" s="86"/>
      <c r="D213" s="86"/>
      <c r="E213" s="2"/>
      <c r="F213" s="2"/>
      <c r="G213" s="2"/>
      <c r="H213" s="2"/>
      <c r="I213" s="2"/>
      <c r="J213" s="2"/>
      <c r="K213" s="2"/>
      <c r="L213" s="2"/>
      <c r="M213" s="129"/>
      <c r="N213" s="129"/>
      <c r="O213" s="3"/>
      <c r="P213" s="4"/>
    </row>
    <row r="214" spans="2:16" customFormat="1">
      <c r="B214" s="12"/>
      <c r="C214" s="86"/>
      <c r="D214" s="86"/>
      <c r="E214" s="2"/>
      <c r="F214" s="2"/>
      <c r="G214" s="2"/>
      <c r="H214" s="2"/>
      <c r="I214" s="2"/>
      <c r="J214" s="2"/>
      <c r="K214" s="2"/>
      <c r="L214" s="2"/>
      <c r="M214" s="129"/>
      <c r="N214" s="129"/>
      <c r="O214" s="3"/>
      <c r="P214" s="4"/>
    </row>
    <row r="215" spans="2:16" customFormat="1">
      <c r="B215" s="12"/>
      <c r="C215" s="86"/>
      <c r="D215" s="86"/>
      <c r="E215" s="2"/>
      <c r="F215" s="2"/>
      <c r="G215" s="2"/>
      <c r="H215" s="2"/>
      <c r="I215" s="2"/>
      <c r="J215" s="2"/>
      <c r="K215" s="2"/>
      <c r="L215" s="2"/>
      <c r="M215" s="129"/>
      <c r="N215" s="129"/>
      <c r="O215" s="3"/>
      <c r="P215" s="4"/>
    </row>
    <row r="216" spans="2:16" customFormat="1">
      <c r="B216" s="12"/>
      <c r="C216" s="86"/>
      <c r="D216" s="86"/>
      <c r="E216" s="2"/>
      <c r="F216" s="2"/>
      <c r="G216" s="2"/>
      <c r="H216" s="2"/>
      <c r="I216" s="2"/>
      <c r="J216" s="2"/>
      <c r="K216" s="2"/>
      <c r="L216" s="2"/>
      <c r="M216" s="129"/>
      <c r="N216" s="129"/>
      <c r="O216" s="3"/>
      <c r="P216" s="4"/>
    </row>
    <row r="217" spans="2:16" customFormat="1">
      <c r="B217" s="12"/>
      <c r="C217" s="86"/>
      <c r="D217" s="86"/>
      <c r="E217" s="2"/>
      <c r="F217" s="2"/>
      <c r="G217" s="2"/>
      <c r="H217" s="2"/>
      <c r="I217" s="2"/>
      <c r="J217" s="2"/>
      <c r="K217" s="2"/>
      <c r="L217" s="2"/>
      <c r="M217" s="129"/>
      <c r="N217" s="129"/>
      <c r="O217" s="3"/>
      <c r="P217" s="4"/>
    </row>
    <row r="218" spans="2:16" customFormat="1">
      <c r="B218" s="12"/>
      <c r="C218" s="86"/>
      <c r="D218" s="86"/>
      <c r="E218" s="2"/>
      <c r="F218" s="2"/>
      <c r="G218" s="2"/>
      <c r="H218" s="2"/>
      <c r="I218" s="2"/>
      <c r="J218" s="2"/>
      <c r="K218" s="2"/>
      <c r="L218" s="2"/>
      <c r="M218" s="129"/>
      <c r="N218" s="129"/>
      <c r="O218" s="3"/>
      <c r="P218" s="4"/>
    </row>
    <row r="219" spans="2:16" customFormat="1">
      <c r="B219" s="12"/>
      <c r="C219" s="86"/>
      <c r="D219" s="86"/>
      <c r="E219" s="2"/>
      <c r="F219" s="2"/>
      <c r="G219" s="2"/>
      <c r="H219" s="2"/>
      <c r="I219" s="2"/>
      <c r="J219" s="2"/>
      <c r="K219" s="2"/>
      <c r="L219" s="2"/>
      <c r="M219" s="129"/>
      <c r="N219" s="129"/>
      <c r="O219" s="3"/>
      <c r="P219" s="4"/>
    </row>
    <row r="220" spans="2:16" customFormat="1">
      <c r="B220" s="12"/>
      <c r="C220" s="86"/>
      <c r="D220" s="86"/>
      <c r="E220" s="2"/>
      <c r="F220" s="2"/>
      <c r="G220" s="2"/>
      <c r="H220" s="2"/>
      <c r="I220" s="2"/>
      <c r="J220" s="2"/>
      <c r="K220" s="2"/>
      <c r="L220" s="2"/>
      <c r="M220" s="129"/>
      <c r="N220" s="129"/>
      <c r="O220" s="3"/>
      <c r="P220" s="4"/>
    </row>
    <row r="221" spans="2:16" customFormat="1">
      <c r="B221" s="12"/>
      <c r="C221" s="86"/>
      <c r="D221" s="86"/>
      <c r="E221" s="2"/>
      <c r="F221" s="2"/>
      <c r="G221" s="2"/>
      <c r="H221" s="2"/>
      <c r="I221" s="2"/>
      <c r="J221" s="2"/>
      <c r="K221" s="2"/>
      <c r="L221" s="2"/>
      <c r="M221" s="129"/>
      <c r="N221" s="129"/>
      <c r="O221" s="3"/>
      <c r="P221" s="4"/>
    </row>
    <row r="222" spans="2:16" customFormat="1">
      <c r="B222" s="12"/>
      <c r="C222" s="86"/>
      <c r="D222" s="86"/>
      <c r="E222" s="2"/>
      <c r="F222" s="2"/>
      <c r="G222" s="2"/>
      <c r="H222" s="2"/>
      <c r="I222" s="2"/>
      <c r="J222" s="2"/>
      <c r="K222" s="2"/>
      <c r="L222" s="2"/>
      <c r="M222" s="129"/>
      <c r="N222" s="129"/>
      <c r="O222" s="3"/>
      <c r="P222" s="4"/>
    </row>
    <row r="223" spans="2:16" customFormat="1">
      <c r="B223" s="12"/>
      <c r="C223" s="86"/>
      <c r="D223" s="86"/>
      <c r="E223" s="2"/>
      <c r="F223" s="2"/>
      <c r="G223" s="2"/>
      <c r="H223" s="2"/>
      <c r="I223" s="2"/>
      <c r="J223" s="2"/>
      <c r="K223" s="2"/>
      <c r="L223" s="2"/>
      <c r="M223" s="129"/>
      <c r="N223" s="129"/>
      <c r="O223" s="3"/>
      <c r="P223" s="4"/>
    </row>
    <row r="224" spans="2:16" customFormat="1">
      <c r="B224" s="12"/>
      <c r="C224" s="86"/>
      <c r="D224" s="86"/>
      <c r="E224" s="2"/>
      <c r="F224" s="2"/>
      <c r="G224" s="2"/>
      <c r="H224" s="2"/>
      <c r="I224" s="2"/>
      <c r="J224" s="2"/>
      <c r="K224" s="2"/>
      <c r="L224" s="2"/>
      <c r="M224" s="129"/>
      <c r="N224" s="129"/>
      <c r="O224" s="3"/>
      <c r="P224" s="4"/>
    </row>
    <row r="225" spans="2:16" customFormat="1">
      <c r="B225" s="12"/>
      <c r="C225" s="86"/>
      <c r="D225" s="86"/>
      <c r="E225" s="2"/>
      <c r="F225" s="2"/>
      <c r="G225" s="2"/>
      <c r="H225" s="2"/>
      <c r="I225" s="2"/>
      <c r="J225" s="2"/>
      <c r="K225" s="2"/>
      <c r="L225" s="2"/>
      <c r="M225" s="129"/>
      <c r="N225" s="129"/>
      <c r="O225" s="3"/>
      <c r="P225" s="4"/>
    </row>
    <row r="226" spans="2:16" customFormat="1">
      <c r="B226" s="12"/>
      <c r="C226" s="86"/>
      <c r="D226" s="86"/>
      <c r="E226" s="2"/>
      <c r="F226" s="2"/>
      <c r="G226" s="2"/>
      <c r="H226" s="2"/>
      <c r="I226" s="2"/>
      <c r="J226" s="2"/>
      <c r="K226" s="2"/>
      <c r="L226" s="2"/>
      <c r="M226" s="129"/>
      <c r="N226" s="129"/>
      <c r="O226" s="3"/>
      <c r="P226" s="4"/>
    </row>
    <row r="227" spans="2:16" customFormat="1">
      <c r="B227" s="12"/>
      <c r="C227" s="86"/>
      <c r="D227" s="86"/>
      <c r="E227" s="2"/>
      <c r="F227" s="2"/>
      <c r="G227" s="2"/>
      <c r="H227" s="2"/>
      <c r="I227" s="2"/>
      <c r="J227" s="2"/>
      <c r="K227" s="2"/>
      <c r="L227" s="2"/>
      <c r="M227" s="129"/>
      <c r="N227" s="129"/>
      <c r="O227" s="3"/>
      <c r="P227" s="4"/>
    </row>
    <row r="228" spans="2:16" customFormat="1">
      <c r="B228" s="12"/>
      <c r="C228" s="86"/>
      <c r="D228" s="86"/>
      <c r="E228" s="2"/>
      <c r="F228" s="2"/>
      <c r="G228" s="2"/>
      <c r="H228" s="2"/>
      <c r="I228" s="2"/>
      <c r="J228" s="2"/>
      <c r="K228" s="2"/>
      <c r="L228" s="2"/>
      <c r="M228" s="129"/>
      <c r="N228" s="129"/>
      <c r="O228" s="3"/>
      <c r="P228" s="4"/>
    </row>
    <row r="229" spans="2:16" customFormat="1">
      <c r="B229" s="12"/>
      <c r="C229" s="86"/>
      <c r="D229" s="86"/>
      <c r="E229" s="2"/>
      <c r="F229" s="2"/>
      <c r="G229" s="2"/>
      <c r="H229" s="2"/>
      <c r="I229" s="2"/>
      <c r="J229" s="2"/>
      <c r="K229" s="2"/>
      <c r="L229" s="2"/>
      <c r="M229" s="129"/>
      <c r="N229" s="129"/>
      <c r="O229" s="3"/>
      <c r="P229" s="4"/>
    </row>
    <row r="230" spans="2:16" customFormat="1">
      <c r="B230" s="12"/>
      <c r="C230" s="86"/>
      <c r="D230" s="86"/>
      <c r="E230" s="2"/>
      <c r="F230" s="2"/>
      <c r="G230" s="2"/>
      <c r="H230" s="2"/>
      <c r="I230" s="2"/>
      <c r="J230" s="2"/>
      <c r="K230" s="2"/>
      <c r="L230" s="2"/>
      <c r="M230" s="129"/>
      <c r="N230" s="129"/>
      <c r="O230" s="3"/>
      <c r="P230" s="4"/>
    </row>
    <row r="231" spans="2:16" customFormat="1">
      <c r="B231" s="12"/>
      <c r="C231" s="86"/>
      <c r="D231" s="86"/>
      <c r="E231" s="2"/>
      <c r="F231" s="2"/>
      <c r="G231" s="2"/>
      <c r="H231" s="2"/>
      <c r="I231" s="2"/>
      <c r="J231" s="2"/>
      <c r="K231" s="2"/>
      <c r="L231" s="2"/>
      <c r="M231" s="129"/>
      <c r="N231" s="129"/>
      <c r="O231" s="3"/>
      <c r="P231" s="4"/>
    </row>
    <row r="232" spans="2:16" customFormat="1">
      <c r="B232" s="12"/>
      <c r="C232" s="86"/>
      <c r="D232" s="86"/>
      <c r="E232" s="2"/>
      <c r="F232" s="2"/>
      <c r="G232" s="2"/>
      <c r="H232" s="2"/>
      <c r="I232" s="2"/>
      <c r="J232" s="2"/>
      <c r="K232" s="2"/>
      <c r="L232" s="2"/>
      <c r="M232" s="129"/>
      <c r="N232" s="129"/>
      <c r="O232" s="3"/>
      <c r="P232" s="4"/>
    </row>
    <row r="233" spans="2:16" customFormat="1">
      <c r="B233" s="12"/>
      <c r="C233" s="86"/>
      <c r="D233" s="86"/>
      <c r="E233" s="2"/>
      <c r="F233" s="2"/>
      <c r="G233" s="2"/>
      <c r="H233" s="2"/>
      <c r="I233" s="2"/>
      <c r="J233" s="2"/>
      <c r="K233" s="2"/>
      <c r="L233" s="2"/>
      <c r="M233" s="129"/>
      <c r="N233" s="129"/>
      <c r="O233" s="3"/>
      <c r="P233" s="4"/>
    </row>
    <row r="234" spans="2:16" customFormat="1">
      <c r="B234" s="12"/>
      <c r="C234" s="86"/>
      <c r="D234" s="86"/>
      <c r="E234" s="2"/>
      <c r="F234" s="2"/>
      <c r="G234" s="2"/>
      <c r="H234" s="2"/>
      <c r="I234" s="2"/>
      <c r="J234" s="2"/>
      <c r="K234" s="2"/>
      <c r="L234" s="2"/>
      <c r="M234" s="129"/>
      <c r="N234" s="129"/>
      <c r="O234" s="3"/>
      <c r="P234" s="4"/>
    </row>
    <row r="235" spans="2:16" customFormat="1">
      <c r="B235" s="12"/>
      <c r="C235" s="86"/>
      <c r="D235" s="86"/>
      <c r="E235" s="2"/>
      <c r="F235" s="2"/>
      <c r="G235" s="2"/>
      <c r="H235" s="2"/>
      <c r="I235" s="2"/>
      <c r="J235" s="2"/>
      <c r="K235" s="2"/>
      <c r="L235" s="2"/>
      <c r="M235" s="129"/>
      <c r="N235" s="129"/>
      <c r="O235" s="3"/>
      <c r="P235" s="4"/>
    </row>
    <row r="236" spans="2:16" customFormat="1">
      <c r="B236" s="12"/>
      <c r="C236" s="86"/>
      <c r="D236" s="86"/>
      <c r="E236" s="2"/>
      <c r="F236" s="2"/>
      <c r="G236" s="2"/>
      <c r="H236" s="2"/>
      <c r="I236" s="2"/>
      <c r="J236" s="2"/>
      <c r="K236" s="2"/>
      <c r="L236" s="2"/>
      <c r="M236" s="129"/>
      <c r="N236" s="129"/>
      <c r="O236" s="3"/>
      <c r="P236" s="4"/>
    </row>
    <row r="237" spans="2:16" customFormat="1">
      <c r="B237" s="12"/>
      <c r="C237" s="86"/>
      <c r="D237" s="86"/>
      <c r="E237" s="2"/>
      <c r="F237" s="2"/>
      <c r="G237" s="2"/>
      <c r="H237" s="2"/>
      <c r="I237" s="2"/>
      <c r="J237" s="2"/>
      <c r="K237" s="2"/>
      <c r="L237" s="2"/>
      <c r="M237" s="129"/>
      <c r="N237" s="129"/>
      <c r="O237" s="3"/>
      <c r="P237" s="4"/>
    </row>
    <row r="238" spans="2:16" customFormat="1">
      <c r="B238" s="12"/>
      <c r="C238" s="86"/>
      <c r="D238" s="86"/>
      <c r="E238" s="2"/>
      <c r="F238" s="2"/>
      <c r="G238" s="2"/>
      <c r="H238" s="2"/>
      <c r="I238" s="2"/>
      <c r="J238" s="2"/>
      <c r="K238" s="2"/>
      <c r="L238" s="2"/>
      <c r="M238" s="129"/>
      <c r="N238" s="129"/>
      <c r="O238" s="3"/>
      <c r="P238" s="4"/>
    </row>
    <row r="239" spans="2:16" customFormat="1">
      <c r="B239" s="12"/>
      <c r="C239" s="86"/>
      <c r="D239" s="86"/>
      <c r="E239" s="2"/>
      <c r="F239" s="2"/>
      <c r="G239" s="2"/>
      <c r="H239" s="2"/>
      <c r="I239" s="2"/>
      <c r="J239" s="2"/>
      <c r="K239" s="2"/>
      <c r="L239" s="2"/>
      <c r="M239" s="129"/>
      <c r="N239" s="129"/>
      <c r="O239" s="3"/>
      <c r="P239" s="4"/>
    </row>
    <row r="240" spans="2:16" customFormat="1">
      <c r="B240" s="12"/>
      <c r="C240" s="86"/>
      <c r="D240" s="86"/>
      <c r="E240" s="2"/>
      <c r="F240" s="2"/>
      <c r="G240" s="2"/>
      <c r="H240" s="2"/>
      <c r="I240" s="2"/>
      <c r="J240" s="2"/>
      <c r="K240" s="2"/>
      <c r="L240" s="2"/>
      <c r="M240" s="129"/>
      <c r="N240" s="129"/>
      <c r="O240" s="3"/>
      <c r="P240" s="4"/>
    </row>
    <row r="241" spans="2:16" customFormat="1">
      <c r="B241" s="12"/>
      <c r="C241" s="86"/>
      <c r="D241" s="86"/>
      <c r="E241" s="2"/>
      <c r="F241" s="2"/>
      <c r="G241" s="2"/>
      <c r="H241" s="2"/>
      <c r="I241" s="2"/>
      <c r="J241" s="2"/>
      <c r="K241" s="2"/>
      <c r="L241" s="2"/>
      <c r="M241" s="129"/>
      <c r="N241" s="129"/>
      <c r="O241" s="3"/>
      <c r="P241" s="4"/>
    </row>
    <row r="242" spans="2:16" customFormat="1">
      <c r="B242" s="12"/>
      <c r="C242" s="86"/>
      <c r="D242" s="86"/>
      <c r="E242" s="2"/>
      <c r="F242" s="2"/>
      <c r="G242" s="2"/>
      <c r="H242" s="2"/>
      <c r="I242" s="2"/>
      <c r="J242" s="2"/>
      <c r="K242" s="2"/>
      <c r="L242" s="2"/>
      <c r="M242" s="129"/>
      <c r="N242" s="129"/>
      <c r="O242" s="3"/>
      <c r="P242" s="4"/>
    </row>
    <row r="243" spans="2:16" customFormat="1">
      <c r="B243" s="12"/>
      <c r="C243" s="86"/>
      <c r="D243" s="86"/>
      <c r="E243" s="2"/>
      <c r="F243" s="2"/>
      <c r="G243" s="2"/>
      <c r="H243" s="2"/>
      <c r="I243" s="2"/>
      <c r="J243" s="2"/>
      <c r="K243" s="2"/>
      <c r="L243" s="2"/>
      <c r="M243" s="129"/>
      <c r="N243" s="129"/>
      <c r="O243" s="3"/>
      <c r="P243" s="4"/>
    </row>
    <row r="244" spans="2:16" customFormat="1">
      <c r="B244" s="12"/>
      <c r="C244" s="86"/>
      <c r="D244" s="86"/>
      <c r="E244" s="2"/>
      <c r="F244" s="2"/>
      <c r="G244" s="2"/>
      <c r="H244" s="2"/>
      <c r="I244" s="2"/>
      <c r="J244" s="2"/>
      <c r="K244" s="2"/>
      <c r="L244" s="2"/>
      <c r="M244" s="129"/>
      <c r="N244" s="129"/>
      <c r="O244" s="3"/>
      <c r="P244" s="4"/>
    </row>
    <row r="245" spans="2:16" customFormat="1">
      <c r="B245" s="12"/>
      <c r="C245" s="86"/>
      <c r="D245" s="86"/>
      <c r="E245" s="2"/>
      <c r="F245" s="2"/>
      <c r="G245" s="2"/>
      <c r="H245" s="2"/>
      <c r="I245" s="2"/>
      <c r="J245" s="2"/>
      <c r="K245" s="2"/>
      <c r="L245" s="2"/>
      <c r="M245" s="129"/>
      <c r="N245" s="129"/>
      <c r="O245" s="3"/>
      <c r="P245" s="4"/>
    </row>
    <row r="246" spans="2:16" customFormat="1">
      <c r="B246" s="12"/>
      <c r="C246" s="86"/>
      <c r="D246" s="86"/>
      <c r="E246" s="2"/>
      <c r="F246" s="2"/>
      <c r="G246" s="2"/>
      <c r="H246" s="2"/>
      <c r="I246" s="2"/>
      <c r="J246" s="2"/>
      <c r="K246" s="2"/>
      <c r="L246" s="2"/>
      <c r="M246" s="129"/>
      <c r="N246" s="129"/>
      <c r="O246" s="3"/>
      <c r="P246" s="4"/>
    </row>
    <row r="247" spans="2:16" customFormat="1">
      <c r="B247" s="12"/>
      <c r="C247" s="86"/>
      <c r="D247" s="86"/>
      <c r="E247" s="2"/>
      <c r="F247" s="2"/>
      <c r="G247" s="2"/>
      <c r="H247" s="2"/>
      <c r="I247" s="2"/>
      <c r="J247" s="2"/>
      <c r="K247" s="2"/>
      <c r="L247" s="2"/>
      <c r="M247" s="129"/>
      <c r="N247" s="129"/>
      <c r="O247" s="3"/>
      <c r="P247" s="4"/>
    </row>
    <row r="248" spans="2:16" customFormat="1">
      <c r="B248" s="12"/>
      <c r="C248" s="86"/>
      <c r="D248" s="86"/>
      <c r="E248" s="2"/>
      <c r="F248" s="2"/>
      <c r="G248" s="2"/>
      <c r="H248" s="2"/>
      <c r="I248" s="2"/>
      <c r="J248" s="2"/>
      <c r="K248" s="2"/>
      <c r="L248" s="2"/>
      <c r="M248" s="129"/>
      <c r="N248" s="129"/>
      <c r="O248" s="3"/>
      <c r="P248" s="4"/>
    </row>
    <row r="249" spans="2:16" customFormat="1">
      <c r="B249" s="12"/>
      <c r="C249" s="86"/>
      <c r="D249" s="86"/>
      <c r="E249" s="2"/>
      <c r="F249" s="2"/>
      <c r="G249" s="2"/>
      <c r="H249" s="2"/>
      <c r="I249" s="2"/>
      <c r="J249" s="2"/>
      <c r="K249" s="2"/>
      <c r="L249" s="2"/>
      <c r="M249" s="129"/>
      <c r="N249" s="129"/>
      <c r="O249" s="3"/>
      <c r="P249" s="4"/>
    </row>
    <row r="250" spans="2:16" customFormat="1">
      <c r="B250" s="12"/>
      <c r="C250" s="86"/>
      <c r="D250" s="86"/>
      <c r="E250" s="2"/>
      <c r="F250" s="2"/>
      <c r="G250" s="2"/>
      <c r="H250" s="2"/>
      <c r="I250" s="2"/>
      <c r="J250" s="2"/>
      <c r="K250" s="2"/>
      <c r="L250" s="2"/>
      <c r="M250" s="129"/>
      <c r="N250" s="129"/>
      <c r="O250" s="3"/>
      <c r="P250" s="4"/>
    </row>
    <row r="251" spans="2:16" customFormat="1">
      <c r="B251" s="12"/>
      <c r="C251" s="86"/>
      <c r="D251" s="86"/>
      <c r="E251" s="2"/>
      <c r="F251" s="2"/>
      <c r="G251" s="2"/>
      <c r="H251" s="2"/>
      <c r="I251" s="2"/>
      <c r="J251" s="2"/>
      <c r="K251" s="2"/>
      <c r="L251" s="2"/>
      <c r="M251" s="129"/>
      <c r="N251" s="129"/>
      <c r="O251" s="3"/>
      <c r="P251" s="4"/>
    </row>
    <row r="252" spans="2:16" customFormat="1">
      <c r="B252" s="12"/>
      <c r="C252" s="86"/>
      <c r="D252" s="86"/>
      <c r="E252" s="2"/>
      <c r="F252" s="2"/>
      <c r="G252" s="2"/>
      <c r="H252" s="2"/>
      <c r="I252" s="2"/>
      <c r="J252" s="2"/>
      <c r="K252" s="2"/>
      <c r="L252" s="2"/>
      <c r="M252" s="129"/>
      <c r="N252" s="129"/>
      <c r="O252" s="3"/>
      <c r="P252" s="4"/>
    </row>
    <row r="253" spans="2:16" customFormat="1">
      <c r="B253" s="12"/>
      <c r="C253" s="86"/>
      <c r="D253" s="86"/>
      <c r="E253" s="2"/>
      <c r="F253" s="2"/>
      <c r="G253" s="2"/>
      <c r="H253" s="2"/>
      <c r="I253" s="2"/>
      <c r="J253" s="2"/>
      <c r="K253" s="2"/>
      <c r="L253" s="2"/>
      <c r="M253" s="129"/>
      <c r="N253" s="129"/>
      <c r="O253" s="3"/>
      <c r="P253" s="4"/>
    </row>
    <row r="254" spans="2:16" customFormat="1">
      <c r="B254" s="12"/>
      <c r="C254" s="86"/>
      <c r="D254" s="86"/>
      <c r="E254" s="2"/>
      <c r="F254" s="2"/>
      <c r="G254" s="2"/>
      <c r="H254" s="2"/>
      <c r="I254" s="2"/>
      <c r="J254" s="2"/>
      <c r="K254" s="2"/>
      <c r="L254" s="2"/>
      <c r="M254" s="129"/>
      <c r="N254" s="129"/>
      <c r="O254" s="3"/>
      <c r="P254" s="4"/>
    </row>
    <row r="255" spans="2:16" customFormat="1">
      <c r="B255" s="12"/>
      <c r="C255" s="86"/>
      <c r="D255" s="86"/>
      <c r="E255" s="2"/>
      <c r="F255" s="2"/>
      <c r="G255" s="2"/>
      <c r="H255" s="2"/>
      <c r="I255" s="2"/>
      <c r="J255" s="2"/>
      <c r="K255" s="2"/>
      <c r="L255" s="2"/>
      <c r="M255" s="129"/>
      <c r="N255" s="129"/>
      <c r="O255" s="3"/>
      <c r="P255" s="4"/>
    </row>
    <row r="256" spans="2:16" customFormat="1">
      <c r="B256" s="12"/>
      <c r="C256" s="86"/>
      <c r="D256" s="86"/>
      <c r="E256" s="2"/>
      <c r="F256" s="2"/>
      <c r="G256" s="2"/>
      <c r="H256" s="2"/>
      <c r="I256" s="2"/>
      <c r="J256" s="2"/>
      <c r="K256" s="2"/>
      <c r="L256" s="2"/>
      <c r="M256" s="129"/>
      <c r="N256" s="129"/>
      <c r="O256" s="3"/>
      <c r="P256" s="4"/>
    </row>
    <row r="257" spans="2:16" customFormat="1">
      <c r="B257" s="12"/>
      <c r="C257" s="86"/>
      <c r="D257" s="86"/>
      <c r="E257" s="2"/>
      <c r="F257" s="2"/>
      <c r="G257" s="2"/>
      <c r="H257" s="2"/>
      <c r="I257" s="2"/>
      <c r="J257" s="2"/>
      <c r="K257" s="2"/>
      <c r="L257" s="2"/>
      <c r="M257" s="129"/>
      <c r="N257" s="129"/>
      <c r="O257" s="3"/>
      <c r="P257" s="4"/>
    </row>
    <row r="258" spans="2:16" customFormat="1">
      <c r="B258" s="12"/>
      <c r="C258" s="86"/>
      <c r="D258" s="86"/>
      <c r="E258" s="2"/>
      <c r="F258" s="2"/>
      <c r="G258" s="2"/>
      <c r="H258" s="2"/>
      <c r="I258" s="2"/>
      <c r="J258" s="2"/>
      <c r="K258" s="2"/>
      <c r="L258" s="2"/>
      <c r="M258" s="129"/>
      <c r="N258" s="129"/>
      <c r="O258" s="3"/>
      <c r="P258" s="4"/>
    </row>
    <row r="259" spans="2:16" customFormat="1">
      <c r="B259" s="12"/>
      <c r="C259" s="86"/>
      <c r="D259" s="86"/>
      <c r="E259" s="2"/>
      <c r="F259" s="2"/>
      <c r="G259" s="2"/>
      <c r="H259" s="2"/>
      <c r="I259" s="2"/>
      <c r="J259" s="2"/>
      <c r="K259" s="2"/>
      <c r="L259" s="2"/>
      <c r="M259" s="129"/>
      <c r="N259" s="129"/>
      <c r="O259" s="3"/>
      <c r="P259" s="4"/>
    </row>
    <row r="260" spans="2:16" customFormat="1">
      <c r="B260" s="12"/>
      <c r="C260" s="86"/>
      <c r="D260" s="86"/>
      <c r="E260" s="2"/>
      <c r="F260" s="2"/>
      <c r="G260" s="2"/>
      <c r="H260" s="2"/>
      <c r="I260" s="2"/>
      <c r="J260" s="2"/>
      <c r="K260" s="2"/>
      <c r="L260" s="2"/>
      <c r="M260" s="129"/>
      <c r="N260" s="129"/>
      <c r="O260" s="3"/>
      <c r="P260" s="4"/>
    </row>
    <row r="261" spans="2:16" customFormat="1">
      <c r="B261" s="12"/>
      <c r="C261" s="86"/>
      <c r="D261" s="86"/>
      <c r="E261" s="2"/>
      <c r="F261" s="2"/>
      <c r="G261" s="2"/>
      <c r="H261" s="2"/>
      <c r="I261" s="2"/>
      <c r="J261" s="2"/>
      <c r="K261" s="2"/>
      <c r="L261" s="2"/>
      <c r="M261" s="129"/>
      <c r="N261" s="129"/>
      <c r="O261" s="3"/>
      <c r="P261" s="4"/>
    </row>
    <row r="262" spans="2:16" customFormat="1">
      <c r="B262" s="12"/>
      <c r="C262" s="86"/>
      <c r="D262" s="86"/>
      <c r="E262" s="2"/>
      <c r="F262" s="2"/>
      <c r="G262" s="2"/>
      <c r="H262" s="2"/>
      <c r="I262" s="2"/>
      <c r="J262" s="2"/>
      <c r="K262" s="2"/>
      <c r="L262" s="2"/>
      <c r="M262" s="129"/>
      <c r="N262" s="129"/>
      <c r="O262" s="3"/>
      <c r="P262" s="4"/>
    </row>
    <row r="263" spans="2:16" customFormat="1">
      <c r="B263" s="12"/>
      <c r="C263" s="86"/>
      <c r="D263" s="86"/>
      <c r="E263" s="2"/>
      <c r="F263" s="2"/>
      <c r="G263" s="2"/>
      <c r="H263" s="2"/>
      <c r="I263" s="2"/>
      <c r="J263" s="2"/>
      <c r="K263" s="2"/>
      <c r="L263" s="2"/>
      <c r="M263" s="129"/>
      <c r="N263" s="129"/>
      <c r="O263" s="3"/>
      <c r="P263" s="4"/>
    </row>
    <row r="264" spans="2:16" customFormat="1">
      <c r="B264" s="12"/>
      <c r="C264" s="86"/>
      <c r="D264" s="86"/>
      <c r="E264" s="2"/>
      <c r="F264" s="2"/>
      <c r="G264" s="2"/>
      <c r="H264" s="2"/>
      <c r="I264" s="2"/>
      <c r="J264" s="2"/>
      <c r="K264" s="2"/>
      <c r="L264" s="2"/>
      <c r="M264" s="129"/>
      <c r="N264" s="129"/>
      <c r="O264" s="3"/>
      <c r="P264" s="4"/>
    </row>
    <row r="265" spans="2:16" customFormat="1">
      <c r="B265" s="12"/>
      <c r="C265" s="86"/>
      <c r="D265" s="86"/>
      <c r="E265" s="2"/>
      <c r="F265" s="2"/>
      <c r="G265" s="2"/>
      <c r="H265" s="2"/>
      <c r="I265" s="2"/>
      <c r="J265" s="2"/>
      <c r="K265" s="2"/>
      <c r="L265" s="2"/>
      <c r="M265" s="129"/>
      <c r="N265" s="129"/>
      <c r="O265" s="3"/>
      <c r="P265" s="4"/>
    </row>
    <row r="266" spans="2:16" customFormat="1">
      <c r="B266" s="12"/>
      <c r="C266" s="86"/>
      <c r="D266" s="86"/>
      <c r="E266" s="2"/>
      <c r="F266" s="2"/>
      <c r="G266" s="2"/>
      <c r="H266" s="2"/>
      <c r="I266" s="2"/>
      <c r="J266" s="2"/>
      <c r="K266" s="2"/>
      <c r="L266" s="2"/>
      <c r="M266" s="129"/>
      <c r="N266" s="129"/>
      <c r="O266" s="3"/>
      <c r="P266" s="4"/>
    </row>
    <row r="267" spans="2:16" customFormat="1">
      <c r="B267" s="12"/>
      <c r="C267" s="86"/>
      <c r="D267" s="86"/>
      <c r="E267" s="2"/>
      <c r="F267" s="2"/>
      <c r="G267" s="2"/>
      <c r="H267" s="2"/>
      <c r="I267" s="2"/>
      <c r="J267" s="2"/>
      <c r="K267" s="2"/>
      <c r="L267" s="2"/>
      <c r="M267" s="129"/>
      <c r="N267" s="129"/>
      <c r="O267" s="3"/>
      <c r="P267" s="4"/>
    </row>
    <row r="268" spans="2:16" customFormat="1">
      <c r="B268" s="12"/>
      <c r="C268" s="86"/>
      <c r="D268" s="86"/>
      <c r="E268" s="2"/>
      <c r="F268" s="2"/>
      <c r="G268" s="2"/>
      <c r="H268" s="2"/>
      <c r="I268" s="2"/>
      <c r="J268" s="2"/>
      <c r="K268" s="2"/>
      <c r="L268" s="2"/>
      <c r="M268" s="129"/>
      <c r="N268" s="129"/>
      <c r="O268" s="3"/>
      <c r="P268" s="4"/>
    </row>
    <row r="269" spans="2:16" customFormat="1">
      <c r="B269" s="12"/>
      <c r="C269" s="86"/>
      <c r="D269" s="86"/>
      <c r="E269" s="2"/>
      <c r="F269" s="2"/>
      <c r="G269" s="2"/>
      <c r="H269" s="2"/>
      <c r="I269" s="2"/>
      <c r="J269" s="2"/>
      <c r="K269" s="2"/>
      <c r="L269" s="2"/>
      <c r="M269" s="129"/>
      <c r="N269" s="129"/>
      <c r="O269" s="3"/>
      <c r="P269" s="4"/>
    </row>
    <row r="270" spans="2:16" customFormat="1">
      <c r="B270" s="12"/>
      <c r="C270" s="86"/>
      <c r="D270" s="86"/>
      <c r="E270" s="2"/>
      <c r="F270" s="2"/>
      <c r="G270" s="2"/>
      <c r="H270" s="2"/>
      <c r="I270" s="2"/>
      <c r="J270" s="2"/>
      <c r="K270" s="2"/>
      <c r="L270" s="2"/>
      <c r="M270" s="129"/>
      <c r="N270" s="129"/>
      <c r="O270" s="3"/>
      <c r="P270" s="4"/>
    </row>
    <row r="271" spans="2:16" customFormat="1">
      <c r="B271" s="12"/>
      <c r="C271" s="86"/>
      <c r="D271" s="86"/>
      <c r="E271" s="2"/>
      <c r="F271" s="2"/>
      <c r="G271" s="2"/>
      <c r="H271" s="2"/>
      <c r="I271" s="2"/>
      <c r="J271" s="2"/>
      <c r="K271" s="2"/>
      <c r="L271" s="2"/>
      <c r="M271" s="129"/>
      <c r="N271" s="129"/>
      <c r="O271" s="3"/>
      <c r="P271" s="4"/>
    </row>
    <row r="272" spans="2:16" customFormat="1">
      <c r="B272" s="12"/>
      <c r="C272" s="86"/>
      <c r="D272" s="86"/>
      <c r="E272" s="2"/>
      <c r="F272" s="2"/>
      <c r="G272" s="2"/>
      <c r="H272" s="2"/>
      <c r="I272" s="2"/>
      <c r="J272" s="2"/>
      <c r="K272" s="2"/>
      <c r="L272" s="2"/>
      <c r="M272" s="129"/>
      <c r="N272" s="129"/>
      <c r="O272" s="3"/>
      <c r="P272" s="4"/>
    </row>
    <row r="273" spans="2:16" customFormat="1">
      <c r="B273" s="12"/>
      <c r="C273" s="86"/>
      <c r="D273" s="86"/>
      <c r="E273" s="2"/>
      <c r="F273" s="2"/>
      <c r="G273" s="2"/>
      <c r="H273" s="2"/>
      <c r="I273" s="2"/>
      <c r="J273" s="2"/>
      <c r="K273" s="2"/>
      <c r="L273" s="2"/>
      <c r="M273" s="129"/>
      <c r="N273" s="129"/>
      <c r="O273" s="3"/>
      <c r="P273" s="4"/>
    </row>
    <row r="274" spans="2:16" customFormat="1">
      <c r="B274" s="12"/>
      <c r="C274" s="86"/>
      <c r="D274" s="86"/>
      <c r="E274" s="2"/>
      <c r="F274" s="2"/>
      <c r="G274" s="2"/>
      <c r="H274" s="2"/>
      <c r="I274" s="2"/>
      <c r="J274" s="2"/>
      <c r="K274" s="2"/>
      <c r="L274" s="2"/>
      <c r="M274" s="129"/>
      <c r="N274" s="129"/>
      <c r="O274" s="3"/>
      <c r="P274" s="4"/>
    </row>
    <row r="275" spans="2:16" customFormat="1">
      <c r="B275" s="12"/>
      <c r="C275" s="86"/>
      <c r="D275" s="86"/>
      <c r="E275" s="2"/>
      <c r="F275" s="2"/>
      <c r="G275" s="2"/>
      <c r="H275" s="2"/>
      <c r="I275" s="2"/>
      <c r="J275" s="2"/>
      <c r="K275" s="2"/>
      <c r="L275" s="2"/>
      <c r="M275" s="129"/>
      <c r="N275" s="129"/>
      <c r="O275" s="3"/>
      <c r="P275" s="4"/>
    </row>
    <row r="276" spans="2:16" customFormat="1">
      <c r="B276" s="12"/>
      <c r="C276" s="86"/>
      <c r="D276" s="86"/>
      <c r="E276" s="2"/>
      <c r="F276" s="2"/>
      <c r="G276" s="2"/>
      <c r="H276" s="2"/>
      <c r="I276" s="2"/>
      <c r="J276" s="2"/>
      <c r="K276" s="2"/>
      <c r="L276" s="2"/>
      <c r="M276" s="129"/>
      <c r="N276" s="129"/>
      <c r="O276" s="3"/>
      <c r="P276" s="4"/>
    </row>
    <row r="277" spans="2:16" customFormat="1">
      <c r="B277" s="12"/>
      <c r="C277" s="86"/>
      <c r="D277" s="86"/>
      <c r="E277" s="2"/>
      <c r="F277" s="2"/>
      <c r="G277" s="2"/>
      <c r="H277" s="2"/>
      <c r="I277" s="2"/>
      <c r="J277" s="2"/>
      <c r="K277" s="2"/>
      <c r="L277" s="2"/>
      <c r="M277" s="129"/>
      <c r="N277" s="129"/>
      <c r="O277" s="3"/>
      <c r="P277" s="4"/>
    </row>
    <row r="278" spans="2:16" customFormat="1">
      <c r="B278" s="12"/>
      <c r="C278" s="86"/>
      <c r="D278" s="86"/>
      <c r="E278" s="2"/>
      <c r="F278" s="2"/>
      <c r="G278" s="2"/>
      <c r="H278" s="2"/>
      <c r="I278" s="2"/>
      <c r="J278" s="2"/>
      <c r="K278" s="2"/>
      <c r="L278" s="2"/>
      <c r="M278" s="129"/>
      <c r="N278" s="129"/>
      <c r="O278" s="3"/>
      <c r="P278" s="4"/>
    </row>
    <row r="279" spans="2:16" customFormat="1">
      <c r="B279" s="12"/>
      <c r="C279" s="86"/>
      <c r="D279" s="86"/>
      <c r="E279" s="2"/>
      <c r="F279" s="2"/>
      <c r="G279" s="2"/>
      <c r="H279" s="2"/>
      <c r="I279" s="2"/>
      <c r="J279" s="2"/>
      <c r="K279" s="2"/>
      <c r="L279" s="2"/>
      <c r="M279" s="129"/>
      <c r="N279" s="129"/>
      <c r="O279" s="3"/>
      <c r="P279" s="4"/>
    </row>
    <row r="280" spans="2:16" customFormat="1">
      <c r="B280" s="12"/>
      <c r="C280" s="86"/>
      <c r="D280" s="86"/>
      <c r="E280" s="2"/>
      <c r="F280" s="2"/>
      <c r="G280" s="2"/>
      <c r="H280" s="2"/>
      <c r="I280" s="2"/>
      <c r="J280" s="2"/>
      <c r="K280" s="2"/>
      <c r="L280" s="2"/>
      <c r="M280" s="129"/>
      <c r="N280" s="129"/>
      <c r="O280" s="3"/>
      <c r="P280" s="4"/>
    </row>
    <row r="281" spans="2:16" customFormat="1">
      <c r="B281" s="12"/>
      <c r="C281" s="86"/>
      <c r="D281" s="86"/>
      <c r="E281" s="2"/>
      <c r="F281" s="2"/>
      <c r="G281" s="2"/>
      <c r="H281" s="2"/>
      <c r="I281" s="2"/>
      <c r="J281" s="2"/>
      <c r="K281" s="2"/>
      <c r="L281" s="2"/>
      <c r="M281" s="129"/>
      <c r="N281" s="129"/>
      <c r="O281" s="3"/>
      <c r="P281" s="4"/>
    </row>
    <row r="282" spans="2:16" customFormat="1">
      <c r="B282" s="12"/>
      <c r="C282" s="86"/>
      <c r="D282" s="86"/>
      <c r="E282" s="2"/>
      <c r="F282" s="2"/>
      <c r="G282" s="2"/>
      <c r="H282" s="2"/>
      <c r="I282" s="2"/>
      <c r="J282" s="2"/>
      <c r="K282" s="2"/>
      <c r="L282" s="2"/>
      <c r="M282" s="129"/>
      <c r="N282" s="129"/>
      <c r="O282" s="3"/>
      <c r="P282" s="4"/>
    </row>
    <row r="283" spans="2:16" customFormat="1">
      <c r="B283" s="12"/>
      <c r="C283" s="86"/>
      <c r="D283" s="86"/>
      <c r="E283" s="2"/>
      <c r="F283" s="2"/>
      <c r="G283" s="2"/>
      <c r="H283" s="2"/>
      <c r="I283" s="2"/>
      <c r="J283" s="2"/>
      <c r="K283" s="2"/>
      <c r="L283" s="2"/>
      <c r="M283" s="129"/>
      <c r="N283" s="129"/>
      <c r="O283" s="3"/>
      <c r="P283" s="4"/>
    </row>
    <row r="284" spans="2:16" customFormat="1">
      <c r="B284" s="12"/>
      <c r="C284" s="86"/>
      <c r="D284" s="86"/>
      <c r="E284" s="2"/>
      <c r="F284" s="2"/>
      <c r="G284" s="2"/>
      <c r="H284" s="2"/>
      <c r="I284" s="2"/>
      <c r="J284" s="2"/>
      <c r="K284" s="2"/>
      <c r="L284" s="2"/>
      <c r="M284" s="129"/>
      <c r="N284" s="129"/>
      <c r="O284" s="3"/>
      <c r="P284" s="4"/>
    </row>
    <row r="285" spans="2:16" customFormat="1">
      <c r="B285" s="12"/>
      <c r="C285" s="86"/>
      <c r="D285" s="86"/>
      <c r="E285" s="2"/>
      <c r="F285" s="2"/>
      <c r="G285" s="2"/>
      <c r="H285" s="2"/>
      <c r="I285" s="2"/>
      <c r="J285" s="2"/>
      <c r="K285" s="2"/>
      <c r="L285" s="2"/>
      <c r="M285" s="129"/>
      <c r="N285" s="129"/>
      <c r="O285" s="3"/>
      <c r="P285" s="4"/>
    </row>
    <row r="286" spans="2:16" customFormat="1">
      <c r="B286" s="12"/>
      <c r="C286" s="86"/>
      <c r="D286" s="86"/>
      <c r="E286" s="2"/>
      <c r="F286" s="2"/>
      <c r="G286" s="2"/>
      <c r="H286" s="2"/>
      <c r="I286" s="2"/>
      <c r="J286" s="2"/>
      <c r="K286" s="2"/>
      <c r="L286" s="2"/>
      <c r="M286" s="129"/>
      <c r="N286" s="129"/>
      <c r="O286" s="3"/>
      <c r="P286" s="4"/>
    </row>
    <row r="287" spans="2:16" customFormat="1">
      <c r="B287" s="12"/>
      <c r="C287" s="86"/>
      <c r="D287" s="86"/>
      <c r="E287" s="2"/>
      <c r="F287" s="2"/>
      <c r="G287" s="2"/>
      <c r="H287" s="2"/>
      <c r="I287" s="2"/>
      <c r="J287" s="2"/>
      <c r="K287" s="2"/>
      <c r="L287" s="2"/>
      <c r="M287" s="129"/>
      <c r="N287" s="129"/>
      <c r="O287" s="3"/>
      <c r="P287" s="4"/>
    </row>
    <row r="288" spans="2:16" customFormat="1">
      <c r="B288" s="12"/>
      <c r="C288" s="86"/>
      <c r="D288" s="86"/>
      <c r="E288" s="2"/>
      <c r="F288" s="2"/>
      <c r="G288" s="2"/>
      <c r="H288" s="2"/>
      <c r="I288" s="2"/>
      <c r="J288" s="2"/>
      <c r="K288" s="2"/>
      <c r="L288" s="2"/>
      <c r="M288" s="129"/>
      <c r="N288" s="129"/>
      <c r="O288" s="3"/>
      <c r="P288" s="4"/>
    </row>
    <row r="289" spans="2:16" customFormat="1">
      <c r="B289" s="12"/>
      <c r="C289" s="86"/>
      <c r="D289" s="86"/>
      <c r="E289" s="2"/>
      <c r="F289" s="2"/>
      <c r="G289" s="2"/>
      <c r="H289" s="2"/>
      <c r="I289" s="2"/>
      <c r="J289" s="2"/>
      <c r="K289" s="2"/>
      <c r="L289" s="2"/>
      <c r="M289" s="129"/>
      <c r="N289" s="129"/>
      <c r="O289" s="3"/>
      <c r="P289" s="4"/>
    </row>
    <row r="290" spans="2:16" customFormat="1">
      <c r="B290" s="12"/>
      <c r="C290" s="86"/>
      <c r="D290" s="86"/>
      <c r="E290" s="2"/>
      <c r="F290" s="2"/>
      <c r="G290" s="2"/>
      <c r="H290" s="2"/>
      <c r="I290" s="2"/>
      <c r="J290" s="2"/>
      <c r="K290" s="2"/>
      <c r="L290" s="2"/>
      <c r="M290" s="129"/>
      <c r="N290" s="129"/>
      <c r="O290" s="3"/>
      <c r="P290" s="4"/>
    </row>
    <row r="291" spans="2:16" customFormat="1">
      <c r="B291" s="12"/>
      <c r="C291" s="86"/>
      <c r="D291" s="86"/>
      <c r="E291" s="2"/>
      <c r="F291" s="2"/>
      <c r="G291" s="2"/>
      <c r="H291" s="2"/>
      <c r="I291" s="2"/>
      <c r="J291" s="2"/>
      <c r="K291" s="2"/>
      <c r="L291" s="2"/>
      <c r="M291" s="129"/>
      <c r="N291" s="129"/>
      <c r="O291" s="3"/>
      <c r="P291" s="4"/>
    </row>
    <row r="292" spans="2:16" customFormat="1">
      <c r="B292" s="12"/>
      <c r="C292" s="86"/>
      <c r="D292" s="86"/>
      <c r="E292" s="2"/>
      <c r="F292" s="2"/>
      <c r="G292" s="2"/>
      <c r="H292" s="2"/>
      <c r="I292" s="2"/>
      <c r="J292" s="2"/>
      <c r="K292" s="2"/>
      <c r="L292" s="2"/>
      <c r="M292" s="129"/>
      <c r="N292" s="129"/>
      <c r="O292" s="3"/>
      <c r="P292" s="4"/>
    </row>
    <row r="293" spans="2:16" customFormat="1">
      <c r="B293" s="12"/>
      <c r="C293" s="86"/>
      <c r="D293" s="86"/>
      <c r="E293" s="2"/>
      <c r="F293" s="2"/>
      <c r="G293" s="2"/>
      <c r="H293" s="2"/>
      <c r="I293" s="2"/>
      <c r="J293" s="2"/>
      <c r="K293" s="2"/>
      <c r="L293" s="2"/>
      <c r="M293" s="129"/>
      <c r="N293" s="129"/>
      <c r="O293" s="3"/>
      <c r="P293" s="4"/>
    </row>
    <row r="294" spans="2:16" customFormat="1">
      <c r="B294" s="12"/>
      <c r="C294" s="86"/>
      <c r="D294" s="86"/>
      <c r="E294" s="2"/>
      <c r="F294" s="2"/>
      <c r="G294" s="2"/>
      <c r="H294" s="2"/>
      <c r="I294" s="2"/>
      <c r="J294" s="2"/>
      <c r="K294" s="2"/>
      <c r="L294" s="2"/>
      <c r="M294" s="129"/>
      <c r="N294" s="129"/>
      <c r="O294" s="3"/>
      <c r="P294" s="4"/>
    </row>
    <row r="295" spans="2:16" customFormat="1">
      <c r="B295" s="12"/>
      <c r="C295" s="86"/>
      <c r="D295" s="86"/>
      <c r="E295" s="2"/>
      <c r="F295" s="2"/>
      <c r="G295" s="2"/>
      <c r="H295" s="2"/>
      <c r="I295" s="2"/>
      <c r="J295" s="2"/>
      <c r="K295" s="2"/>
      <c r="L295" s="2"/>
      <c r="M295" s="129"/>
      <c r="N295" s="129"/>
      <c r="O295" s="3"/>
      <c r="P295" s="4"/>
    </row>
    <row r="296" spans="2:16" customFormat="1">
      <c r="B296" s="12"/>
      <c r="C296" s="86"/>
      <c r="D296" s="86"/>
      <c r="E296" s="2"/>
      <c r="F296" s="2"/>
      <c r="G296" s="2"/>
      <c r="H296" s="2"/>
      <c r="I296" s="2"/>
      <c r="J296" s="2"/>
      <c r="K296" s="2"/>
      <c r="L296" s="2"/>
      <c r="M296" s="129"/>
      <c r="N296" s="129"/>
      <c r="O296" s="3"/>
      <c r="P296" s="4"/>
    </row>
    <row r="297" spans="2:16" customFormat="1">
      <c r="B297" s="12"/>
      <c r="C297" s="86"/>
      <c r="D297" s="86"/>
      <c r="E297" s="2"/>
      <c r="F297" s="2"/>
      <c r="G297" s="2"/>
      <c r="H297" s="2"/>
      <c r="I297" s="2"/>
      <c r="J297" s="2"/>
      <c r="K297" s="2"/>
      <c r="L297" s="2"/>
      <c r="M297" s="129"/>
      <c r="N297" s="129"/>
      <c r="O297" s="3"/>
      <c r="P297" s="4"/>
    </row>
    <row r="298" spans="2:16" customFormat="1">
      <c r="B298" s="12"/>
      <c r="C298" s="86"/>
      <c r="D298" s="86"/>
      <c r="E298" s="2"/>
      <c r="F298" s="2"/>
      <c r="G298" s="2"/>
      <c r="H298" s="2"/>
      <c r="I298" s="2"/>
      <c r="J298" s="2"/>
      <c r="K298" s="2"/>
      <c r="L298" s="2"/>
      <c r="M298" s="129"/>
      <c r="N298" s="129"/>
      <c r="O298" s="3"/>
      <c r="P298" s="4"/>
    </row>
    <row r="299" spans="2:16" customFormat="1">
      <c r="B299" s="12"/>
      <c r="C299" s="86"/>
      <c r="D299" s="86"/>
      <c r="E299" s="2"/>
      <c r="F299" s="2"/>
      <c r="G299" s="2"/>
      <c r="H299" s="2"/>
      <c r="I299" s="2"/>
      <c r="J299" s="2"/>
      <c r="K299" s="2"/>
      <c r="L299" s="2"/>
      <c r="M299" s="129"/>
      <c r="N299" s="129"/>
      <c r="O299" s="3"/>
      <c r="P299" s="4"/>
    </row>
    <row r="300" spans="2:16" customFormat="1">
      <c r="B300" s="12"/>
      <c r="C300" s="86"/>
      <c r="D300" s="86"/>
      <c r="E300" s="2"/>
      <c r="F300" s="2"/>
      <c r="G300" s="2"/>
      <c r="H300" s="2"/>
      <c r="I300" s="2"/>
      <c r="J300" s="2"/>
      <c r="K300" s="2"/>
      <c r="L300" s="2"/>
      <c r="M300" s="129"/>
      <c r="N300" s="129"/>
      <c r="O300" s="3"/>
      <c r="P300" s="4"/>
    </row>
    <row r="301" spans="2:16" customFormat="1">
      <c r="B301" s="12"/>
      <c r="C301" s="86"/>
      <c r="D301" s="86"/>
      <c r="E301" s="2"/>
      <c r="F301" s="2"/>
      <c r="G301" s="2"/>
      <c r="H301" s="2"/>
      <c r="I301" s="2"/>
      <c r="J301" s="2"/>
      <c r="K301" s="2"/>
      <c r="L301" s="2"/>
      <c r="M301" s="129"/>
      <c r="N301" s="129"/>
      <c r="O301" s="3"/>
      <c r="P301" s="4"/>
    </row>
    <row r="302" spans="2:16" customFormat="1">
      <c r="B302" s="12"/>
      <c r="C302" s="86"/>
      <c r="D302" s="86"/>
      <c r="E302" s="2"/>
      <c r="F302" s="2"/>
      <c r="G302" s="2"/>
      <c r="H302" s="2"/>
      <c r="I302" s="2"/>
      <c r="J302" s="2"/>
      <c r="K302" s="2"/>
      <c r="L302" s="2"/>
      <c r="M302" s="129"/>
      <c r="N302" s="129"/>
      <c r="O302" s="3"/>
      <c r="P302" s="4"/>
    </row>
    <row r="303" spans="2:16" customFormat="1">
      <c r="B303" s="12"/>
      <c r="C303" s="86"/>
      <c r="D303" s="86"/>
      <c r="E303" s="2"/>
      <c r="F303" s="2"/>
      <c r="G303" s="2"/>
      <c r="H303" s="2"/>
      <c r="I303" s="2"/>
      <c r="J303" s="2"/>
      <c r="K303" s="2"/>
      <c r="L303" s="2"/>
      <c r="M303" s="129"/>
      <c r="N303" s="129"/>
      <c r="O303" s="3"/>
      <c r="P303" s="4"/>
    </row>
    <row r="304" spans="2:16" customFormat="1">
      <c r="B304" s="12"/>
      <c r="C304" s="86"/>
      <c r="D304" s="86"/>
      <c r="E304" s="2"/>
      <c r="F304" s="2"/>
      <c r="G304" s="2"/>
      <c r="H304" s="2"/>
      <c r="I304" s="2"/>
      <c r="J304" s="2"/>
      <c r="K304" s="2"/>
      <c r="L304" s="2"/>
      <c r="M304" s="129"/>
      <c r="N304" s="129"/>
      <c r="O304" s="3"/>
      <c r="P304" s="4"/>
    </row>
    <row r="305" spans="2:16" customFormat="1">
      <c r="B305" s="12"/>
      <c r="C305" s="86"/>
      <c r="D305" s="86"/>
      <c r="E305" s="2"/>
      <c r="F305" s="2"/>
      <c r="G305" s="2"/>
      <c r="H305" s="2"/>
      <c r="I305" s="2"/>
      <c r="J305" s="2"/>
      <c r="K305" s="2"/>
      <c r="L305" s="2"/>
      <c r="M305" s="129"/>
      <c r="N305" s="129"/>
      <c r="O305" s="3"/>
      <c r="P305" s="4"/>
    </row>
    <row r="306" spans="2:16" customFormat="1">
      <c r="B306" s="12"/>
      <c r="C306" s="86"/>
      <c r="D306" s="86"/>
      <c r="E306" s="2"/>
      <c r="F306" s="2"/>
      <c r="G306" s="2"/>
      <c r="H306" s="2"/>
      <c r="I306" s="2"/>
      <c r="J306" s="2"/>
      <c r="K306" s="2"/>
      <c r="L306" s="2"/>
      <c r="M306" s="129"/>
      <c r="N306" s="129"/>
      <c r="O306" s="3"/>
      <c r="P306" s="4"/>
    </row>
    <row r="307" spans="2:16" customFormat="1">
      <c r="B307" s="12"/>
      <c r="C307" s="86"/>
      <c r="D307" s="86"/>
      <c r="E307" s="2"/>
      <c r="F307" s="2"/>
      <c r="G307" s="2"/>
      <c r="H307" s="2"/>
      <c r="I307" s="2"/>
      <c r="J307" s="2"/>
      <c r="K307" s="2"/>
      <c r="L307" s="2"/>
      <c r="M307" s="129"/>
      <c r="N307" s="129"/>
      <c r="O307" s="3"/>
      <c r="P307" s="4"/>
    </row>
    <row r="308" spans="2:16" customFormat="1">
      <c r="B308" s="12"/>
      <c r="C308" s="86"/>
      <c r="D308" s="86"/>
      <c r="E308" s="2"/>
      <c r="F308" s="2"/>
      <c r="G308" s="2"/>
      <c r="H308" s="2"/>
      <c r="I308" s="2"/>
      <c r="J308" s="2"/>
      <c r="K308" s="2"/>
      <c r="L308" s="2"/>
      <c r="M308" s="129"/>
      <c r="N308" s="129"/>
      <c r="O308" s="3"/>
      <c r="P308" s="4"/>
    </row>
    <row r="309" spans="2:16" customFormat="1">
      <c r="B309" s="12"/>
      <c r="C309" s="86"/>
      <c r="D309" s="86"/>
      <c r="E309" s="2"/>
      <c r="F309" s="2"/>
      <c r="G309" s="2"/>
      <c r="H309" s="2"/>
      <c r="I309" s="2"/>
      <c r="J309" s="2"/>
      <c r="K309" s="2"/>
      <c r="L309" s="2"/>
      <c r="M309" s="129"/>
      <c r="N309" s="129"/>
      <c r="O309" s="3"/>
      <c r="P309" s="4"/>
    </row>
    <row r="310" spans="2:16" customFormat="1">
      <c r="B310" s="12"/>
      <c r="C310" s="86"/>
      <c r="D310" s="86"/>
      <c r="E310" s="2"/>
      <c r="F310" s="2"/>
      <c r="G310" s="2"/>
      <c r="H310" s="2"/>
      <c r="I310" s="2"/>
      <c r="J310" s="2"/>
      <c r="K310" s="2"/>
      <c r="L310" s="2"/>
      <c r="M310" s="129"/>
      <c r="N310" s="129"/>
      <c r="O310" s="3"/>
      <c r="P310" s="4"/>
    </row>
    <row r="311" spans="2:16" customFormat="1">
      <c r="B311" s="12"/>
      <c r="C311" s="86"/>
      <c r="D311" s="86"/>
      <c r="E311" s="2"/>
      <c r="F311" s="2"/>
      <c r="G311" s="2"/>
      <c r="H311" s="2"/>
      <c r="I311" s="2"/>
      <c r="J311" s="2"/>
      <c r="K311" s="2"/>
      <c r="L311" s="2"/>
      <c r="M311" s="129"/>
      <c r="N311" s="129"/>
      <c r="O311" s="3"/>
      <c r="P311" s="4"/>
    </row>
    <row r="312" spans="2:16" customFormat="1">
      <c r="B312" s="12"/>
      <c r="C312" s="86"/>
      <c r="D312" s="86"/>
      <c r="E312" s="2"/>
      <c r="F312" s="2"/>
      <c r="G312" s="2"/>
      <c r="H312" s="2"/>
      <c r="I312" s="2"/>
      <c r="J312" s="2"/>
      <c r="K312" s="2"/>
      <c r="L312" s="2"/>
      <c r="M312" s="129"/>
      <c r="N312" s="129"/>
      <c r="O312" s="3"/>
      <c r="P312" s="4"/>
    </row>
    <row r="313" spans="2:16" customFormat="1">
      <c r="B313" s="12"/>
      <c r="C313" s="86"/>
      <c r="D313" s="86"/>
      <c r="E313" s="2"/>
      <c r="F313" s="2"/>
      <c r="G313" s="2"/>
      <c r="H313" s="2"/>
      <c r="I313" s="2"/>
      <c r="J313" s="2"/>
      <c r="K313" s="2"/>
      <c r="L313" s="2"/>
      <c r="M313" s="129"/>
      <c r="N313" s="129"/>
      <c r="O313" s="3"/>
      <c r="P313" s="4"/>
    </row>
    <row r="314" spans="2:16" customFormat="1">
      <c r="B314" s="12"/>
      <c r="C314" s="86"/>
      <c r="D314" s="86"/>
      <c r="E314" s="2"/>
      <c r="F314" s="2"/>
      <c r="G314" s="2"/>
      <c r="H314" s="2"/>
      <c r="I314" s="2"/>
      <c r="J314" s="2"/>
      <c r="K314" s="2"/>
      <c r="L314" s="2"/>
      <c r="M314" s="129"/>
      <c r="N314" s="129"/>
      <c r="O314" s="3"/>
      <c r="P314" s="4"/>
    </row>
    <row r="315" spans="2:16" customFormat="1">
      <c r="B315" s="12"/>
      <c r="C315" s="86"/>
      <c r="D315" s="86"/>
      <c r="E315" s="2"/>
      <c r="F315" s="2"/>
      <c r="G315" s="2"/>
      <c r="H315" s="2"/>
      <c r="I315" s="2"/>
      <c r="J315" s="2"/>
      <c r="K315" s="2"/>
      <c r="L315" s="2"/>
      <c r="M315" s="129"/>
      <c r="N315" s="129"/>
      <c r="O315" s="3"/>
      <c r="P315" s="4"/>
    </row>
    <row r="316" spans="2:16" customFormat="1">
      <c r="B316" s="12"/>
      <c r="C316" s="86"/>
      <c r="D316" s="86"/>
      <c r="E316" s="2"/>
      <c r="F316" s="2"/>
      <c r="G316" s="2"/>
      <c r="H316" s="2"/>
      <c r="I316" s="2"/>
      <c r="J316" s="2"/>
      <c r="K316" s="2"/>
      <c r="L316" s="2"/>
      <c r="M316" s="129"/>
      <c r="N316" s="129"/>
      <c r="O316" s="3"/>
      <c r="P316" s="4"/>
    </row>
    <row r="317" spans="2:16" customFormat="1">
      <c r="B317" s="12"/>
      <c r="C317" s="86"/>
      <c r="D317" s="86"/>
      <c r="E317" s="2"/>
      <c r="F317" s="2"/>
      <c r="G317" s="2"/>
      <c r="H317" s="2"/>
      <c r="I317" s="2"/>
      <c r="J317" s="2"/>
      <c r="K317" s="2"/>
      <c r="L317" s="2"/>
      <c r="M317" s="129"/>
      <c r="N317" s="129"/>
      <c r="O317" s="3"/>
      <c r="P317" s="4"/>
    </row>
    <row r="318" spans="2:16" customFormat="1">
      <c r="B318" s="12"/>
      <c r="C318" s="86"/>
      <c r="D318" s="86"/>
      <c r="E318" s="2"/>
      <c r="F318" s="2"/>
      <c r="G318" s="2"/>
      <c r="H318" s="2"/>
      <c r="I318" s="2"/>
      <c r="J318" s="2"/>
      <c r="K318" s="2"/>
      <c r="L318" s="2"/>
      <c r="M318" s="129"/>
      <c r="N318" s="129"/>
      <c r="O318" s="3"/>
      <c r="P318" s="4"/>
    </row>
    <row r="319" spans="2:16" customFormat="1">
      <c r="B319" s="12"/>
      <c r="C319" s="86"/>
      <c r="D319" s="86"/>
      <c r="E319" s="2"/>
      <c r="F319" s="2"/>
      <c r="G319" s="2"/>
      <c r="H319" s="2"/>
      <c r="I319" s="2"/>
      <c r="J319" s="2"/>
      <c r="K319" s="2"/>
      <c r="L319" s="2"/>
      <c r="M319" s="129"/>
      <c r="N319" s="129"/>
      <c r="O319" s="3"/>
      <c r="P319" s="4"/>
    </row>
    <row r="320" spans="2:16" customFormat="1">
      <c r="B320" s="12"/>
      <c r="C320" s="86"/>
      <c r="D320" s="86"/>
      <c r="E320" s="2"/>
      <c r="F320" s="2"/>
      <c r="G320" s="2"/>
      <c r="H320" s="2"/>
      <c r="I320" s="2"/>
      <c r="J320" s="2"/>
      <c r="K320" s="2"/>
      <c r="L320" s="2"/>
      <c r="M320" s="129"/>
      <c r="N320" s="129"/>
      <c r="O320" s="3"/>
      <c r="P320" s="4"/>
    </row>
    <row r="321" spans="2:16" customFormat="1">
      <c r="B321" s="12"/>
      <c r="C321" s="86"/>
      <c r="D321" s="86"/>
      <c r="E321" s="2"/>
      <c r="F321" s="2"/>
      <c r="G321" s="2"/>
      <c r="H321" s="2"/>
      <c r="I321" s="2"/>
      <c r="J321" s="2"/>
      <c r="K321" s="2"/>
      <c r="L321" s="2"/>
      <c r="M321" s="129"/>
      <c r="N321" s="129"/>
      <c r="O321" s="3"/>
      <c r="P321" s="4"/>
    </row>
    <row r="322" spans="2:16" customFormat="1">
      <c r="B322" s="12"/>
      <c r="C322" s="86"/>
      <c r="D322" s="86"/>
      <c r="E322" s="2"/>
      <c r="F322" s="2"/>
      <c r="G322" s="2"/>
      <c r="H322" s="2"/>
      <c r="I322" s="2"/>
      <c r="J322" s="2"/>
      <c r="K322" s="2"/>
      <c r="L322" s="2"/>
      <c r="M322" s="129"/>
      <c r="N322" s="129"/>
      <c r="O322" s="3"/>
      <c r="P322" s="4"/>
    </row>
    <row r="323" spans="2:16" customFormat="1">
      <c r="B323" s="12"/>
      <c r="C323" s="86"/>
      <c r="D323" s="86"/>
      <c r="E323" s="2"/>
      <c r="F323" s="2"/>
      <c r="G323" s="2"/>
      <c r="H323" s="2"/>
      <c r="I323" s="2"/>
      <c r="J323" s="2"/>
      <c r="K323" s="2"/>
      <c r="L323" s="2"/>
      <c r="M323" s="129"/>
      <c r="N323" s="129"/>
      <c r="O323" s="3"/>
      <c r="P323" s="4"/>
    </row>
    <row r="324" spans="2:16" customFormat="1">
      <c r="B324" s="12"/>
      <c r="C324" s="86"/>
      <c r="D324" s="86"/>
      <c r="E324" s="2"/>
      <c r="F324" s="2"/>
      <c r="G324" s="2"/>
      <c r="H324" s="2"/>
      <c r="I324" s="2"/>
      <c r="J324" s="2"/>
      <c r="K324" s="2"/>
      <c r="L324" s="2"/>
      <c r="M324" s="129"/>
      <c r="N324" s="129"/>
      <c r="O324" s="3"/>
      <c r="P324" s="4"/>
    </row>
    <row r="325" spans="2:16" customFormat="1">
      <c r="B325" s="12"/>
      <c r="C325" s="86"/>
      <c r="D325" s="86"/>
      <c r="E325" s="2"/>
      <c r="F325" s="2"/>
      <c r="G325" s="2"/>
      <c r="H325" s="2"/>
      <c r="I325" s="2"/>
      <c r="J325" s="2"/>
      <c r="K325" s="2"/>
      <c r="L325" s="2"/>
      <c r="M325" s="129"/>
      <c r="N325" s="129"/>
      <c r="O325" s="3"/>
      <c r="P325" s="4"/>
    </row>
    <row r="326" spans="2:16" customFormat="1">
      <c r="B326" s="12"/>
      <c r="C326" s="86"/>
      <c r="D326" s="86"/>
      <c r="E326" s="2"/>
      <c r="F326" s="2"/>
      <c r="G326" s="2"/>
      <c r="H326" s="2"/>
      <c r="I326" s="2"/>
      <c r="J326" s="2"/>
      <c r="K326" s="2"/>
      <c r="L326" s="2"/>
      <c r="M326" s="129"/>
      <c r="N326" s="129"/>
      <c r="O326" s="3"/>
      <c r="P326" s="4"/>
    </row>
    <row r="327" spans="2:16" customFormat="1">
      <c r="B327" s="12"/>
      <c r="C327" s="86"/>
      <c r="D327" s="86"/>
      <c r="E327" s="2"/>
      <c r="F327" s="2"/>
      <c r="G327" s="2"/>
      <c r="H327" s="2"/>
      <c r="I327" s="2"/>
      <c r="J327" s="2"/>
      <c r="K327" s="2"/>
      <c r="L327" s="2"/>
      <c r="M327" s="129"/>
      <c r="N327" s="129"/>
      <c r="O327" s="3"/>
      <c r="P327" s="4"/>
    </row>
    <row r="328" spans="2:16" customFormat="1">
      <c r="B328" s="12"/>
      <c r="C328" s="86"/>
      <c r="D328" s="86"/>
      <c r="E328" s="2"/>
      <c r="F328" s="2"/>
      <c r="G328" s="2"/>
      <c r="H328" s="2"/>
      <c r="I328" s="2"/>
      <c r="J328" s="2"/>
      <c r="K328" s="2"/>
      <c r="L328" s="2"/>
      <c r="M328" s="129"/>
      <c r="N328" s="129"/>
      <c r="O328" s="3"/>
      <c r="P328" s="4"/>
    </row>
    <row r="329" spans="2:16" customFormat="1">
      <c r="B329" s="12"/>
      <c r="C329" s="86"/>
      <c r="D329" s="86"/>
      <c r="E329" s="2"/>
      <c r="F329" s="2"/>
      <c r="G329" s="2"/>
      <c r="H329" s="2"/>
      <c r="I329" s="2"/>
      <c r="J329" s="2"/>
      <c r="K329" s="2"/>
      <c r="L329" s="2"/>
      <c r="M329" s="129"/>
      <c r="N329" s="129"/>
      <c r="O329" s="3"/>
      <c r="P329" s="4"/>
    </row>
    <row r="330" spans="2:16" customFormat="1">
      <c r="B330" s="12"/>
      <c r="C330" s="86"/>
      <c r="D330" s="86"/>
      <c r="E330" s="2"/>
      <c r="F330" s="2"/>
      <c r="G330" s="2"/>
      <c r="H330" s="2"/>
      <c r="I330" s="2"/>
      <c r="J330" s="2"/>
      <c r="K330" s="2"/>
      <c r="L330" s="2"/>
      <c r="M330" s="129"/>
      <c r="N330" s="129"/>
      <c r="O330" s="3"/>
      <c r="P330" s="4"/>
    </row>
    <row r="331" spans="2:16" customFormat="1">
      <c r="B331" s="12"/>
      <c r="C331" s="86"/>
      <c r="D331" s="86"/>
      <c r="E331" s="2"/>
      <c r="F331" s="2"/>
      <c r="G331" s="2"/>
      <c r="H331" s="2"/>
      <c r="I331" s="2"/>
      <c r="J331" s="2"/>
      <c r="K331" s="2"/>
      <c r="L331" s="2"/>
      <c r="M331" s="129"/>
      <c r="N331" s="129"/>
      <c r="O331" s="3"/>
      <c r="P331" s="4"/>
    </row>
    <row r="332" spans="2:16" customFormat="1">
      <c r="B332" s="12"/>
      <c r="C332" s="86"/>
      <c r="D332" s="86"/>
      <c r="E332" s="2"/>
      <c r="F332" s="2"/>
      <c r="G332" s="2"/>
      <c r="H332" s="2"/>
      <c r="I332" s="2"/>
      <c r="J332" s="2"/>
      <c r="K332" s="2"/>
      <c r="L332" s="2"/>
      <c r="M332" s="129"/>
      <c r="N332" s="129"/>
      <c r="O332" s="3"/>
      <c r="P332" s="4"/>
    </row>
    <row r="333" spans="2:16" customFormat="1">
      <c r="B333" s="12"/>
      <c r="C333" s="86"/>
      <c r="D333" s="86"/>
      <c r="E333" s="2"/>
      <c r="F333" s="2"/>
      <c r="G333" s="2"/>
      <c r="H333" s="2"/>
      <c r="I333" s="2"/>
      <c r="J333" s="2"/>
      <c r="K333" s="2"/>
      <c r="L333" s="2"/>
      <c r="M333" s="129"/>
      <c r="N333" s="129"/>
      <c r="O333" s="3"/>
      <c r="P333" s="4"/>
    </row>
    <row r="334" spans="2:16" customFormat="1">
      <c r="B334" s="12"/>
      <c r="C334" s="86"/>
      <c r="D334" s="86"/>
      <c r="E334" s="2"/>
      <c r="F334" s="2"/>
      <c r="G334" s="2"/>
      <c r="H334" s="2"/>
      <c r="I334" s="2"/>
      <c r="J334" s="2"/>
      <c r="K334" s="2"/>
      <c r="L334" s="2"/>
      <c r="M334" s="129"/>
      <c r="N334" s="129"/>
      <c r="O334" s="3"/>
      <c r="P334" s="4"/>
    </row>
    <row r="335" spans="2:16" customFormat="1">
      <c r="B335" s="12"/>
      <c r="C335" s="86"/>
      <c r="D335" s="86"/>
      <c r="E335" s="2"/>
      <c r="F335" s="2"/>
      <c r="G335" s="2"/>
      <c r="H335" s="2"/>
      <c r="I335" s="2"/>
      <c r="J335" s="2"/>
      <c r="K335" s="2"/>
      <c r="L335" s="2"/>
      <c r="M335" s="129"/>
      <c r="N335" s="129"/>
      <c r="O335" s="3"/>
      <c r="P335" s="4"/>
    </row>
    <row r="336" spans="2:16" customFormat="1">
      <c r="B336" s="12"/>
      <c r="C336" s="86"/>
      <c r="D336" s="86"/>
      <c r="E336" s="2"/>
      <c r="F336" s="2"/>
      <c r="G336" s="2"/>
      <c r="H336" s="2"/>
      <c r="I336" s="2"/>
      <c r="J336" s="2"/>
      <c r="K336" s="2"/>
      <c r="L336" s="2"/>
      <c r="M336" s="129"/>
      <c r="N336" s="129"/>
      <c r="O336" s="3"/>
      <c r="P336" s="4"/>
    </row>
    <row r="337" spans="2:16" customFormat="1">
      <c r="B337" s="12"/>
      <c r="C337" s="86"/>
      <c r="D337" s="86"/>
      <c r="E337" s="2"/>
      <c r="F337" s="2"/>
      <c r="G337" s="2"/>
      <c r="H337" s="2"/>
      <c r="I337" s="2"/>
      <c r="J337" s="2"/>
      <c r="K337" s="2"/>
      <c r="L337" s="2"/>
      <c r="M337" s="129"/>
      <c r="N337" s="129"/>
      <c r="O337" s="3"/>
      <c r="P337" s="4"/>
    </row>
    <row r="338" spans="2:16" customFormat="1">
      <c r="B338" s="12"/>
      <c r="C338" s="86"/>
      <c r="D338" s="86"/>
      <c r="E338" s="2"/>
      <c r="F338" s="2"/>
      <c r="G338" s="2"/>
      <c r="H338" s="2"/>
      <c r="I338" s="2"/>
      <c r="J338" s="2"/>
      <c r="K338" s="2"/>
      <c r="L338" s="2"/>
      <c r="M338" s="129"/>
      <c r="N338" s="129"/>
      <c r="O338" s="3"/>
      <c r="P338" s="4"/>
    </row>
    <row r="339" spans="2:16" customFormat="1">
      <c r="B339" s="12"/>
      <c r="C339" s="86"/>
      <c r="D339" s="86"/>
      <c r="E339" s="2"/>
      <c r="F339" s="2"/>
      <c r="G339" s="2"/>
      <c r="H339" s="2"/>
      <c r="I339" s="2"/>
      <c r="J339" s="2"/>
      <c r="K339" s="2"/>
      <c r="L339" s="2"/>
      <c r="M339" s="129"/>
      <c r="N339" s="129"/>
      <c r="O339" s="3"/>
      <c r="P339" s="4"/>
    </row>
    <row r="340" spans="2:16" customFormat="1">
      <c r="B340" s="12"/>
      <c r="C340" s="86"/>
      <c r="D340" s="86"/>
      <c r="E340" s="2"/>
      <c r="F340" s="2"/>
      <c r="G340" s="2"/>
      <c r="H340" s="2"/>
      <c r="I340" s="2"/>
      <c r="J340" s="2"/>
      <c r="K340" s="2"/>
      <c r="L340" s="2"/>
      <c r="M340" s="129"/>
      <c r="N340" s="129"/>
      <c r="O340" s="3"/>
      <c r="P340" s="4"/>
    </row>
    <row r="341" spans="2:16" customFormat="1">
      <c r="B341" s="12"/>
      <c r="C341" s="86"/>
      <c r="D341" s="86"/>
      <c r="E341" s="2"/>
      <c r="F341" s="2"/>
      <c r="G341" s="2"/>
      <c r="H341" s="2"/>
      <c r="I341" s="2"/>
      <c r="J341" s="2"/>
      <c r="K341" s="2"/>
      <c r="L341" s="2"/>
      <c r="M341" s="129"/>
      <c r="N341" s="129"/>
      <c r="O341" s="3"/>
      <c r="P341" s="4"/>
    </row>
    <row r="342" spans="2:16" customFormat="1">
      <c r="B342" s="12"/>
      <c r="C342" s="86"/>
      <c r="D342" s="86"/>
      <c r="E342" s="2"/>
      <c r="F342" s="2"/>
      <c r="G342" s="2"/>
      <c r="H342" s="2"/>
      <c r="I342" s="2"/>
      <c r="J342" s="2"/>
      <c r="K342" s="2"/>
      <c r="L342" s="2"/>
      <c r="M342" s="129"/>
      <c r="N342" s="129"/>
      <c r="O342" s="3"/>
      <c r="P342" s="4"/>
    </row>
    <row r="343" spans="2:16" customFormat="1">
      <c r="B343" s="12"/>
      <c r="C343" s="86"/>
      <c r="D343" s="86"/>
      <c r="E343" s="2"/>
      <c r="F343" s="2"/>
      <c r="G343" s="2"/>
      <c r="H343" s="2"/>
      <c r="I343" s="2"/>
      <c r="J343" s="2"/>
      <c r="K343" s="2"/>
      <c r="L343" s="2"/>
      <c r="M343" s="129"/>
      <c r="N343" s="129"/>
      <c r="O343" s="3"/>
      <c r="P343" s="4"/>
    </row>
    <row r="344" spans="2:16" customFormat="1">
      <c r="B344" s="12"/>
      <c r="C344" s="86"/>
      <c r="D344" s="86"/>
      <c r="E344" s="2"/>
      <c r="F344" s="2"/>
      <c r="G344" s="2"/>
      <c r="H344" s="2"/>
      <c r="I344" s="2"/>
      <c r="J344" s="2"/>
      <c r="K344" s="2"/>
      <c r="L344" s="2"/>
      <c r="M344" s="129"/>
      <c r="N344" s="129"/>
      <c r="O344" s="3"/>
      <c r="P344" s="4"/>
    </row>
    <row r="345" spans="2:16" customFormat="1">
      <c r="B345" s="12"/>
      <c r="C345" s="86"/>
      <c r="D345" s="86"/>
      <c r="E345" s="2"/>
      <c r="F345" s="2"/>
      <c r="G345" s="2"/>
      <c r="H345" s="2"/>
      <c r="I345" s="2"/>
      <c r="J345" s="2"/>
      <c r="K345" s="2"/>
      <c r="L345" s="2"/>
      <c r="M345" s="129"/>
      <c r="N345" s="129"/>
      <c r="O345" s="3"/>
      <c r="P345" s="4"/>
    </row>
    <row r="346" spans="2:16" customFormat="1">
      <c r="B346" s="12"/>
      <c r="C346" s="86"/>
      <c r="D346" s="86"/>
      <c r="E346" s="2"/>
      <c r="F346" s="2"/>
      <c r="G346" s="2"/>
      <c r="H346" s="2"/>
      <c r="I346" s="2"/>
      <c r="J346" s="2"/>
      <c r="K346" s="2"/>
      <c r="L346" s="2"/>
      <c r="M346" s="129"/>
      <c r="N346" s="129"/>
      <c r="O346" s="3"/>
      <c r="P346" s="4"/>
    </row>
    <row r="347" spans="2:16" customFormat="1">
      <c r="B347" s="12"/>
      <c r="C347" s="86"/>
      <c r="D347" s="86"/>
      <c r="E347" s="2"/>
      <c r="F347" s="2"/>
      <c r="G347" s="2"/>
      <c r="H347" s="2"/>
      <c r="I347" s="2"/>
      <c r="J347" s="2"/>
      <c r="K347" s="2"/>
      <c r="L347" s="2"/>
      <c r="M347" s="129"/>
      <c r="N347" s="129"/>
      <c r="O347" s="3"/>
      <c r="P347" s="4"/>
    </row>
    <row r="348" spans="2:16" customFormat="1">
      <c r="B348" s="12"/>
      <c r="C348" s="86"/>
      <c r="D348" s="86"/>
      <c r="E348" s="2"/>
      <c r="F348" s="2"/>
      <c r="G348" s="2"/>
      <c r="H348" s="2"/>
      <c r="I348" s="2"/>
      <c r="J348" s="2"/>
      <c r="K348" s="2"/>
      <c r="L348" s="2"/>
      <c r="M348" s="129"/>
      <c r="N348" s="129"/>
      <c r="O348" s="3"/>
      <c r="P348" s="4"/>
    </row>
    <row r="349" spans="2:16" customFormat="1">
      <c r="B349" s="12"/>
      <c r="C349" s="86"/>
      <c r="D349" s="86"/>
      <c r="E349" s="2"/>
      <c r="F349" s="2"/>
      <c r="G349" s="2"/>
      <c r="H349" s="2"/>
      <c r="I349" s="2"/>
      <c r="J349" s="2"/>
      <c r="K349" s="2"/>
      <c r="L349" s="2"/>
      <c r="M349" s="129"/>
      <c r="N349" s="129"/>
      <c r="O349" s="3"/>
      <c r="P349" s="4"/>
    </row>
    <row r="350" spans="2:16" customFormat="1">
      <c r="B350" s="12"/>
      <c r="C350" s="86"/>
      <c r="D350" s="86"/>
      <c r="E350" s="2"/>
      <c r="F350" s="2"/>
      <c r="G350" s="2"/>
      <c r="H350" s="2"/>
      <c r="I350" s="2"/>
      <c r="J350" s="2"/>
      <c r="K350" s="2"/>
      <c r="L350" s="2"/>
      <c r="M350" s="129"/>
      <c r="N350" s="129"/>
      <c r="O350" s="3"/>
      <c r="P350" s="4"/>
    </row>
    <row r="351" spans="2:16" customFormat="1">
      <c r="B351" s="12"/>
      <c r="C351" s="86"/>
      <c r="D351" s="86"/>
      <c r="E351" s="2"/>
      <c r="F351" s="2"/>
      <c r="G351" s="2"/>
      <c r="H351" s="2"/>
      <c r="I351" s="2"/>
      <c r="J351" s="2"/>
      <c r="K351" s="2"/>
      <c r="L351" s="2"/>
      <c r="M351" s="129"/>
      <c r="N351" s="129"/>
      <c r="O351" s="3"/>
      <c r="P351" s="4"/>
    </row>
    <row r="352" spans="2:16" customFormat="1">
      <c r="B352" s="12"/>
      <c r="C352" s="86"/>
      <c r="D352" s="86"/>
      <c r="E352" s="2"/>
      <c r="F352" s="2"/>
      <c r="G352" s="2"/>
      <c r="H352" s="2"/>
      <c r="I352" s="2"/>
      <c r="J352" s="2"/>
      <c r="K352" s="2"/>
      <c r="L352" s="2"/>
      <c r="M352" s="129"/>
      <c r="N352" s="129"/>
      <c r="O352" s="3"/>
      <c r="P352" s="4"/>
    </row>
    <row r="353" spans="2:16" customFormat="1">
      <c r="B353" s="12"/>
      <c r="C353" s="86"/>
      <c r="D353" s="86"/>
      <c r="E353" s="2"/>
      <c r="F353" s="2"/>
      <c r="G353" s="2"/>
      <c r="H353" s="2"/>
      <c r="I353" s="2"/>
      <c r="J353" s="2"/>
      <c r="K353" s="2"/>
      <c r="L353" s="2"/>
      <c r="M353" s="129"/>
      <c r="N353" s="129"/>
      <c r="O353" s="3"/>
      <c r="P353" s="4"/>
    </row>
    <row r="354" spans="2:16" customFormat="1">
      <c r="B354" s="12"/>
      <c r="C354" s="86"/>
      <c r="D354" s="86"/>
      <c r="E354" s="2"/>
      <c r="F354" s="2"/>
      <c r="G354" s="2"/>
      <c r="H354" s="2"/>
      <c r="I354" s="2"/>
      <c r="J354" s="2"/>
      <c r="K354" s="2"/>
      <c r="L354" s="2"/>
      <c r="M354" s="129"/>
      <c r="N354" s="129"/>
      <c r="O354" s="3"/>
      <c r="P354" s="4"/>
    </row>
    <row r="355" spans="2:16" customFormat="1">
      <c r="B355" s="12"/>
      <c r="C355" s="86"/>
      <c r="D355" s="86"/>
      <c r="E355" s="2"/>
      <c r="F355" s="2"/>
      <c r="G355" s="2"/>
      <c r="H355" s="2"/>
      <c r="I355" s="2"/>
      <c r="J355" s="2"/>
      <c r="K355" s="2"/>
      <c r="L355" s="2"/>
      <c r="M355" s="129"/>
      <c r="N355" s="129"/>
      <c r="O355" s="3"/>
      <c r="P355" s="4"/>
    </row>
    <row r="356" spans="2:16" customFormat="1">
      <c r="B356" s="12"/>
      <c r="C356" s="86"/>
      <c r="D356" s="86"/>
      <c r="E356" s="2"/>
      <c r="F356" s="2"/>
      <c r="G356" s="2"/>
      <c r="H356" s="2"/>
      <c r="I356" s="2"/>
      <c r="J356" s="2"/>
      <c r="K356" s="2"/>
      <c r="L356" s="2"/>
      <c r="M356" s="129"/>
      <c r="N356" s="129"/>
      <c r="O356" s="3"/>
      <c r="P356" s="4"/>
    </row>
    <row r="357" spans="2:16" customFormat="1">
      <c r="B357" s="12"/>
      <c r="C357" s="86"/>
      <c r="D357" s="86"/>
      <c r="E357" s="2"/>
      <c r="F357" s="2"/>
      <c r="G357" s="2"/>
      <c r="H357" s="2"/>
      <c r="I357" s="2"/>
      <c r="J357" s="2"/>
      <c r="K357" s="2"/>
      <c r="L357" s="2"/>
      <c r="M357" s="129"/>
      <c r="N357" s="129"/>
      <c r="O357" s="3"/>
      <c r="P357" s="4"/>
    </row>
    <row r="358" spans="2:16" customFormat="1">
      <c r="B358" s="12"/>
      <c r="C358" s="86"/>
      <c r="D358" s="86"/>
      <c r="E358" s="2"/>
      <c r="F358" s="2"/>
      <c r="G358" s="2"/>
      <c r="H358" s="2"/>
      <c r="I358" s="2"/>
      <c r="J358" s="2"/>
      <c r="K358" s="2"/>
      <c r="L358" s="2"/>
      <c r="M358" s="129"/>
      <c r="N358" s="129"/>
      <c r="O358" s="3"/>
      <c r="P358" s="4"/>
    </row>
    <row r="359" spans="2:16" customFormat="1">
      <c r="B359" s="12"/>
      <c r="C359" s="86"/>
      <c r="D359" s="86"/>
      <c r="E359" s="2"/>
      <c r="F359" s="2"/>
      <c r="G359" s="2"/>
      <c r="H359" s="2"/>
      <c r="I359" s="2"/>
      <c r="J359" s="2"/>
      <c r="K359" s="2"/>
      <c r="L359" s="2"/>
      <c r="M359" s="129"/>
      <c r="N359" s="129"/>
      <c r="O359" s="3"/>
      <c r="P359" s="4"/>
    </row>
    <row r="360" spans="2:16" customFormat="1">
      <c r="B360" s="12"/>
      <c r="C360" s="86"/>
      <c r="D360" s="86"/>
      <c r="E360" s="2"/>
      <c r="F360" s="2"/>
      <c r="G360" s="2"/>
      <c r="H360" s="2"/>
      <c r="I360" s="2"/>
      <c r="J360" s="2"/>
      <c r="K360" s="2"/>
      <c r="L360" s="2"/>
      <c r="M360" s="129"/>
      <c r="N360" s="129"/>
      <c r="O360" s="3"/>
      <c r="P360" s="4"/>
    </row>
    <row r="361" spans="2:16" customFormat="1">
      <c r="B361" s="12"/>
      <c r="C361" s="86"/>
      <c r="D361" s="86"/>
      <c r="E361" s="2"/>
      <c r="F361" s="2"/>
      <c r="G361" s="2"/>
      <c r="H361" s="2"/>
      <c r="I361" s="2"/>
      <c r="J361" s="2"/>
      <c r="K361" s="2"/>
      <c r="L361" s="2"/>
      <c r="M361" s="129"/>
      <c r="N361" s="129"/>
      <c r="O361" s="3"/>
      <c r="P361" s="4"/>
    </row>
    <row r="362" spans="2:16" customFormat="1">
      <c r="B362" s="12"/>
      <c r="C362" s="86"/>
      <c r="D362" s="86"/>
      <c r="E362" s="2"/>
      <c r="F362" s="2"/>
      <c r="G362" s="2"/>
      <c r="H362" s="2"/>
      <c r="I362" s="2"/>
      <c r="J362" s="2"/>
      <c r="K362" s="2"/>
      <c r="L362" s="2"/>
      <c r="M362" s="129"/>
      <c r="N362" s="129"/>
      <c r="O362" s="3"/>
      <c r="P362" s="4"/>
    </row>
    <row r="363" spans="2:16" customFormat="1">
      <c r="B363" s="12"/>
      <c r="C363" s="86"/>
      <c r="D363" s="86"/>
      <c r="E363" s="2"/>
      <c r="F363" s="2"/>
      <c r="G363" s="2"/>
      <c r="H363" s="2"/>
      <c r="I363" s="2"/>
      <c r="J363" s="2"/>
      <c r="K363" s="2"/>
      <c r="L363" s="2"/>
      <c r="M363" s="129"/>
      <c r="N363" s="129"/>
      <c r="O363" s="3"/>
      <c r="P363" s="4"/>
    </row>
    <row r="364" spans="2:16" customFormat="1">
      <c r="B364" s="12"/>
      <c r="C364" s="86"/>
      <c r="D364" s="86"/>
      <c r="E364" s="2"/>
      <c r="F364" s="2"/>
      <c r="G364" s="2"/>
      <c r="H364" s="2"/>
      <c r="I364" s="2"/>
      <c r="J364" s="2"/>
      <c r="K364" s="2"/>
      <c r="L364" s="2"/>
      <c r="M364" s="129"/>
      <c r="N364" s="129"/>
      <c r="O364" s="3"/>
      <c r="P364" s="4"/>
    </row>
    <row r="365" spans="2:16" customFormat="1">
      <c r="B365" s="12"/>
      <c r="C365" s="86"/>
      <c r="D365" s="86"/>
      <c r="E365" s="2"/>
      <c r="F365" s="2"/>
      <c r="G365" s="2"/>
      <c r="H365" s="2"/>
      <c r="I365" s="2"/>
      <c r="J365" s="2"/>
      <c r="K365" s="2"/>
      <c r="L365" s="2"/>
      <c r="M365" s="129"/>
      <c r="N365" s="129"/>
      <c r="O365" s="3"/>
      <c r="P365" s="4"/>
    </row>
    <row r="366" spans="2:16" customFormat="1">
      <c r="B366" s="12"/>
      <c r="C366" s="86"/>
      <c r="D366" s="86"/>
      <c r="E366" s="2"/>
      <c r="F366" s="2"/>
      <c r="G366" s="2"/>
      <c r="H366" s="2"/>
      <c r="I366" s="2"/>
      <c r="J366" s="2"/>
      <c r="K366" s="2"/>
      <c r="L366" s="2"/>
      <c r="M366" s="129"/>
      <c r="N366" s="129"/>
      <c r="O366" s="3"/>
      <c r="P366" s="4"/>
    </row>
    <row r="367" spans="2:16" customFormat="1">
      <c r="B367" s="12"/>
      <c r="C367" s="86"/>
      <c r="D367" s="86"/>
      <c r="E367" s="2"/>
      <c r="F367" s="2"/>
      <c r="G367" s="2"/>
      <c r="H367" s="2"/>
      <c r="I367" s="2"/>
      <c r="J367" s="2"/>
      <c r="K367" s="2"/>
      <c r="L367" s="2"/>
      <c r="M367" s="129"/>
      <c r="N367" s="129"/>
      <c r="O367" s="3"/>
      <c r="P367" s="4"/>
    </row>
    <row r="368" spans="2:16" customFormat="1">
      <c r="B368" s="12"/>
      <c r="C368" s="86"/>
      <c r="D368" s="86"/>
      <c r="E368" s="2"/>
      <c r="F368" s="2"/>
      <c r="G368" s="2"/>
      <c r="H368" s="2"/>
      <c r="I368" s="2"/>
      <c r="J368" s="2"/>
      <c r="K368" s="2"/>
      <c r="L368" s="2"/>
      <c r="M368" s="129"/>
      <c r="N368" s="129"/>
      <c r="O368" s="3"/>
      <c r="P368" s="4"/>
    </row>
    <row r="369" spans="2:16" customFormat="1">
      <c r="B369" s="12"/>
      <c r="C369" s="86"/>
      <c r="D369" s="86"/>
      <c r="E369" s="2"/>
      <c r="F369" s="2"/>
      <c r="G369" s="2"/>
      <c r="H369" s="2"/>
      <c r="I369" s="2"/>
      <c r="J369" s="2"/>
      <c r="K369" s="2"/>
      <c r="L369" s="2"/>
      <c r="M369" s="129"/>
      <c r="N369" s="129"/>
      <c r="O369" s="3"/>
      <c r="P369" s="4"/>
    </row>
    <row r="370" spans="2:16" customFormat="1">
      <c r="B370" s="12"/>
      <c r="C370" s="86"/>
      <c r="D370" s="86"/>
      <c r="E370" s="2"/>
      <c r="F370" s="2"/>
      <c r="G370" s="2"/>
      <c r="H370" s="2"/>
      <c r="I370" s="2"/>
      <c r="J370" s="2"/>
      <c r="K370" s="2"/>
      <c r="L370" s="2"/>
      <c r="M370" s="129"/>
      <c r="N370" s="129"/>
      <c r="O370" s="3"/>
      <c r="P370" s="4"/>
    </row>
    <row r="371" spans="2:16" customFormat="1">
      <c r="B371" s="12"/>
      <c r="C371" s="86"/>
      <c r="D371" s="86"/>
      <c r="E371" s="2"/>
      <c r="F371" s="2"/>
      <c r="G371" s="2"/>
      <c r="H371" s="2"/>
      <c r="I371" s="2"/>
      <c r="J371" s="2"/>
      <c r="K371" s="2"/>
      <c r="L371" s="2"/>
      <c r="M371" s="129"/>
      <c r="N371" s="129"/>
      <c r="O371" s="3"/>
      <c r="P371" s="4"/>
    </row>
    <row r="372" spans="2:16" customFormat="1">
      <c r="B372" s="12"/>
      <c r="C372" s="86"/>
      <c r="D372" s="86"/>
      <c r="E372" s="2"/>
      <c r="F372" s="2"/>
      <c r="G372" s="2"/>
      <c r="H372" s="2"/>
      <c r="I372" s="2"/>
      <c r="J372" s="2"/>
      <c r="K372" s="2"/>
      <c r="L372" s="2"/>
      <c r="M372" s="129"/>
      <c r="N372" s="129"/>
      <c r="O372" s="3"/>
      <c r="P372" s="4"/>
    </row>
    <row r="373" spans="2:16" customFormat="1">
      <c r="B373" s="12"/>
      <c r="C373" s="86"/>
      <c r="D373" s="86"/>
      <c r="E373" s="2"/>
      <c r="F373" s="2"/>
      <c r="G373" s="2"/>
      <c r="H373" s="2"/>
      <c r="I373" s="2"/>
      <c r="J373" s="2"/>
      <c r="K373" s="2"/>
      <c r="L373" s="2"/>
      <c r="M373" s="129"/>
      <c r="N373" s="129"/>
      <c r="O373" s="3"/>
      <c r="P373" s="4"/>
    </row>
    <row r="374" spans="2:16" customFormat="1">
      <c r="B374" s="12"/>
      <c r="C374" s="86"/>
      <c r="D374" s="86"/>
      <c r="E374" s="2"/>
      <c r="F374" s="2"/>
      <c r="G374" s="2"/>
      <c r="H374" s="2"/>
      <c r="I374" s="2"/>
      <c r="J374" s="2"/>
      <c r="K374" s="2"/>
      <c r="L374" s="2"/>
      <c r="M374" s="129"/>
      <c r="N374" s="129"/>
      <c r="O374" s="3"/>
      <c r="P374" s="4"/>
    </row>
    <row r="375" spans="2:16" customFormat="1">
      <c r="B375" s="12"/>
      <c r="C375" s="86"/>
      <c r="D375" s="86"/>
      <c r="E375" s="2"/>
      <c r="F375" s="2"/>
      <c r="G375" s="2"/>
      <c r="H375" s="2"/>
      <c r="I375" s="2"/>
      <c r="J375" s="2"/>
      <c r="K375" s="2"/>
      <c r="L375" s="2"/>
      <c r="M375" s="129"/>
      <c r="N375" s="129"/>
      <c r="O375" s="3"/>
      <c r="P375" s="4"/>
    </row>
    <row r="376" spans="2:16" customFormat="1">
      <c r="B376" s="12"/>
      <c r="C376" s="86"/>
      <c r="D376" s="86"/>
      <c r="E376" s="2"/>
      <c r="F376" s="2"/>
      <c r="G376" s="2"/>
      <c r="H376" s="2"/>
      <c r="I376" s="2"/>
      <c r="J376" s="2"/>
      <c r="K376" s="2"/>
      <c r="L376" s="2"/>
      <c r="M376" s="129"/>
      <c r="N376" s="129"/>
      <c r="O376" s="3"/>
      <c r="P376" s="4"/>
    </row>
    <row r="377" spans="2:16" customFormat="1">
      <c r="B377" s="12"/>
      <c r="C377" s="86"/>
      <c r="D377" s="86"/>
      <c r="E377" s="2"/>
      <c r="F377" s="2"/>
      <c r="G377" s="2"/>
      <c r="H377" s="2"/>
      <c r="I377" s="2"/>
      <c r="J377" s="2"/>
      <c r="K377" s="2"/>
      <c r="L377" s="2"/>
      <c r="M377" s="129"/>
      <c r="N377" s="129"/>
      <c r="O377" s="3"/>
      <c r="P377" s="4"/>
    </row>
    <row r="378" spans="2:16" customFormat="1">
      <c r="B378" s="12"/>
      <c r="C378" s="86"/>
      <c r="D378" s="86"/>
      <c r="E378" s="2"/>
      <c r="F378" s="2"/>
      <c r="G378" s="2"/>
      <c r="H378" s="2"/>
      <c r="I378" s="2"/>
      <c r="J378" s="2"/>
      <c r="K378" s="2"/>
      <c r="L378" s="2"/>
      <c r="M378" s="129"/>
      <c r="N378" s="129"/>
      <c r="O378" s="3"/>
      <c r="P378" s="4"/>
    </row>
    <row r="379" spans="2:16" customFormat="1">
      <c r="B379" s="12"/>
      <c r="C379" s="86"/>
      <c r="D379" s="86"/>
      <c r="E379" s="2"/>
      <c r="F379" s="2"/>
      <c r="G379" s="2"/>
      <c r="H379" s="2"/>
      <c r="I379" s="2"/>
      <c r="J379" s="2"/>
      <c r="K379" s="2"/>
      <c r="L379" s="2"/>
      <c r="M379" s="129"/>
      <c r="N379" s="129"/>
      <c r="O379" s="3"/>
      <c r="P379" s="4"/>
    </row>
    <row r="380" spans="2:16" customFormat="1">
      <c r="B380" s="12"/>
      <c r="C380" s="86"/>
      <c r="D380" s="86"/>
      <c r="E380" s="2"/>
      <c r="F380" s="2"/>
      <c r="G380" s="2"/>
      <c r="H380" s="2"/>
      <c r="I380" s="2"/>
      <c r="J380" s="2"/>
      <c r="K380" s="2"/>
      <c r="L380" s="2"/>
      <c r="M380" s="129"/>
      <c r="N380" s="129"/>
      <c r="O380" s="3"/>
      <c r="P380" s="4"/>
    </row>
    <row r="381" spans="2:16" customFormat="1">
      <c r="B381" s="12"/>
      <c r="C381" s="86"/>
      <c r="D381" s="86"/>
      <c r="E381" s="2"/>
      <c r="F381" s="2"/>
      <c r="G381" s="2"/>
      <c r="H381" s="2"/>
      <c r="I381" s="2"/>
      <c r="J381" s="2"/>
      <c r="K381" s="2"/>
      <c r="L381" s="2"/>
      <c r="M381" s="129"/>
      <c r="N381" s="129"/>
      <c r="O381" s="3"/>
      <c r="P381" s="4"/>
    </row>
    <row r="382" spans="2:16" customFormat="1">
      <c r="B382" s="12"/>
      <c r="C382" s="86"/>
      <c r="D382" s="86"/>
      <c r="E382" s="2"/>
      <c r="F382" s="2"/>
      <c r="G382" s="2"/>
      <c r="H382" s="2"/>
      <c r="I382" s="2"/>
      <c r="J382" s="2"/>
      <c r="K382" s="2"/>
      <c r="L382" s="2"/>
      <c r="M382" s="129"/>
      <c r="N382" s="129"/>
      <c r="O382" s="3"/>
      <c r="P382" s="4"/>
    </row>
    <row r="383" spans="2:16" customFormat="1">
      <c r="B383" s="12"/>
      <c r="C383" s="86"/>
      <c r="D383" s="86"/>
      <c r="E383" s="2"/>
      <c r="F383" s="2"/>
      <c r="G383" s="2"/>
      <c r="H383" s="2"/>
      <c r="I383" s="2"/>
      <c r="J383" s="2"/>
      <c r="K383" s="2"/>
      <c r="L383" s="2"/>
      <c r="M383" s="129"/>
      <c r="N383" s="129"/>
      <c r="O383" s="3"/>
      <c r="P383" s="4"/>
    </row>
    <row r="384" spans="2:16" customFormat="1">
      <c r="B384" s="12"/>
      <c r="C384" s="86"/>
      <c r="D384" s="86"/>
      <c r="E384" s="2"/>
      <c r="F384" s="2"/>
      <c r="G384" s="2"/>
      <c r="H384" s="2"/>
      <c r="I384" s="2"/>
      <c r="J384" s="2"/>
      <c r="K384" s="2"/>
      <c r="L384" s="2"/>
      <c r="M384" s="129"/>
      <c r="N384" s="129"/>
      <c r="O384" s="3"/>
      <c r="P384" s="4"/>
    </row>
    <row r="385" spans="2:16" customFormat="1">
      <c r="B385" s="12"/>
      <c r="C385" s="86"/>
      <c r="D385" s="86"/>
      <c r="E385" s="2"/>
      <c r="F385" s="2"/>
      <c r="G385" s="2"/>
      <c r="H385" s="2"/>
      <c r="I385" s="2"/>
      <c r="J385" s="2"/>
      <c r="K385" s="2"/>
      <c r="L385" s="2"/>
      <c r="M385" s="129"/>
      <c r="N385" s="129"/>
      <c r="O385" s="3"/>
      <c r="P385" s="4"/>
    </row>
    <row r="386" spans="2:16" customFormat="1">
      <c r="B386" s="12"/>
      <c r="C386" s="86"/>
      <c r="D386" s="86"/>
      <c r="E386" s="2"/>
      <c r="F386" s="2"/>
      <c r="G386" s="2"/>
      <c r="H386" s="2"/>
      <c r="I386" s="2"/>
      <c r="J386" s="2"/>
      <c r="K386" s="2"/>
      <c r="L386" s="2"/>
      <c r="M386" s="129"/>
      <c r="N386" s="129"/>
      <c r="O386" s="3"/>
      <c r="P386" s="4"/>
    </row>
    <row r="387" spans="2:16" customFormat="1">
      <c r="B387" s="12"/>
      <c r="C387" s="86"/>
      <c r="D387" s="86"/>
      <c r="E387" s="2"/>
      <c r="F387" s="2"/>
      <c r="G387" s="2"/>
      <c r="H387" s="2"/>
      <c r="I387" s="2"/>
      <c r="J387" s="2"/>
      <c r="K387" s="2"/>
      <c r="L387" s="2"/>
      <c r="M387" s="129"/>
      <c r="N387" s="129"/>
      <c r="O387" s="3"/>
      <c r="P387" s="4"/>
    </row>
    <row r="388" spans="2:16" customFormat="1">
      <c r="B388" s="12"/>
      <c r="C388" s="86"/>
      <c r="D388" s="86"/>
      <c r="E388" s="2"/>
      <c r="F388" s="2"/>
      <c r="G388" s="2"/>
      <c r="H388" s="2"/>
      <c r="I388" s="2"/>
      <c r="J388" s="2"/>
      <c r="K388" s="2"/>
      <c r="L388" s="2"/>
      <c r="M388" s="129"/>
      <c r="N388" s="129"/>
      <c r="O388" s="3"/>
      <c r="P388" s="4"/>
    </row>
    <row r="389" spans="2:16" customFormat="1">
      <c r="B389" s="12"/>
      <c r="C389" s="86"/>
      <c r="D389" s="86"/>
      <c r="E389" s="2"/>
      <c r="F389" s="2"/>
      <c r="G389" s="2"/>
      <c r="H389" s="2"/>
      <c r="I389" s="2"/>
      <c r="J389" s="2"/>
      <c r="K389" s="2"/>
      <c r="L389" s="2"/>
      <c r="M389" s="129"/>
      <c r="N389" s="129"/>
      <c r="O389" s="3"/>
      <c r="P389" s="4"/>
    </row>
    <row r="390" spans="2:16" customFormat="1">
      <c r="B390" s="12"/>
      <c r="C390" s="86"/>
      <c r="D390" s="86"/>
      <c r="E390" s="2"/>
      <c r="F390" s="2"/>
      <c r="G390" s="2"/>
      <c r="H390" s="2"/>
      <c r="I390" s="2"/>
      <c r="J390" s="2"/>
      <c r="K390" s="2"/>
      <c r="L390" s="2"/>
      <c r="M390" s="129"/>
      <c r="N390" s="129"/>
      <c r="O390" s="3"/>
      <c r="P390" s="4"/>
    </row>
    <row r="391" spans="2:16" customFormat="1">
      <c r="B391" s="12"/>
      <c r="C391" s="86"/>
      <c r="D391" s="86"/>
      <c r="E391" s="2"/>
      <c r="F391" s="2"/>
      <c r="G391" s="2"/>
      <c r="H391" s="2"/>
      <c r="I391" s="2"/>
      <c r="J391" s="2"/>
      <c r="K391" s="2"/>
      <c r="L391" s="2"/>
      <c r="M391" s="129"/>
      <c r="N391" s="129"/>
      <c r="O391" s="3"/>
      <c r="P391" s="4"/>
    </row>
    <row r="392" spans="2:16" customFormat="1">
      <c r="B392" s="12"/>
      <c r="C392" s="86"/>
      <c r="D392" s="86"/>
      <c r="E392" s="2"/>
      <c r="F392" s="2"/>
      <c r="G392" s="2"/>
      <c r="H392" s="2"/>
      <c r="I392" s="2"/>
      <c r="J392" s="2"/>
      <c r="K392" s="2"/>
      <c r="L392" s="2"/>
      <c r="M392" s="129"/>
      <c r="N392" s="129"/>
      <c r="O392" s="3"/>
      <c r="P392" s="4"/>
    </row>
    <row r="393" spans="2:16" customFormat="1">
      <c r="B393" s="12"/>
      <c r="C393" s="86"/>
      <c r="D393" s="86"/>
      <c r="E393" s="2"/>
      <c r="F393" s="2"/>
      <c r="G393" s="2"/>
      <c r="H393" s="2"/>
      <c r="I393" s="2"/>
      <c r="J393" s="2"/>
      <c r="K393" s="2"/>
      <c r="L393" s="2"/>
      <c r="M393" s="129"/>
      <c r="N393" s="129"/>
      <c r="O393" s="3"/>
      <c r="P393" s="4"/>
    </row>
    <row r="394" spans="2:16" customFormat="1">
      <c r="B394" s="12"/>
      <c r="C394" s="86"/>
      <c r="D394" s="86"/>
      <c r="E394" s="2"/>
      <c r="F394" s="2"/>
      <c r="G394" s="2"/>
      <c r="H394" s="2"/>
      <c r="I394" s="2"/>
      <c r="J394" s="2"/>
      <c r="K394" s="2"/>
      <c r="L394" s="2"/>
      <c r="M394" s="129"/>
      <c r="N394" s="129"/>
      <c r="O394" s="3"/>
      <c r="P394" s="4"/>
    </row>
    <row r="395" spans="2:16" customFormat="1">
      <c r="B395" s="12"/>
      <c r="C395" s="86"/>
      <c r="D395" s="86"/>
      <c r="E395" s="2"/>
      <c r="F395" s="2"/>
      <c r="G395" s="2"/>
      <c r="H395" s="2"/>
      <c r="I395" s="2"/>
      <c r="J395" s="2"/>
      <c r="K395" s="2"/>
      <c r="L395" s="2"/>
      <c r="M395" s="129"/>
      <c r="N395" s="129"/>
      <c r="O395" s="3"/>
      <c r="P395" s="4"/>
    </row>
    <row r="396" spans="2:16" customFormat="1">
      <c r="B396" s="12"/>
      <c r="C396" s="86"/>
      <c r="D396" s="86"/>
      <c r="E396" s="2"/>
      <c r="F396" s="2"/>
      <c r="G396" s="2"/>
      <c r="H396" s="2"/>
      <c r="I396" s="2"/>
      <c r="J396" s="2"/>
      <c r="K396" s="2"/>
      <c r="L396" s="2"/>
      <c r="M396" s="129"/>
      <c r="N396" s="129"/>
      <c r="O396" s="3"/>
      <c r="P396" s="4"/>
    </row>
    <row r="397" spans="2:16" customFormat="1">
      <c r="B397" s="12"/>
      <c r="C397" s="86"/>
      <c r="D397" s="86"/>
      <c r="E397" s="2"/>
      <c r="F397" s="2"/>
      <c r="G397" s="2"/>
      <c r="H397" s="2"/>
      <c r="I397" s="2"/>
      <c r="J397" s="2"/>
      <c r="K397" s="2"/>
      <c r="L397" s="2"/>
      <c r="M397" s="129"/>
      <c r="N397" s="129"/>
      <c r="O397" s="3"/>
      <c r="P397" s="4"/>
    </row>
    <row r="398" spans="2:16" customFormat="1">
      <c r="B398" s="12"/>
      <c r="C398" s="86"/>
      <c r="D398" s="86"/>
      <c r="E398" s="2"/>
      <c r="F398" s="2"/>
      <c r="G398" s="2"/>
      <c r="H398" s="2"/>
      <c r="I398" s="2"/>
      <c r="J398" s="2"/>
      <c r="K398" s="2"/>
      <c r="L398" s="2"/>
      <c r="M398" s="129"/>
      <c r="N398" s="129"/>
      <c r="O398" s="3"/>
      <c r="P398" s="4"/>
    </row>
    <row r="399" spans="2:16" customFormat="1">
      <c r="B399" s="12"/>
      <c r="C399" s="86"/>
      <c r="D399" s="86"/>
      <c r="E399" s="2"/>
      <c r="F399" s="2"/>
      <c r="G399" s="2"/>
      <c r="H399" s="2"/>
      <c r="I399" s="2"/>
      <c r="J399" s="2"/>
      <c r="K399" s="2"/>
      <c r="L399" s="2"/>
      <c r="M399" s="129"/>
      <c r="N399" s="129"/>
      <c r="O399" s="3"/>
      <c r="P399" s="4"/>
    </row>
    <row r="400" spans="2:16" customFormat="1">
      <c r="B400" s="12"/>
      <c r="C400" s="86"/>
      <c r="D400" s="86"/>
      <c r="E400" s="2"/>
      <c r="F400" s="2"/>
      <c r="G400" s="2"/>
      <c r="H400" s="2"/>
      <c r="I400" s="2"/>
      <c r="J400" s="2"/>
      <c r="K400" s="2"/>
      <c r="L400" s="2"/>
      <c r="M400" s="129"/>
      <c r="N400" s="129"/>
      <c r="O400" s="3"/>
      <c r="P400" s="4"/>
    </row>
    <row r="401" spans="2:16" customFormat="1">
      <c r="B401" s="12"/>
      <c r="C401" s="86"/>
      <c r="D401" s="86"/>
      <c r="E401" s="2"/>
      <c r="F401" s="2"/>
      <c r="G401" s="2"/>
      <c r="H401" s="2"/>
      <c r="I401" s="2"/>
      <c r="J401" s="2"/>
      <c r="K401" s="2"/>
      <c r="L401" s="2"/>
      <c r="M401" s="129"/>
      <c r="N401" s="129"/>
      <c r="O401" s="3"/>
      <c r="P401" s="4"/>
    </row>
    <row r="402" spans="2:16" customFormat="1">
      <c r="B402" s="12"/>
      <c r="C402" s="86"/>
      <c r="D402" s="86"/>
      <c r="E402" s="2"/>
      <c r="F402" s="2"/>
      <c r="G402" s="2"/>
      <c r="H402" s="2"/>
      <c r="I402" s="2"/>
      <c r="J402" s="2"/>
      <c r="K402" s="2"/>
      <c r="L402" s="2"/>
      <c r="M402" s="129"/>
      <c r="N402" s="129"/>
      <c r="O402" s="3"/>
      <c r="P402" s="4"/>
    </row>
    <row r="403" spans="2:16" customFormat="1">
      <c r="B403" s="12"/>
      <c r="C403" s="86"/>
      <c r="D403" s="86"/>
      <c r="E403" s="2"/>
      <c r="F403" s="2"/>
      <c r="G403" s="2"/>
      <c r="H403" s="2"/>
      <c r="I403" s="2"/>
      <c r="J403" s="2"/>
      <c r="K403" s="2"/>
      <c r="L403" s="2"/>
      <c r="M403" s="129"/>
      <c r="N403" s="129"/>
      <c r="O403" s="3"/>
      <c r="P403" s="4"/>
    </row>
    <row r="404" spans="2:16" customFormat="1">
      <c r="B404" s="12"/>
      <c r="C404" s="86"/>
      <c r="D404" s="86"/>
      <c r="E404" s="2"/>
      <c r="F404" s="2"/>
      <c r="G404" s="2"/>
      <c r="H404" s="2"/>
      <c r="I404" s="2"/>
      <c r="J404" s="2"/>
      <c r="K404" s="2"/>
      <c r="L404" s="2"/>
      <c r="M404" s="129"/>
      <c r="N404" s="129"/>
      <c r="O404" s="3"/>
      <c r="P404" s="4"/>
    </row>
    <row r="405" spans="2:16" customFormat="1">
      <c r="B405" s="12"/>
      <c r="C405" s="86"/>
      <c r="D405" s="86"/>
      <c r="E405" s="2"/>
      <c r="F405" s="2"/>
      <c r="G405" s="2"/>
      <c r="H405" s="2"/>
      <c r="I405" s="2"/>
      <c r="J405" s="2"/>
      <c r="K405" s="2"/>
      <c r="L405" s="2"/>
      <c r="M405" s="129"/>
      <c r="N405" s="129"/>
      <c r="O405" s="3"/>
      <c r="P405" s="4"/>
    </row>
    <row r="406" spans="2:16" customFormat="1">
      <c r="B406" s="12"/>
      <c r="C406" s="86"/>
      <c r="D406" s="86"/>
      <c r="E406" s="2"/>
      <c r="F406" s="2"/>
      <c r="G406" s="2"/>
      <c r="H406" s="2"/>
      <c r="I406" s="2"/>
      <c r="J406" s="2"/>
      <c r="K406" s="2"/>
      <c r="L406" s="2"/>
      <c r="M406" s="129"/>
      <c r="N406" s="129"/>
      <c r="O406" s="3"/>
      <c r="P406" s="4"/>
    </row>
    <row r="407" spans="2:16" customFormat="1">
      <c r="B407" s="12"/>
      <c r="C407" s="86"/>
      <c r="D407" s="86"/>
      <c r="E407" s="2"/>
      <c r="F407" s="2"/>
      <c r="G407" s="2"/>
      <c r="H407" s="2"/>
      <c r="I407" s="2"/>
      <c r="J407" s="2"/>
      <c r="K407" s="2"/>
      <c r="L407" s="2"/>
      <c r="M407" s="129"/>
      <c r="N407" s="129"/>
      <c r="O407" s="3"/>
      <c r="P407" s="4"/>
    </row>
    <row r="408" spans="2:16" customFormat="1">
      <c r="B408" s="12"/>
      <c r="C408" s="86"/>
      <c r="D408" s="86"/>
      <c r="E408" s="2"/>
      <c r="F408" s="2"/>
      <c r="G408" s="2"/>
      <c r="H408" s="2"/>
      <c r="I408" s="2"/>
      <c r="J408" s="2"/>
      <c r="K408" s="2"/>
      <c r="L408" s="2"/>
      <c r="M408" s="129"/>
      <c r="N408" s="129"/>
      <c r="O408" s="3"/>
      <c r="P408" s="4"/>
    </row>
    <row r="409" spans="2:16" customFormat="1">
      <c r="B409" s="12"/>
      <c r="C409" s="86"/>
      <c r="D409" s="86"/>
      <c r="E409" s="2"/>
      <c r="F409" s="2"/>
      <c r="G409" s="2"/>
      <c r="H409" s="2"/>
      <c r="I409" s="2"/>
      <c r="J409" s="2"/>
      <c r="K409" s="2"/>
      <c r="L409" s="2"/>
      <c r="M409" s="129"/>
      <c r="N409" s="129"/>
      <c r="O409" s="3"/>
      <c r="P409" s="4"/>
    </row>
    <row r="410" spans="2:16" customFormat="1">
      <c r="B410" s="12"/>
      <c r="C410" s="86"/>
      <c r="D410" s="86"/>
      <c r="E410" s="2"/>
      <c r="F410" s="2"/>
      <c r="G410" s="2"/>
      <c r="H410" s="2"/>
      <c r="I410" s="2"/>
      <c r="J410" s="2"/>
      <c r="K410" s="2"/>
      <c r="L410" s="2"/>
      <c r="M410" s="129"/>
      <c r="N410" s="129"/>
      <c r="O410" s="3"/>
      <c r="P410" s="4"/>
    </row>
    <row r="411" spans="2:16" customFormat="1">
      <c r="B411" s="12"/>
      <c r="C411" s="86"/>
      <c r="D411" s="86"/>
      <c r="E411" s="2"/>
      <c r="F411" s="2"/>
      <c r="G411" s="2"/>
      <c r="H411" s="2"/>
      <c r="I411" s="2"/>
      <c r="J411" s="2"/>
      <c r="K411" s="2"/>
      <c r="L411" s="2"/>
      <c r="M411" s="129"/>
      <c r="N411" s="129"/>
      <c r="O411" s="3"/>
      <c r="P411" s="4"/>
    </row>
    <row r="412" spans="2:16" customFormat="1">
      <c r="B412" s="12"/>
      <c r="C412" s="86"/>
      <c r="D412" s="86"/>
      <c r="E412" s="2"/>
      <c r="F412" s="2"/>
      <c r="G412" s="2"/>
      <c r="H412" s="2"/>
      <c r="I412" s="2"/>
      <c r="J412" s="2"/>
      <c r="K412" s="2"/>
      <c r="L412" s="2"/>
      <c r="M412" s="129"/>
      <c r="N412" s="129"/>
      <c r="O412" s="3"/>
      <c r="P412" s="4"/>
    </row>
    <row r="413" spans="2:16" customFormat="1">
      <c r="B413" s="12"/>
      <c r="C413" s="86"/>
      <c r="D413" s="86"/>
      <c r="E413" s="2"/>
      <c r="F413" s="2"/>
      <c r="G413" s="2"/>
      <c r="H413" s="2"/>
      <c r="I413" s="2"/>
      <c r="J413" s="2"/>
      <c r="K413" s="2"/>
      <c r="L413" s="2"/>
      <c r="M413" s="129"/>
      <c r="N413" s="129"/>
      <c r="O413" s="3"/>
      <c r="P413" s="4"/>
    </row>
    <row r="414" spans="2:16" customFormat="1">
      <c r="B414" s="12"/>
      <c r="C414" s="86"/>
      <c r="D414" s="86"/>
      <c r="E414" s="2"/>
      <c r="F414" s="2"/>
      <c r="G414" s="2"/>
      <c r="H414" s="2"/>
      <c r="I414" s="2"/>
      <c r="J414" s="2"/>
      <c r="K414" s="2"/>
      <c r="L414" s="2"/>
      <c r="M414" s="129"/>
      <c r="N414" s="129"/>
      <c r="O414" s="3"/>
      <c r="P414" s="4"/>
    </row>
    <row r="415" spans="2:16" customFormat="1">
      <c r="B415" s="12"/>
      <c r="C415" s="86"/>
      <c r="D415" s="86"/>
      <c r="E415" s="2"/>
      <c r="F415" s="2"/>
      <c r="G415" s="2"/>
      <c r="H415" s="2"/>
      <c r="I415" s="2"/>
      <c r="J415" s="2"/>
      <c r="K415" s="2"/>
      <c r="L415" s="2"/>
      <c r="M415" s="129"/>
      <c r="N415" s="129"/>
      <c r="O415" s="3"/>
      <c r="P415" s="4"/>
    </row>
    <row r="416" spans="2:16" customFormat="1">
      <c r="B416" s="12"/>
      <c r="C416" s="86"/>
      <c r="D416" s="86"/>
      <c r="E416" s="2"/>
      <c r="F416" s="2"/>
      <c r="G416" s="2"/>
      <c r="H416" s="2"/>
      <c r="I416" s="2"/>
      <c r="J416" s="2"/>
      <c r="K416" s="2"/>
      <c r="L416" s="2"/>
      <c r="M416" s="129"/>
      <c r="N416" s="129"/>
      <c r="O416" s="3"/>
      <c r="P416" s="4"/>
    </row>
    <row r="417" spans="2:16" customFormat="1">
      <c r="B417" s="12"/>
      <c r="C417" s="86"/>
      <c r="D417" s="86"/>
      <c r="E417" s="2"/>
      <c r="F417" s="2"/>
      <c r="G417" s="2"/>
      <c r="H417" s="2"/>
      <c r="I417" s="2"/>
      <c r="J417" s="2"/>
      <c r="K417" s="2"/>
      <c r="L417" s="2"/>
      <c r="M417" s="129"/>
      <c r="N417" s="129"/>
      <c r="O417" s="3"/>
      <c r="P417" s="4"/>
    </row>
    <row r="418" spans="2:16" customFormat="1">
      <c r="B418" s="12"/>
      <c r="C418" s="86"/>
      <c r="D418" s="86"/>
      <c r="E418" s="2"/>
      <c r="F418" s="2"/>
      <c r="G418" s="2"/>
      <c r="H418" s="2"/>
      <c r="I418" s="2"/>
      <c r="J418" s="2"/>
      <c r="K418" s="2"/>
      <c r="L418" s="2"/>
      <c r="M418" s="129"/>
      <c r="N418" s="129"/>
      <c r="O418" s="3"/>
      <c r="P418" s="4"/>
    </row>
    <row r="419" spans="2:16" customFormat="1">
      <c r="B419" s="12"/>
      <c r="C419" s="86"/>
      <c r="D419" s="86"/>
      <c r="E419" s="2"/>
      <c r="F419" s="2"/>
      <c r="G419" s="2"/>
      <c r="H419" s="2"/>
      <c r="I419" s="2"/>
      <c r="J419" s="2"/>
      <c r="K419" s="2"/>
      <c r="L419" s="2"/>
      <c r="M419" s="129"/>
      <c r="N419" s="129"/>
      <c r="O419" s="3"/>
      <c r="P419" s="4"/>
    </row>
    <row r="420" spans="2:16" customFormat="1">
      <c r="B420" s="12"/>
      <c r="C420" s="86"/>
      <c r="D420" s="86"/>
      <c r="E420" s="2"/>
      <c r="F420" s="2"/>
      <c r="G420" s="2"/>
      <c r="H420" s="2"/>
      <c r="I420" s="2"/>
      <c r="J420" s="2"/>
      <c r="K420" s="2"/>
      <c r="L420" s="2"/>
      <c r="M420" s="129"/>
      <c r="N420" s="129"/>
      <c r="O420" s="3"/>
      <c r="P420" s="4"/>
    </row>
    <row r="421" spans="2:16" customFormat="1">
      <c r="B421" s="12"/>
      <c r="C421" s="86"/>
      <c r="D421" s="86"/>
      <c r="E421" s="2"/>
      <c r="F421" s="2"/>
      <c r="G421" s="2"/>
      <c r="H421" s="2"/>
      <c r="I421" s="2"/>
      <c r="J421" s="2"/>
      <c r="K421" s="2"/>
      <c r="L421" s="2"/>
      <c r="M421" s="129"/>
      <c r="N421" s="129"/>
      <c r="O421" s="3"/>
      <c r="P421" s="4"/>
    </row>
    <row r="422" spans="2:16" customFormat="1">
      <c r="B422" s="12"/>
      <c r="C422" s="86"/>
      <c r="D422" s="86"/>
      <c r="E422" s="2"/>
      <c r="F422" s="2"/>
      <c r="G422" s="2"/>
      <c r="H422" s="2"/>
      <c r="I422" s="2"/>
      <c r="J422" s="2"/>
      <c r="K422" s="2"/>
      <c r="L422" s="2"/>
      <c r="M422" s="129"/>
      <c r="N422" s="129"/>
      <c r="O422" s="3"/>
      <c r="P422" s="4"/>
    </row>
    <row r="423" spans="2:16" customFormat="1">
      <c r="B423" s="12"/>
      <c r="C423" s="86"/>
      <c r="D423" s="86"/>
      <c r="E423" s="2"/>
      <c r="F423" s="2"/>
      <c r="G423" s="2"/>
      <c r="H423" s="2"/>
      <c r="I423" s="2"/>
      <c r="J423" s="2"/>
      <c r="K423" s="2"/>
      <c r="L423" s="2"/>
      <c r="M423" s="129"/>
      <c r="N423" s="129"/>
      <c r="O423" s="3"/>
      <c r="P423" s="4"/>
    </row>
    <row r="424" spans="2:16" customFormat="1">
      <c r="B424" s="12"/>
      <c r="C424" s="86"/>
      <c r="D424" s="86"/>
      <c r="E424" s="2"/>
      <c r="F424" s="2"/>
      <c r="G424" s="2"/>
      <c r="H424" s="2"/>
      <c r="I424" s="2"/>
      <c r="J424" s="2"/>
      <c r="K424" s="2"/>
      <c r="L424" s="2"/>
      <c r="M424" s="129"/>
      <c r="N424" s="129"/>
      <c r="O424" s="3"/>
      <c r="P424" s="4"/>
    </row>
    <row r="425" spans="2:16" customFormat="1">
      <c r="B425" s="12"/>
      <c r="C425" s="86"/>
      <c r="D425" s="86"/>
      <c r="E425" s="2"/>
      <c r="F425" s="2"/>
      <c r="G425" s="2"/>
      <c r="H425" s="2"/>
      <c r="I425" s="2"/>
      <c r="J425" s="2"/>
      <c r="K425" s="2"/>
      <c r="L425" s="2"/>
      <c r="M425" s="129"/>
      <c r="N425" s="129"/>
      <c r="O425" s="3"/>
      <c r="P425" s="4"/>
    </row>
    <row r="426" spans="2:16" customFormat="1">
      <c r="B426" s="12"/>
      <c r="C426" s="86"/>
      <c r="D426" s="86"/>
      <c r="E426" s="2"/>
      <c r="F426" s="2"/>
      <c r="G426" s="2"/>
      <c r="H426" s="2"/>
      <c r="I426" s="2"/>
      <c r="J426" s="2"/>
      <c r="K426" s="2"/>
      <c r="L426" s="2"/>
      <c r="M426" s="129"/>
      <c r="N426" s="129"/>
      <c r="O426" s="3"/>
      <c r="P426" s="4"/>
    </row>
    <row r="427" spans="2:16" customFormat="1">
      <c r="B427" s="12"/>
      <c r="C427" s="86"/>
      <c r="D427" s="86"/>
      <c r="E427" s="2"/>
      <c r="F427" s="2"/>
      <c r="G427" s="2"/>
      <c r="H427" s="2"/>
      <c r="I427" s="2"/>
      <c r="J427" s="2"/>
      <c r="K427" s="2"/>
      <c r="L427" s="2"/>
      <c r="M427" s="129"/>
      <c r="N427" s="129"/>
      <c r="O427" s="3"/>
      <c r="P427" s="4"/>
    </row>
    <row r="428" spans="2:16" customFormat="1">
      <c r="B428" s="12"/>
      <c r="C428" s="86"/>
      <c r="D428" s="86"/>
      <c r="E428" s="2"/>
      <c r="F428" s="2"/>
      <c r="G428" s="2"/>
      <c r="H428" s="2"/>
      <c r="I428" s="2"/>
      <c r="J428" s="2"/>
      <c r="K428" s="2"/>
      <c r="L428" s="2"/>
      <c r="M428" s="129"/>
      <c r="N428" s="129"/>
      <c r="O428" s="3"/>
      <c r="P428" s="4"/>
    </row>
    <row r="429" spans="2:16" customFormat="1">
      <c r="B429" s="12"/>
      <c r="C429" s="86"/>
      <c r="D429" s="86"/>
      <c r="E429" s="2"/>
      <c r="F429" s="2"/>
      <c r="G429" s="2"/>
      <c r="H429" s="2"/>
      <c r="I429" s="2"/>
      <c r="J429" s="2"/>
      <c r="K429" s="2"/>
      <c r="L429" s="2"/>
      <c r="M429" s="129"/>
      <c r="N429" s="129"/>
      <c r="O429" s="3"/>
      <c r="P429" s="4"/>
    </row>
    <row r="430" spans="2:16" customFormat="1">
      <c r="B430" s="12"/>
      <c r="C430" s="86"/>
      <c r="D430" s="86"/>
      <c r="E430" s="2"/>
      <c r="F430" s="2"/>
      <c r="G430" s="2"/>
      <c r="H430" s="2"/>
      <c r="I430" s="2"/>
      <c r="J430" s="2"/>
      <c r="K430" s="2"/>
      <c r="L430" s="2"/>
      <c r="M430" s="129"/>
      <c r="N430" s="129"/>
      <c r="O430" s="3"/>
      <c r="P430" s="4"/>
    </row>
    <row r="431" spans="2:16" customFormat="1">
      <c r="B431" s="12"/>
      <c r="C431" s="86"/>
      <c r="D431" s="86"/>
      <c r="E431" s="2"/>
      <c r="F431" s="2"/>
      <c r="G431" s="2"/>
      <c r="H431" s="2"/>
      <c r="I431" s="2"/>
      <c r="J431" s="2"/>
      <c r="K431" s="2"/>
      <c r="L431" s="2"/>
      <c r="M431" s="129"/>
      <c r="N431" s="129"/>
      <c r="O431" s="3"/>
      <c r="P431" s="4"/>
    </row>
    <row r="432" spans="2:16" customFormat="1">
      <c r="B432" s="12"/>
      <c r="C432" s="86"/>
      <c r="D432" s="86"/>
      <c r="E432" s="2"/>
      <c r="F432" s="2"/>
      <c r="G432" s="2"/>
      <c r="H432" s="2"/>
      <c r="I432" s="2"/>
      <c r="J432" s="2"/>
      <c r="K432" s="2"/>
      <c r="L432" s="2"/>
      <c r="M432" s="129"/>
      <c r="N432" s="129"/>
      <c r="O432" s="3"/>
      <c r="P432" s="4"/>
    </row>
    <row r="433" spans="2:16" customFormat="1">
      <c r="B433" s="12"/>
      <c r="C433" s="86"/>
      <c r="D433" s="86"/>
      <c r="E433" s="2"/>
      <c r="F433" s="2"/>
      <c r="G433" s="2"/>
      <c r="H433" s="2"/>
      <c r="I433" s="2"/>
      <c r="J433" s="2"/>
      <c r="K433" s="2"/>
      <c r="L433" s="2"/>
      <c r="M433" s="129"/>
      <c r="N433" s="129"/>
      <c r="O433" s="3"/>
      <c r="P433" s="4"/>
    </row>
    <row r="434" spans="2:16" customFormat="1">
      <c r="B434" s="12"/>
      <c r="C434" s="86"/>
      <c r="D434" s="86"/>
      <c r="E434" s="2"/>
      <c r="F434" s="2"/>
      <c r="G434" s="2"/>
      <c r="H434" s="2"/>
      <c r="I434" s="2"/>
      <c r="J434" s="2"/>
      <c r="K434" s="2"/>
      <c r="L434" s="2"/>
      <c r="M434" s="129"/>
      <c r="N434" s="129"/>
      <c r="O434" s="3"/>
      <c r="P434" s="4"/>
    </row>
    <row r="435" spans="2:16" customFormat="1">
      <c r="B435" s="12"/>
      <c r="C435" s="86"/>
      <c r="D435" s="86"/>
      <c r="E435" s="2"/>
      <c r="F435" s="2"/>
      <c r="G435" s="2"/>
      <c r="H435" s="2"/>
      <c r="I435" s="2"/>
      <c r="J435" s="2"/>
      <c r="K435" s="2"/>
      <c r="L435" s="2"/>
      <c r="M435" s="129"/>
      <c r="N435" s="129"/>
      <c r="O435" s="3"/>
      <c r="P435" s="4"/>
    </row>
    <row r="436" spans="2:16" customFormat="1">
      <c r="B436" s="12"/>
      <c r="C436" s="86"/>
      <c r="D436" s="86"/>
      <c r="E436" s="2"/>
      <c r="F436" s="2"/>
      <c r="G436" s="2"/>
      <c r="H436" s="2"/>
      <c r="I436" s="2"/>
      <c r="J436" s="2"/>
      <c r="K436" s="2"/>
      <c r="L436" s="2"/>
      <c r="M436" s="129"/>
      <c r="N436" s="129"/>
      <c r="O436" s="3"/>
      <c r="P436" s="4"/>
    </row>
    <row r="437" spans="2:16" customFormat="1">
      <c r="B437" s="12"/>
      <c r="C437" s="86"/>
      <c r="D437" s="86"/>
      <c r="E437" s="2"/>
      <c r="F437" s="2"/>
      <c r="G437" s="2"/>
      <c r="H437" s="2"/>
      <c r="I437" s="2"/>
      <c r="J437" s="2"/>
      <c r="K437" s="2"/>
      <c r="L437" s="2"/>
      <c r="M437" s="129"/>
      <c r="N437" s="129"/>
      <c r="O437" s="3"/>
      <c r="P437" s="4"/>
    </row>
    <row r="438" spans="2:16" customFormat="1">
      <c r="B438" s="12"/>
      <c r="C438" s="86"/>
      <c r="D438" s="86"/>
      <c r="E438" s="2"/>
      <c r="F438" s="2"/>
      <c r="G438" s="2"/>
      <c r="H438" s="2"/>
      <c r="I438" s="2"/>
      <c r="J438" s="2"/>
      <c r="K438" s="2"/>
      <c r="L438" s="2"/>
      <c r="M438" s="129"/>
      <c r="N438" s="129"/>
      <c r="O438" s="3"/>
      <c r="P438" s="4"/>
    </row>
    <row r="439" spans="2:16" customFormat="1">
      <c r="B439" s="12"/>
      <c r="C439" s="86"/>
      <c r="D439" s="86"/>
      <c r="E439" s="2"/>
      <c r="F439" s="2"/>
      <c r="G439" s="2"/>
      <c r="H439" s="2"/>
      <c r="I439" s="2"/>
      <c r="J439" s="2"/>
      <c r="K439" s="2"/>
      <c r="L439" s="2"/>
      <c r="M439" s="129"/>
      <c r="N439" s="129"/>
      <c r="O439" s="3"/>
      <c r="P439" s="4"/>
    </row>
    <row r="440" spans="2:16" customFormat="1">
      <c r="B440" s="12"/>
      <c r="C440" s="86"/>
      <c r="D440" s="86"/>
      <c r="E440" s="2"/>
      <c r="F440" s="2"/>
      <c r="G440" s="2"/>
      <c r="H440" s="2"/>
      <c r="I440" s="2"/>
      <c r="J440" s="2"/>
      <c r="K440" s="2"/>
      <c r="L440" s="2"/>
      <c r="M440" s="129"/>
      <c r="N440" s="129"/>
      <c r="O440" s="3"/>
      <c r="P440" s="4"/>
    </row>
    <row r="441" spans="2:16" customFormat="1">
      <c r="B441" s="12"/>
      <c r="C441" s="86"/>
      <c r="D441" s="86"/>
      <c r="E441" s="2"/>
      <c r="F441" s="2"/>
      <c r="G441" s="2"/>
      <c r="H441" s="2"/>
      <c r="I441" s="2"/>
      <c r="J441" s="2"/>
      <c r="K441" s="2"/>
      <c r="L441" s="2"/>
      <c r="M441" s="129"/>
      <c r="N441" s="129"/>
      <c r="O441" s="3"/>
      <c r="P441" s="4"/>
    </row>
    <row r="442" spans="2:16" customFormat="1">
      <c r="B442" s="12"/>
      <c r="C442" s="86"/>
      <c r="D442" s="86"/>
      <c r="E442" s="2"/>
      <c r="F442" s="2"/>
      <c r="G442" s="2"/>
      <c r="H442" s="2"/>
      <c r="I442" s="2"/>
      <c r="J442" s="2"/>
      <c r="K442" s="2"/>
      <c r="L442" s="2"/>
      <c r="M442" s="129"/>
      <c r="N442" s="129"/>
      <c r="O442" s="3"/>
      <c r="P442" s="4"/>
    </row>
    <row r="443" spans="2:16" customFormat="1">
      <c r="B443" s="12"/>
      <c r="C443" s="86"/>
      <c r="D443" s="86"/>
      <c r="E443" s="2"/>
      <c r="F443" s="2"/>
      <c r="G443" s="2"/>
      <c r="H443" s="2"/>
      <c r="I443" s="2"/>
      <c r="J443" s="2"/>
      <c r="K443" s="2"/>
      <c r="L443" s="2"/>
      <c r="M443" s="129"/>
      <c r="N443" s="129"/>
      <c r="O443" s="3"/>
      <c r="P443" s="4"/>
    </row>
    <row r="444" spans="2:16" customFormat="1">
      <c r="B444" s="12"/>
      <c r="C444" s="86"/>
      <c r="D444" s="86"/>
      <c r="E444" s="2"/>
      <c r="F444" s="2"/>
      <c r="G444" s="2"/>
      <c r="H444" s="2"/>
      <c r="I444" s="2"/>
      <c r="J444" s="2"/>
      <c r="K444" s="2"/>
      <c r="L444" s="2"/>
      <c r="M444" s="129"/>
      <c r="N444" s="129"/>
      <c r="O444" s="3"/>
      <c r="P444" s="4"/>
    </row>
    <row r="445" spans="2:16" customFormat="1">
      <c r="B445" s="12"/>
      <c r="C445" s="86"/>
      <c r="D445" s="86"/>
      <c r="E445" s="2"/>
      <c r="F445" s="2"/>
      <c r="G445" s="2"/>
      <c r="H445" s="2"/>
      <c r="I445" s="2"/>
      <c r="J445" s="2"/>
      <c r="K445" s="2"/>
      <c r="L445" s="2"/>
      <c r="M445" s="129"/>
      <c r="N445" s="129"/>
      <c r="O445" s="3"/>
      <c r="P445" s="4"/>
    </row>
    <row r="446" spans="2:16" customFormat="1">
      <c r="B446" s="12"/>
      <c r="C446" s="86"/>
      <c r="D446" s="86"/>
      <c r="E446" s="2"/>
      <c r="F446" s="2"/>
      <c r="G446" s="2"/>
      <c r="H446" s="2"/>
      <c r="I446" s="2"/>
      <c r="J446" s="2"/>
      <c r="K446" s="2"/>
      <c r="L446" s="2"/>
      <c r="M446" s="129"/>
      <c r="N446" s="129"/>
      <c r="O446" s="3"/>
      <c r="P446" s="4"/>
    </row>
    <row r="447" spans="2:16" customFormat="1">
      <c r="B447" s="12"/>
      <c r="C447" s="86"/>
      <c r="D447" s="86"/>
      <c r="E447" s="2"/>
      <c r="F447" s="2"/>
      <c r="G447" s="2"/>
      <c r="H447" s="2"/>
      <c r="I447" s="2"/>
      <c r="J447" s="2"/>
      <c r="K447" s="2"/>
      <c r="L447" s="2"/>
      <c r="M447" s="129"/>
      <c r="N447" s="129"/>
      <c r="O447" s="3"/>
      <c r="P447" s="4"/>
    </row>
    <row r="448" spans="2:16" customFormat="1">
      <c r="B448" s="12"/>
      <c r="C448" s="86"/>
      <c r="D448" s="86"/>
      <c r="E448" s="2"/>
      <c r="F448" s="2"/>
      <c r="G448" s="2"/>
      <c r="H448" s="2"/>
      <c r="I448" s="2"/>
      <c r="J448" s="2"/>
      <c r="K448" s="2"/>
      <c r="L448" s="2"/>
      <c r="M448" s="129"/>
      <c r="N448" s="129"/>
      <c r="O448" s="3"/>
      <c r="P448" s="4"/>
    </row>
    <row r="449" spans="2:16" customFormat="1">
      <c r="B449" s="12"/>
      <c r="C449" s="86"/>
      <c r="D449" s="86"/>
      <c r="E449" s="2"/>
      <c r="F449" s="2"/>
      <c r="G449" s="2"/>
      <c r="H449" s="2"/>
      <c r="I449" s="2"/>
      <c r="J449" s="2"/>
      <c r="K449" s="2"/>
      <c r="L449" s="2"/>
      <c r="M449" s="129"/>
      <c r="N449" s="129"/>
      <c r="O449" s="3"/>
      <c r="P449" s="4"/>
    </row>
    <row r="450" spans="2:16" customFormat="1">
      <c r="B450" s="13"/>
      <c r="C450" s="89"/>
      <c r="D450" s="89"/>
      <c r="E450" s="5"/>
      <c r="F450" s="5"/>
      <c r="G450" s="5"/>
      <c r="H450" s="5"/>
      <c r="I450" s="5"/>
      <c r="J450" s="5"/>
      <c r="K450" s="5"/>
      <c r="L450" s="5"/>
      <c r="M450" s="130"/>
      <c r="N450" s="130"/>
      <c r="O450" s="6"/>
      <c r="P450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M535"/>
  <sheetViews>
    <sheetView workbookViewId="0">
      <pane ySplit="3" topLeftCell="A4" activePane="bottomLeft" state="frozen"/>
      <selection pane="bottomLeft" activeCell="C12" sqref="C12"/>
    </sheetView>
  </sheetViews>
  <sheetFormatPr baseColWidth="10" defaultRowHeight="15"/>
  <cols>
    <col min="1" max="1" width="1.42578125" customWidth="1"/>
    <col min="2" max="2" width="5.7109375" bestFit="1" customWidth="1"/>
    <col min="3" max="3" width="39" customWidth="1"/>
    <col min="4" max="4" width="17.5703125" customWidth="1"/>
    <col min="5" max="5" width="22.7109375" customWidth="1"/>
    <col min="6" max="7" width="17.7109375" customWidth="1"/>
    <col min="8" max="8" width="11" bestFit="1" customWidth="1"/>
    <col min="9" max="9" width="17.7109375" customWidth="1"/>
    <col min="10" max="10" width="13.140625" style="136" bestFit="1" customWidth="1"/>
    <col min="11" max="11" width="11.42578125" style="136"/>
    <col min="12" max="12" width="21.28515625" customWidth="1"/>
  </cols>
  <sheetData>
    <row r="2" spans="2:13" ht="15.75" thickBot="1">
      <c r="J2" s="136">
        <f>SUM(J4:J535)</f>
        <v>2270758.5299999998</v>
      </c>
      <c r="K2" s="136">
        <f>SUM(K4:K535)</f>
        <v>20000</v>
      </c>
      <c r="L2" s="136">
        <f>J2-K2</f>
        <v>2250758.5299999998</v>
      </c>
    </row>
    <row r="3" spans="2:13" ht="45" customHeight="1" thickBot="1">
      <c r="B3" s="14" t="s">
        <v>8</v>
      </c>
      <c r="C3" s="84" t="s">
        <v>98</v>
      </c>
      <c r="D3" s="15" t="s">
        <v>374</v>
      </c>
      <c r="E3" s="15" t="s">
        <v>100</v>
      </c>
      <c r="F3" s="15" t="s">
        <v>5</v>
      </c>
      <c r="G3" s="84" t="s">
        <v>101</v>
      </c>
      <c r="H3" s="84" t="s">
        <v>102</v>
      </c>
      <c r="I3" s="15" t="s">
        <v>103</v>
      </c>
      <c r="J3" s="137" t="s">
        <v>104</v>
      </c>
      <c r="K3" s="137" t="s">
        <v>105</v>
      </c>
      <c r="L3" s="15" t="s">
        <v>106</v>
      </c>
      <c r="M3" s="85" t="s">
        <v>3</v>
      </c>
    </row>
    <row r="4" spans="2:13">
      <c r="B4" s="12"/>
      <c r="C4" s="86" t="s">
        <v>371</v>
      </c>
      <c r="D4" s="86" t="s">
        <v>373</v>
      </c>
      <c r="E4" s="86" t="s">
        <v>375</v>
      </c>
      <c r="F4" s="86"/>
      <c r="G4" s="86"/>
      <c r="H4" s="86"/>
      <c r="I4" s="2"/>
      <c r="J4" s="138">
        <v>10000</v>
      </c>
      <c r="K4" s="138"/>
      <c r="L4" s="2" t="s">
        <v>376</v>
      </c>
      <c r="M4" s="87"/>
    </row>
    <row r="5" spans="2:13">
      <c r="B5" s="12"/>
      <c r="C5" s="86" t="s">
        <v>370</v>
      </c>
      <c r="D5" s="86" t="s">
        <v>372</v>
      </c>
      <c r="E5" s="86" t="s">
        <v>375</v>
      </c>
      <c r="F5" s="86"/>
      <c r="G5" s="86"/>
      <c r="H5" s="86"/>
      <c r="I5" s="2"/>
      <c r="J5" s="138">
        <v>55000</v>
      </c>
      <c r="K5" s="138"/>
      <c r="L5" s="2" t="s">
        <v>377</v>
      </c>
      <c r="M5" s="88"/>
    </row>
    <row r="6" spans="2:13">
      <c r="B6" s="12"/>
      <c r="C6" s="86" t="s">
        <v>369</v>
      </c>
      <c r="D6" s="86" t="s">
        <v>372</v>
      </c>
      <c r="E6" s="86" t="s">
        <v>375</v>
      </c>
      <c r="F6" s="86"/>
      <c r="G6" s="86"/>
      <c r="H6" s="86"/>
      <c r="I6" s="2"/>
      <c r="J6" s="138">
        <v>80000</v>
      </c>
      <c r="K6" s="138"/>
      <c r="L6" s="2" t="s">
        <v>377</v>
      </c>
      <c r="M6" s="88"/>
    </row>
    <row r="7" spans="2:13">
      <c r="B7" s="12"/>
      <c r="C7" s="86" t="s">
        <v>378</v>
      </c>
      <c r="D7" s="86"/>
      <c r="E7" s="86" t="s">
        <v>151</v>
      </c>
      <c r="F7" s="86"/>
      <c r="G7" s="86"/>
      <c r="H7" s="86"/>
      <c r="I7" s="2"/>
      <c r="J7" s="138">
        <v>35000</v>
      </c>
      <c r="K7" s="138"/>
      <c r="L7" s="2"/>
      <c r="M7" s="88"/>
    </row>
    <row r="8" spans="2:13">
      <c r="B8" s="12"/>
      <c r="C8" s="86" t="s">
        <v>379</v>
      </c>
      <c r="D8" s="86"/>
      <c r="E8" s="86"/>
      <c r="F8" s="86"/>
      <c r="G8" s="86"/>
      <c r="H8" s="86"/>
      <c r="I8" s="2"/>
      <c r="J8" s="138">
        <v>15000</v>
      </c>
      <c r="K8" s="138"/>
      <c r="L8" s="2"/>
      <c r="M8" s="88"/>
    </row>
    <row r="9" spans="2:13">
      <c r="B9" s="12"/>
      <c r="C9" s="86" t="s">
        <v>380</v>
      </c>
      <c r="D9" s="86"/>
      <c r="E9" s="86"/>
      <c r="F9" s="86"/>
      <c r="G9" s="86"/>
      <c r="H9" s="86"/>
      <c r="I9" s="2"/>
      <c r="J9" s="138">
        <v>24235.53</v>
      </c>
      <c r="K9" s="138"/>
      <c r="L9" s="2"/>
      <c r="M9" s="88"/>
    </row>
    <row r="10" spans="2:13">
      <c r="B10" s="12"/>
      <c r="C10" s="140" t="s">
        <v>381</v>
      </c>
      <c r="D10" s="86"/>
      <c r="E10" s="86"/>
      <c r="F10" s="86"/>
      <c r="G10" s="86"/>
      <c r="H10" s="86"/>
      <c r="I10" s="2"/>
      <c r="K10" s="138">
        <v>12000</v>
      </c>
      <c r="L10" s="2"/>
      <c r="M10" s="88"/>
    </row>
    <row r="11" spans="2:13">
      <c r="B11" s="12"/>
      <c r="C11" s="140" t="s">
        <v>382</v>
      </c>
      <c r="D11" s="86"/>
      <c r="E11" s="86"/>
      <c r="F11" s="86"/>
      <c r="G11" s="86"/>
      <c r="H11" s="86"/>
      <c r="I11" s="2"/>
      <c r="J11" s="138"/>
      <c r="K11" s="138">
        <v>8000</v>
      </c>
      <c r="L11" s="2"/>
      <c r="M11" s="88"/>
    </row>
    <row r="12" spans="2:13">
      <c r="B12" s="12"/>
      <c r="C12" s="86" t="s">
        <v>383</v>
      </c>
      <c r="D12" s="86"/>
      <c r="E12" s="86"/>
      <c r="F12" s="86"/>
      <c r="G12" s="86"/>
      <c r="H12" s="86"/>
      <c r="I12" s="2"/>
      <c r="J12" s="138">
        <f>Feuil1!G6</f>
        <v>2051523</v>
      </c>
      <c r="K12" s="138"/>
      <c r="L12" s="2"/>
      <c r="M12" s="88"/>
    </row>
    <row r="13" spans="2:13">
      <c r="B13" s="12"/>
      <c r="C13" s="86"/>
      <c r="D13" s="86"/>
      <c r="E13" s="86"/>
      <c r="F13" s="86"/>
      <c r="G13" s="86"/>
      <c r="H13" s="86"/>
      <c r="I13" s="2"/>
      <c r="J13" s="138"/>
      <c r="K13" s="138"/>
      <c r="L13" s="2"/>
      <c r="M13" s="88"/>
    </row>
    <row r="14" spans="2:13">
      <c r="B14" s="12"/>
      <c r="C14" s="86"/>
      <c r="D14" s="86"/>
      <c r="E14" s="86"/>
      <c r="F14" s="86"/>
      <c r="G14" s="86"/>
      <c r="H14" s="86"/>
      <c r="I14" s="2"/>
      <c r="J14" s="138"/>
      <c r="K14" s="138"/>
      <c r="L14" s="2"/>
      <c r="M14" s="88"/>
    </row>
    <row r="15" spans="2:13">
      <c r="B15" s="12"/>
      <c r="C15" s="86"/>
      <c r="D15" s="86"/>
      <c r="E15" s="86"/>
      <c r="F15" s="86"/>
      <c r="G15" s="86"/>
      <c r="H15" s="86"/>
      <c r="I15" s="2"/>
      <c r="J15" s="138"/>
      <c r="K15" s="138"/>
      <c r="L15" s="2"/>
      <c r="M15" s="88"/>
    </row>
    <row r="16" spans="2:13">
      <c r="B16" s="12"/>
      <c r="C16" s="86"/>
      <c r="D16" s="86"/>
      <c r="E16" s="86"/>
      <c r="F16" s="86"/>
      <c r="G16" s="86"/>
      <c r="H16" s="86"/>
      <c r="I16" s="2"/>
      <c r="J16" s="138"/>
      <c r="K16" s="138"/>
      <c r="L16" s="2"/>
      <c r="M16" s="88"/>
    </row>
    <row r="17" spans="2:13">
      <c r="B17" s="12"/>
      <c r="C17" s="86"/>
      <c r="D17" s="86"/>
      <c r="E17" s="86"/>
      <c r="F17" s="86"/>
      <c r="G17" s="86"/>
      <c r="H17" s="86"/>
      <c r="I17" s="2"/>
      <c r="J17" s="138"/>
      <c r="K17" s="138"/>
      <c r="L17" s="2"/>
      <c r="M17" s="88"/>
    </row>
    <row r="18" spans="2:13">
      <c r="B18" s="12"/>
      <c r="C18" s="86"/>
      <c r="D18" s="86"/>
      <c r="E18" s="86"/>
      <c r="F18" s="86"/>
      <c r="G18" s="86"/>
      <c r="H18" s="86"/>
      <c r="I18" s="2"/>
      <c r="J18" s="138"/>
      <c r="K18" s="138"/>
      <c r="L18" s="2"/>
      <c r="M18" s="88"/>
    </row>
    <row r="19" spans="2:13">
      <c r="B19" s="12"/>
      <c r="C19" s="86"/>
      <c r="D19" s="86"/>
      <c r="E19" s="86"/>
      <c r="F19" s="86"/>
      <c r="G19" s="86"/>
      <c r="H19" s="86"/>
      <c r="I19" s="2"/>
      <c r="J19" s="138"/>
      <c r="K19" s="138"/>
      <c r="L19" s="2"/>
      <c r="M19" s="88"/>
    </row>
    <row r="20" spans="2:13">
      <c r="B20" s="12"/>
      <c r="C20" s="86"/>
      <c r="D20" s="86"/>
      <c r="E20" s="86"/>
      <c r="F20" s="86"/>
      <c r="G20" s="86"/>
      <c r="H20" s="86"/>
      <c r="I20" s="2"/>
      <c r="J20" s="138"/>
      <c r="K20" s="138"/>
      <c r="L20" s="2"/>
      <c r="M20" s="88"/>
    </row>
    <row r="21" spans="2:13">
      <c r="B21" s="12"/>
      <c r="C21" s="86"/>
      <c r="D21" s="86"/>
      <c r="E21" s="86"/>
      <c r="F21" s="86"/>
      <c r="G21" s="86"/>
      <c r="H21" s="86"/>
      <c r="I21" s="2"/>
      <c r="J21" s="138"/>
      <c r="K21" s="138"/>
      <c r="L21" s="2"/>
      <c r="M21" s="88"/>
    </row>
    <row r="22" spans="2:13">
      <c r="B22" s="12"/>
      <c r="C22" s="86"/>
      <c r="D22" s="86"/>
      <c r="E22" s="86"/>
      <c r="F22" s="86"/>
      <c r="G22" s="86"/>
      <c r="H22" s="86"/>
      <c r="I22" s="2"/>
      <c r="J22" s="138"/>
      <c r="K22" s="138"/>
      <c r="L22" s="2"/>
      <c r="M22" s="88"/>
    </row>
    <row r="23" spans="2:13">
      <c r="B23" s="12"/>
      <c r="C23" s="86"/>
      <c r="D23" s="86"/>
      <c r="E23" s="86"/>
      <c r="F23" s="86"/>
      <c r="G23" s="86"/>
      <c r="H23" s="86"/>
      <c r="I23" s="2"/>
      <c r="J23" s="138"/>
      <c r="K23" s="138"/>
      <c r="L23" s="2"/>
      <c r="M23" s="88"/>
    </row>
    <row r="24" spans="2:13">
      <c r="B24" s="12"/>
      <c r="C24" s="86"/>
      <c r="D24" s="86"/>
      <c r="E24" s="86"/>
      <c r="F24" s="86"/>
      <c r="G24" s="86"/>
      <c r="H24" s="86"/>
      <c r="I24" s="2"/>
      <c r="J24" s="138"/>
      <c r="K24" s="138"/>
      <c r="L24" s="2"/>
      <c r="M24" s="88"/>
    </row>
    <row r="25" spans="2:13">
      <c r="B25" s="12"/>
      <c r="C25" s="86"/>
      <c r="D25" s="86"/>
      <c r="E25" s="86"/>
      <c r="F25" s="86"/>
      <c r="G25" s="86"/>
      <c r="H25" s="86"/>
      <c r="I25" s="2"/>
      <c r="J25" s="138"/>
      <c r="K25" s="138"/>
      <c r="L25" s="2"/>
      <c r="M25" s="88"/>
    </row>
    <row r="26" spans="2:13">
      <c r="B26" s="12"/>
      <c r="C26" s="86"/>
      <c r="D26" s="86"/>
      <c r="E26" s="86"/>
      <c r="F26" s="86"/>
      <c r="G26" s="86"/>
      <c r="H26" s="86"/>
      <c r="I26" s="2"/>
      <c r="J26" s="138"/>
      <c r="K26" s="138"/>
      <c r="L26" s="2"/>
      <c r="M26" s="88"/>
    </row>
    <row r="27" spans="2:13">
      <c r="B27" s="12"/>
      <c r="C27" s="86"/>
      <c r="D27" s="86"/>
      <c r="E27" s="86"/>
      <c r="F27" s="86"/>
      <c r="G27" s="86"/>
      <c r="H27" s="86"/>
      <c r="I27" s="2"/>
      <c r="J27" s="138"/>
      <c r="K27" s="138"/>
      <c r="L27" s="2"/>
      <c r="M27" s="88"/>
    </row>
    <row r="28" spans="2:13">
      <c r="B28" s="12"/>
      <c r="C28" s="86"/>
      <c r="D28" s="86"/>
      <c r="E28" s="86"/>
      <c r="F28" s="86"/>
      <c r="G28" s="86"/>
      <c r="H28" s="86"/>
      <c r="I28" s="2"/>
      <c r="J28" s="138"/>
      <c r="K28" s="138"/>
      <c r="L28" s="2"/>
      <c r="M28" s="88"/>
    </row>
    <row r="29" spans="2:13">
      <c r="B29" s="12"/>
      <c r="C29" s="86"/>
      <c r="D29" s="86"/>
      <c r="E29" s="86"/>
      <c r="F29" s="86"/>
      <c r="G29" s="86"/>
      <c r="H29" s="86"/>
      <c r="I29" s="2"/>
      <c r="J29" s="138"/>
      <c r="K29" s="138"/>
      <c r="L29" s="2"/>
      <c r="M29" s="88"/>
    </row>
    <row r="30" spans="2:13">
      <c r="B30" s="12"/>
      <c r="C30" s="86"/>
      <c r="D30" s="86"/>
      <c r="E30" s="86"/>
      <c r="F30" s="86"/>
      <c r="G30" s="86"/>
      <c r="H30" s="86"/>
      <c r="I30" s="2"/>
      <c r="J30" s="138"/>
      <c r="K30" s="138"/>
      <c r="L30" s="2"/>
      <c r="M30" s="88"/>
    </row>
    <row r="31" spans="2:13">
      <c r="B31" s="12"/>
      <c r="C31" s="86"/>
      <c r="D31" s="86"/>
      <c r="E31" s="86"/>
      <c r="F31" s="86"/>
      <c r="G31" s="86"/>
      <c r="H31" s="86"/>
      <c r="I31" s="2"/>
      <c r="J31" s="138"/>
      <c r="K31" s="138"/>
      <c r="L31" s="2"/>
      <c r="M31" s="88"/>
    </row>
    <row r="32" spans="2:13">
      <c r="B32" s="12"/>
      <c r="C32" s="86"/>
      <c r="D32" s="86"/>
      <c r="E32" s="86"/>
      <c r="F32" s="86"/>
      <c r="G32" s="86"/>
      <c r="H32" s="86"/>
      <c r="I32" s="2"/>
      <c r="J32" s="138"/>
      <c r="K32" s="138"/>
      <c r="L32" s="2"/>
      <c r="M32" s="88"/>
    </row>
    <row r="33" spans="2:13">
      <c r="B33" s="12"/>
      <c r="C33" s="86"/>
      <c r="D33" s="86"/>
      <c r="E33" s="86"/>
      <c r="F33" s="86"/>
      <c r="G33" s="86"/>
      <c r="H33" s="86"/>
      <c r="I33" s="2"/>
      <c r="J33" s="138"/>
      <c r="K33" s="138"/>
      <c r="L33" s="2"/>
      <c r="M33" s="88"/>
    </row>
    <row r="34" spans="2:13">
      <c r="B34" s="12"/>
      <c r="C34" s="86"/>
      <c r="D34" s="86"/>
      <c r="E34" s="86"/>
      <c r="F34" s="86"/>
      <c r="G34" s="86"/>
      <c r="H34" s="86"/>
      <c r="I34" s="2"/>
      <c r="J34" s="138"/>
      <c r="K34" s="138"/>
      <c r="L34" s="2"/>
      <c r="M34" s="88"/>
    </row>
    <row r="35" spans="2:13">
      <c r="B35" s="12"/>
      <c r="C35" s="86"/>
      <c r="D35" s="86"/>
      <c r="E35" s="86"/>
      <c r="F35" s="86"/>
      <c r="G35" s="86"/>
      <c r="H35" s="86"/>
      <c r="I35" s="2"/>
      <c r="J35" s="138"/>
      <c r="K35" s="138"/>
      <c r="L35" s="2"/>
      <c r="M35" s="88"/>
    </row>
    <row r="36" spans="2:13">
      <c r="B36" s="12"/>
      <c r="C36" s="86"/>
      <c r="D36" s="86"/>
      <c r="E36" s="86"/>
      <c r="F36" s="86"/>
      <c r="G36" s="86"/>
      <c r="H36" s="86"/>
      <c r="I36" s="2"/>
      <c r="J36" s="138"/>
      <c r="K36" s="138"/>
      <c r="L36" s="2"/>
      <c r="M36" s="88"/>
    </row>
    <row r="37" spans="2:13">
      <c r="B37" s="12"/>
      <c r="C37" s="86"/>
      <c r="D37" s="86"/>
      <c r="E37" s="86"/>
      <c r="F37" s="86"/>
      <c r="G37" s="86"/>
      <c r="H37" s="86"/>
      <c r="I37" s="2"/>
      <c r="J37" s="138"/>
      <c r="K37" s="138"/>
      <c r="L37" s="2"/>
      <c r="M37" s="88"/>
    </row>
    <row r="38" spans="2:13">
      <c r="B38" s="12"/>
      <c r="C38" s="86"/>
      <c r="D38" s="86"/>
      <c r="E38" s="86"/>
      <c r="F38" s="86"/>
      <c r="G38" s="86"/>
      <c r="H38" s="86"/>
      <c r="I38" s="2"/>
      <c r="J38" s="138"/>
      <c r="K38" s="138"/>
      <c r="L38" s="2"/>
      <c r="M38" s="88"/>
    </row>
    <row r="39" spans="2:13">
      <c r="B39" s="12"/>
      <c r="C39" s="86"/>
      <c r="D39" s="86"/>
      <c r="E39" s="86"/>
      <c r="F39" s="86"/>
      <c r="G39" s="86"/>
      <c r="H39" s="86"/>
      <c r="I39" s="2"/>
      <c r="J39" s="138"/>
      <c r="K39" s="138"/>
      <c r="L39" s="2"/>
      <c r="M39" s="88"/>
    </row>
    <row r="40" spans="2:13">
      <c r="B40" s="12"/>
      <c r="C40" s="86"/>
      <c r="D40" s="86"/>
      <c r="E40" s="86"/>
      <c r="F40" s="86"/>
      <c r="G40" s="86"/>
      <c r="H40" s="86"/>
      <c r="I40" s="2"/>
      <c r="J40" s="138"/>
      <c r="K40" s="138"/>
      <c r="L40" s="2"/>
      <c r="M40" s="88"/>
    </row>
    <row r="41" spans="2:13">
      <c r="B41" s="12"/>
      <c r="C41" s="86"/>
      <c r="D41" s="86"/>
      <c r="E41" s="86"/>
      <c r="F41" s="86"/>
      <c r="G41" s="86"/>
      <c r="H41" s="86"/>
      <c r="I41" s="2"/>
      <c r="J41" s="138"/>
      <c r="K41" s="138"/>
      <c r="L41" s="2"/>
      <c r="M41" s="88"/>
    </row>
    <row r="42" spans="2:13">
      <c r="B42" s="12"/>
      <c r="C42" s="86"/>
      <c r="D42" s="86"/>
      <c r="E42" s="86"/>
      <c r="F42" s="86"/>
      <c r="G42" s="86"/>
      <c r="H42" s="86"/>
      <c r="I42" s="2"/>
      <c r="J42" s="138"/>
      <c r="K42" s="138"/>
      <c r="L42" s="2"/>
      <c r="M42" s="88"/>
    </row>
    <row r="43" spans="2:13">
      <c r="B43" s="12"/>
      <c r="C43" s="86"/>
      <c r="D43" s="86"/>
      <c r="E43" s="86"/>
      <c r="F43" s="86"/>
      <c r="G43" s="86"/>
      <c r="H43" s="86"/>
      <c r="I43" s="2"/>
      <c r="J43" s="138"/>
      <c r="K43" s="138"/>
      <c r="L43" s="2"/>
      <c r="M43" s="88"/>
    </row>
    <row r="44" spans="2:13">
      <c r="B44" s="12"/>
      <c r="C44" s="86"/>
      <c r="D44" s="86"/>
      <c r="E44" s="86"/>
      <c r="F44" s="86"/>
      <c r="G44" s="86"/>
      <c r="H44" s="86"/>
      <c r="I44" s="2"/>
      <c r="J44" s="138"/>
      <c r="K44" s="138"/>
      <c r="L44" s="2"/>
      <c r="M44" s="88"/>
    </row>
    <row r="45" spans="2:13">
      <c r="B45" s="12"/>
      <c r="C45" s="86"/>
      <c r="D45" s="86"/>
      <c r="E45" s="86"/>
      <c r="F45" s="86"/>
      <c r="G45" s="86"/>
      <c r="H45" s="86"/>
      <c r="I45" s="2"/>
      <c r="J45" s="138"/>
      <c r="K45" s="138"/>
      <c r="L45" s="2"/>
      <c r="M45" s="88"/>
    </row>
    <row r="46" spans="2:13">
      <c r="B46" s="12"/>
      <c r="C46" s="86"/>
      <c r="D46" s="86"/>
      <c r="E46" s="86"/>
      <c r="F46" s="86"/>
      <c r="G46" s="86"/>
      <c r="H46" s="86"/>
      <c r="I46" s="2"/>
      <c r="J46" s="138"/>
      <c r="K46" s="138"/>
      <c r="L46" s="2"/>
      <c r="M46" s="88"/>
    </row>
    <row r="47" spans="2:13">
      <c r="B47" s="12"/>
      <c r="C47" s="86"/>
      <c r="D47" s="86"/>
      <c r="E47" s="86"/>
      <c r="F47" s="86"/>
      <c r="G47" s="86"/>
      <c r="H47" s="86"/>
      <c r="I47" s="2"/>
      <c r="J47" s="138"/>
      <c r="K47" s="138"/>
      <c r="L47" s="2"/>
      <c r="M47" s="88"/>
    </row>
    <row r="48" spans="2:13">
      <c r="B48" s="12"/>
      <c r="C48" s="86"/>
      <c r="D48" s="86"/>
      <c r="E48" s="86"/>
      <c r="F48" s="86"/>
      <c r="G48" s="86"/>
      <c r="H48" s="86"/>
      <c r="I48" s="2"/>
      <c r="J48" s="138"/>
      <c r="K48" s="138"/>
      <c r="L48" s="2"/>
      <c r="M48" s="88"/>
    </row>
    <row r="49" spans="2:13">
      <c r="B49" s="12"/>
      <c r="C49" s="86"/>
      <c r="D49" s="86"/>
      <c r="E49" s="86"/>
      <c r="F49" s="86"/>
      <c r="G49" s="86"/>
      <c r="H49" s="86"/>
      <c r="I49" s="2"/>
      <c r="J49" s="138"/>
      <c r="K49" s="138"/>
      <c r="L49" s="2"/>
      <c r="M49" s="88"/>
    </row>
    <row r="50" spans="2:13">
      <c r="B50" s="12"/>
      <c r="C50" s="86"/>
      <c r="D50" s="86"/>
      <c r="E50" s="86"/>
      <c r="F50" s="86"/>
      <c r="G50" s="86"/>
      <c r="H50" s="86"/>
      <c r="I50" s="2"/>
      <c r="J50" s="138"/>
      <c r="K50" s="138"/>
      <c r="L50" s="2"/>
      <c r="M50" s="88"/>
    </row>
    <row r="51" spans="2:13">
      <c r="B51" s="12"/>
      <c r="C51" s="86"/>
      <c r="D51" s="86"/>
      <c r="E51" s="86"/>
      <c r="F51" s="86"/>
      <c r="G51" s="86"/>
      <c r="H51" s="86"/>
      <c r="I51" s="2"/>
      <c r="J51" s="138"/>
      <c r="K51" s="138"/>
      <c r="L51" s="2"/>
      <c r="M51" s="88"/>
    </row>
    <row r="52" spans="2:13">
      <c r="B52" s="12"/>
      <c r="C52" s="86"/>
      <c r="D52" s="86"/>
      <c r="E52" s="86"/>
      <c r="F52" s="86"/>
      <c r="G52" s="86"/>
      <c r="H52" s="86"/>
      <c r="I52" s="2"/>
      <c r="J52" s="138"/>
      <c r="K52" s="138"/>
      <c r="L52" s="2"/>
      <c r="M52" s="88"/>
    </row>
    <row r="53" spans="2:13">
      <c r="B53" s="12"/>
      <c r="C53" s="86"/>
      <c r="D53" s="86"/>
      <c r="E53" s="86"/>
      <c r="F53" s="86"/>
      <c r="G53" s="86"/>
      <c r="H53" s="86"/>
      <c r="I53" s="2"/>
      <c r="J53" s="138"/>
      <c r="K53" s="138"/>
      <c r="L53" s="2"/>
      <c r="M53" s="88"/>
    </row>
    <row r="54" spans="2:13">
      <c r="B54" s="12"/>
      <c r="C54" s="86"/>
      <c r="D54" s="86"/>
      <c r="E54" s="86"/>
      <c r="F54" s="86"/>
      <c r="G54" s="86"/>
      <c r="H54" s="86"/>
      <c r="I54" s="2"/>
      <c r="J54" s="138"/>
      <c r="K54" s="138"/>
      <c r="L54" s="2"/>
      <c r="M54" s="88"/>
    </row>
    <row r="55" spans="2:13">
      <c r="B55" s="12"/>
      <c r="C55" s="86"/>
      <c r="D55" s="86"/>
      <c r="E55" s="86"/>
      <c r="F55" s="86"/>
      <c r="G55" s="86"/>
      <c r="H55" s="86"/>
      <c r="I55" s="2"/>
      <c r="J55" s="138"/>
      <c r="K55" s="138"/>
      <c r="L55" s="2"/>
      <c r="M55" s="88"/>
    </row>
    <row r="56" spans="2:13">
      <c r="B56" s="12"/>
      <c r="C56" s="86"/>
      <c r="D56" s="86"/>
      <c r="E56" s="86"/>
      <c r="F56" s="86"/>
      <c r="G56" s="86"/>
      <c r="H56" s="86"/>
      <c r="I56" s="2"/>
      <c r="J56" s="138"/>
      <c r="K56" s="138"/>
      <c r="L56" s="2"/>
      <c r="M56" s="88"/>
    </row>
    <row r="57" spans="2:13">
      <c r="B57" s="12"/>
      <c r="C57" s="86"/>
      <c r="D57" s="86"/>
      <c r="E57" s="86"/>
      <c r="F57" s="86"/>
      <c r="G57" s="86"/>
      <c r="H57" s="86"/>
      <c r="I57" s="2"/>
      <c r="J57" s="138"/>
      <c r="K57" s="138"/>
      <c r="L57" s="2"/>
      <c r="M57" s="88"/>
    </row>
    <row r="58" spans="2:13">
      <c r="B58" s="12"/>
      <c r="C58" s="86"/>
      <c r="D58" s="86"/>
      <c r="E58" s="86"/>
      <c r="F58" s="86"/>
      <c r="G58" s="86"/>
      <c r="H58" s="86"/>
      <c r="I58" s="2"/>
      <c r="J58" s="138"/>
      <c r="K58" s="138"/>
      <c r="L58" s="2"/>
      <c r="M58" s="88"/>
    </row>
    <row r="59" spans="2:13">
      <c r="B59" s="12"/>
      <c r="C59" s="86"/>
      <c r="D59" s="86"/>
      <c r="E59" s="86"/>
      <c r="F59" s="86"/>
      <c r="G59" s="86"/>
      <c r="H59" s="86"/>
      <c r="I59" s="2"/>
      <c r="J59" s="138"/>
      <c r="K59" s="138"/>
      <c r="L59" s="2"/>
      <c r="M59" s="88"/>
    </row>
    <row r="60" spans="2:13">
      <c r="B60" s="12"/>
      <c r="C60" s="86"/>
      <c r="D60" s="86"/>
      <c r="E60" s="86"/>
      <c r="F60" s="86"/>
      <c r="G60" s="86"/>
      <c r="H60" s="86"/>
      <c r="I60" s="2"/>
      <c r="J60" s="138"/>
      <c r="K60" s="138"/>
      <c r="L60" s="2"/>
      <c r="M60" s="88"/>
    </row>
    <row r="61" spans="2:13">
      <c r="B61" s="12"/>
      <c r="C61" s="86"/>
      <c r="D61" s="86"/>
      <c r="E61" s="86"/>
      <c r="F61" s="86"/>
      <c r="G61" s="86"/>
      <c r="H61" s="86"/>
      <c r="I61" s="2"/>
      <c r="J61" s="138"/>
      <c r="K61" s="138"/>
      <c r="L61" s="2"/>
      <c r="M61" s="88"/>
    </row>
    <row r="62" spans="2:13">
      <c r="B62" s="12"/>
      <c r="C62" s="86"/>
      <c r="D62" s="86"/>
      <c r="E62" s="86"/>
      <c r="F62" s="86"/>
      <c r="G62" s="86"/>
      <c r="H62" s="86"/>
      <c r="I62" s="2"/>
      <c r="J62" s="138"/>
      <c r="K62" s="138"/>
      <c r="L62" s="2"/>
      <c r="M62" s="88"/>
    </row>
    <row r="63" spans="2:13">
      <c r="B63" s="12"/>
      <c r="C63" s="86"/>
      <c r="D63" s="86"/>
      <c r="E63" s="86"/>
      <c r="F63" s="86"/>
      <c r="G63" s="86"/>
      <c r="H63" s="86"/>
      <c r="I63" s="2"/>
      <c r="J63" s="138"/>
      <c r="K63" s="138"/>
      <c r="L63" s="2"/>
      <c r="M63" s="88"/>
    </row>
    <row r="64" spans="2:13">
      <c r="B64" s="12"/>
      <c r="C64" s="86"/>
      <c r="D64" s="86"/>
      <c r="E64" s="86"/>
      <c r="F64" s="86"/>
      <c r="G64" s="86"/>
      <c r="H64" s="86"/>
      <c r="I64" s="2"/>
      <c r="J64" s="138"/>
      <c r="K64" s="138"/>
      <c r="L64" s="2"/>
      <c r="M64" s="88"/>
    </row>
    <row r="65" spans="2:13">
      <c r="B65" s="12"/>
      <c r="C65" s="86"/>
      <c r="D65" s="86"/>
      <c r="E65" s="86"/>
      <c r="F65" s="86"/>
      <c r="G65" s="86"/>
      <c r="H65" s="86"/>
      <c r="I65" s="2"/>
      <c r="J65" s="138"/>
      <c r="K65" s="138"/>
      <c r="L65" s="2"/>
      <c r="M65" s="88"/>
    </row>
    <row r="66" spans="2:13">
      <c r="B66" s="12"/>
      <c r="C66" s="86"/>
      <c r="D66" s="86"/>
      <c r="E66" s="86"/>
      <c r="F66" s="86"/>
      <c r="G66" s="86"/>
      <c r="H66" s="86"/>
      <c r="I66" s="2"/>
      <c r="J66" s="138"/>
      <c r="K66" s="138"/>
      <c r="L66" s="2"/>
      <c r="M66" s="88"/>
    </row>
    <row r="67" spans="2:13">
      <c r="B67" s="12"/>
      <c r="C67" s="86"/>
      <c r="D67" s="86"/>
      <c r="E67" s="86"/>
      <c r="F67" s="86"/>
      <c r="G67" s="86"/>
      <c r="H67" s="86"/>
      <c r="I67" s="2"/>
      <c r="J67" s="138"/>
      <c r="K67" s="138"/>
      <c r="L67" s="2"/>
      <c r="M67" s="88"/>
    </row>
    <row r="68" spans="2:13">
      <c r="B68" s="12"/>
      <c r="C68" s="86"/>
      <c r="D68" s="86"/>
      <c r="E68" s="86"/>
      <c r="F68" s="86"/>
      <c r="G68" s="86"/>
      <c r="H68" s="86"/>
      <c r="I68" s="2"/>
      <c r="J68" s="138"/>
      <c r="K68" s="138"/>
      <c r="L68" s="2"/>
      <c r="M68" s="88"/>
    </row>
    <row r="69" spans="2:13">
      <c r="B69" s="12"/>
      <c r="C69" s="86"/>
      <c r="D69" s="86"/>
      <c r="E69" s="86"/>
      <c r="F69" s="86"/>
      <c r="G69" s="86"/>
      <c r="H69" s="86"/>
      <c r="I69" s="2"/>
      <c r="J69" s="138"/>
      <c r="K69" s="138"/>
      <c r="L69" s="2"/>
      <c r="M69" s="88"/>
    </row>
    <row r="70" spans="2:13">
      <c r="B70" s="12"/>
      <c r="C70" s="86"/>
      <c r="D70" s="86"/>
      <c r="E70" s="86"/>
      <c r="F70" s="86"/>
      <c r="G70" s="86"/>
      <c r="H70" s="86"/>
      <c r="I70" s="2"/>
      <c r="J70" s="138"/>
      <c r="K70" s="138"/>
      <c r="L70" s="2"/>
      <c r="M70" s="88"/>
    </row>
    <row r="71" spans="2:13">
      <c r="B71" s="12"/>
      <c r="C71" s="86"/>
      <c r="D71" s="86"/>
      <c r="E71" s="86"/>
      <c r="F71" s="86"/>
      <c r="G71" s="86"/>
      <c r="H71" s="86"/>
      <c r="I71" s="2"/>
      <c r="J71" s="138"/>
      <c r="K71" s="138"/>
      <c r="L71" s="2"/>
      <c r="M71" s="88"/>
    </row>
    <row r="72" spans="2:13">
      <c r="B72" s="12"/>
      <c r="C72" s="86"/>
      <c r="D72" s="86"/>
      <c r="E72" s="86"/>
      <c r="F72" s="86"/>
      <c r="G72" s="86"/>
      <c r="H72" s="86"/>
      <c r="I72" s="2"/>
      <c r="J72" s="138"/>
      <c r="K72" s="138"/>
      <c r="L72" s="2"/>
      <c r="M72" s="88"/>
    </row>
    <row r="73" spans="2:13">
      <c r="B73" s="12"/>
      <c r="C73" s="86"/>
      <c r="D73" s="86"/>
      <c r="E73" s="86"/>
      <c r="F73" s="86"/>
      <c r="G73" s="86"/>
      <c r="H73" s="86"/>
      <c r="I73" s="2"/>
      <c r="J73" s="138"/>
      <c r="K73" s="138"/>
      <c r="L73" s="2"/>
      <c r="M73" s="88"/>
    </row>
    <row r="74" spans="2:13">
      <c r="B74" s="12"/>
      <c r="C74" s="86"/>
      <c r="D74" s="86"/>
      <c r="E74" s="86"/>
      <c r="F74" s="86"/>
      <c r="G74" s="86"/>
      <c r="H74" s="86"/>
      <c r="I74" s="2"/>
      <c r="J74" s="138"/>
      <c r="K74" s="138"/>
      <c r="L74" s="2"/>
      <c r="M74" s="88"/>
    </row>
    <row r="75" spans="2:13">
      <c r="B75" s="12"/>
      <c r="C75" s="86"/>
      <c r="D75" s="86"/>
      <c r="E75" s="86"/>
      <c r="F75" s="86"/>
      <c r="G75" s="86"/>
      <c r="H75" s="86"/>
      <c r="I75" s="2"/>
      <c r="J75" s="138"/>
      <c r="K75" s="138"/>
      <c r="L75" s="2"/>
      <c r="M75" s="88"/>
    </row>
    <row r="76" spans="2:13">
      <c r="B76" s="12"/>
      <c r="C76" s="86"/>
      <c r="D76" s="86"/>
      <c r="E76" s="86"/>
      <c r="F76" s="86"/>
      <c r="G76" s="86"/>
      <c r="H76" s="86"/>
      <c r="I76" s="2"/>
      <c r="J76" s="138"/>
      <c r="K76" s="138"/>
      <c r="L76" s="2"/>
      <c r="M76" s="88"/>
    </row>
    <row r="77" spans="2:13">
      <c r="B77" s="12"/>
      <c r="C77" s="86"/>
      <c r="D77" s="86"/>
      <c r="E77" s="86"/>
      <c r="F77" s="86"/>
      <c r="G77" s="86"/>
      <c r="H77" s="86"/>
      <c r="I77" s="2"/>
      <c r="J77" s="138"/>
      <c r="K77" s="138"/>
      <c r="L77" s="2"/>
      <c r="M77" s="88"/>
    </row>
    <row r="78" spans="2:13">
      <c r="B78" s="12"/>
      <c r="C78" s="86"/>
      <c r="D78" s="86"/>
      <c r="E78" s="86"/>
      <c r="F78" s="86"/>
      <c r="G78" s="86"/>
      <c r="H78" s="86"/>
      <c r="I78" s="2"/>
      <c r="J78" s="138"/>
      <c r="K78" s="138"/>
      <c r="L78" s="2"/>
      <c r="M78" s="88"/>
    </row>
    <row r="79" spans="2:13">
      <c r="B79" s="12"/>
      <c r="C79" s="86"/>
      <c r="D79" s="86"/>
      <c r="E79" s="86"/>
      <c r="F79" s="86"/>
      <c r="G79" s="86"/>
      <c r="H79" s="86"/>
      <c r="I79" s="2"/>
      <c r="J79" s="138"/>
      <c r="K79" s="138"/>
      <c r="L79" s="2"/>
      <c r="M79" s="88"/>
    </row>
    <row r="80" spans="2:13">
      <c r="B80" s="12"/>
      <c r="C80" s="86"/>
      <c r="D80" s="86"/>
      <c r="E80" s="86"/>
      <c r="F80" s="86"/>
      <c r="G80" s="86"/>
      <c r="H80" s="86"/>
      <c r="I80" s="2"/>
      <c r="J80" s="138"/>
      <c r="K80" s="138"/>
      <c r="L80" s="2"/>
      <c r="M80" s="88"/>
    </row>
    <row r="81" spans="2:13">
      <c r="B81" s="12"/>
      <c r="C81" s="86"/>
      <c r="D81" s="86"/>
      <c r="E81" s="86"/>
      <c r="F81" s="86"/>
      <c r="G81" s="86"/>
      <c r="H81" s="86"/>
      <c r="I81" s="2"/>
      <c r="J81" s="138"/>
      <c r="K81" s="138"/>
      <c r="L81" s="2"/>
      <c r="M81" s="88"/>
    </row>
    <row r="82" spans="2:13">
      <c r="B82" s="12"/>
      <c r="C82" s="86"/>
      <c r="D82" s="86"/>
      <c r="E82" s="86"/>
      <c r="F82" s="86"/>
      <c r="G82" s="86"/>
      <c r="H82" s="86"/>
      <c r="I82" s="2"/>
      <c r="J82" s="138"/>
      <c r="K82" s="138"/>
      <c r="L82" s="2"/>
      <c r="M82" s="88"/>
    </row>
    <row r="83" spans="2:13">
      <c r="B83" s="12"/>
      <c r="C83" s="86"/>
      <c r="D83" s="86"/>
      <c r="E83" s="86"/>
      <c r="F83" s="86"/>
      <c r="G83" s="86"/>
      <c r="H83" s="86"/>
      <c r="I83" s="2"/>
      <c r="J83" s="138"/>
      <c r="K83" s="138"/>
      <c r="L83" s="2"/>
      <c r="M83" s="88"/>
    </row>
    <row r="84" spans="2:13">
      <c r="B84" s="12"/>
      <c r="C84" s="86"/>
      <c r="D84" s="86"/>
      <c r="E84" s="86"/>
      <c r="F84" s="86"/>
      <c r="G84" s="86"/>
      <c r="H84" s="86"/>
      <c r="I84" s="2"/>
      <c r="J84" s="138"/>
      <c r="K84" s="138"/>
      <c r="L84" s="2"/>
      <c r="M84" s="88"/>
    </row>
    <row r="85" spans="2:13">
      <c r="B85" s="12"/>
      <c r="C85" s="86"/>
      <c r="D85" s="86"/>
      <c r="E85" s="86"/>
      <c r="F85" s="86"/>
      <c r="G85" s="86"/>
      <c r="H85" s="86"/>
      <c r="I85" s="2"/>
      <c r="J85" s="138"/>
      <c r="K85" s="138"/>
      <c r="L85" s="2"/>
      <c r="M85" s="88"/>
    </row>
    <row r="86" spans="2:13">
      <c r="B86" s="12"/>
      <c r="C86" s="86"/>
      <c r="D86" s="86"/>
      <c r="E86" s="86"/>
      <c r="F86" s="86"/>
      <c r="G86" s="86"/>
      <c r="H86" s="86"/>
      <c r="I86" s="2"/>
      <c r="J86" s="138"/>
      <c r="K86" s="138"/>
      <c r="L86" s="2"/>
      <c r="M86" s="88"/>
    </row>
    <row r="87" spans="2:13">
      <c r="B87" s="12"/>
      <c r="C87" s="86"/>
      <c r="D87" s="86"/>
      <c r="E87" s="86"/>
      <c r="F87" s="86"/>
      <c r="G87" s="86"/>
      <c r="H87" s="86"/>
      <c r="I87" s="2"/>
      <c r="J87" s="138"/>
      <c r="K87" s="138"/>
      <c r="L87" s="2"/>
      <c r="M87" s="88"/>
    </row>
    <row r="88" spans="2:13">
      <c r="B88" s="12"/>
      <c r="C88" s="86"/>
      <c r="D88" s="86"/>
      <c r="E88" s="86"/>
      <c r="F88" s="86"/>
      <c r="G88" s="86"/>
      <c r="H88" s="86"/>
      <c r="I88" s="2"/>
      <c r="J88" s="138"/>
      <c r="K88" s="138"/>
      <c r="L88" s="2"/>
      <c r="M88" s="88"/>
    </row>
    <row r="89" spans="2:13">
      <c r="B89" s="12"/>
      <c r="C89" s="86"/>
      <c r="D89" s="86"/>
      <c r="E89" s="86"/>
      <c r="F89" s="86"/>
      <c r="G89" s="86"/>
      <c r="H89" s="86"/>
      <c r="I89" s="2"/>
      <c r="J89" s="138"/>
      <c r="K89" s="138"/>
      <c r="L89" s="2"/>
      <c r="M89" s="88"/>
    </row>
    <row r="90" spans="2:13">
      <c r="B90" s="12"/>
      <c r="C90" s="86"/>
      <c r="D90" s="86"/>
      <c r="E90" s="86"/>
      <c r="F90" s="86"/>
      <c r="G90" s="86"/>
      <c r="H90" s="86"/>
      <c r="I90" s="2"/>
      <c r="J90" s="138"/>
      <c r="K90" s="138"/>
      <c r="L90" s="2"/>
      <c r="M90" s="88"/>
    </row>
    <row r="91" spans="2:13">
      <c r="B91" s="12"/>
      <c r="C91" s="86"/>
      <c r="D91" s="86"/>
      <c r="E91" s="86"/>
      <c r="F91" s="86"/>
      <c r="G91" s="86"/>
      <c r="H91" s="86"/>
      <c r="I91" s="2"/>
      <c r="J91" s="138"/>
      <c r="K91" s="138"/>
      <c r="L91" s="2"/>
      <c r="M91" s="88"/>
    </row>
    <row r="92" spans="2:13">
      <c r="B92" s="12"/>
      <c r="C92" s="86"/>
      <c r="D92" s="86"/>
      <c r="E92" s="86"/>
      <c r="F92" s="86"/>
      <c r="G92" s="86"/>
      <c r="H92" s="86"/>
      <c r="I92" s="2"/>
      <c r="J92" s="138"/>
      <c r="K92" s="138"/>
      <c r="L92" s="2"/>
      <c r="M92" s="88"/>
    </row>
    <row r="93" spans="2:13">
      <c r="B93" s="12"/>
      <c r="C93" s="86"/>
      <c r="D93" s="86"/>
      <c r="E93" s="86"/>
      <c r="F93" s="86"/>
      <c r="G93" s="86"/>
      <c r="H93" s="86"/>
      <c r="I93" s="2"/>
      <c r="J93" s="138"/>
      <c r="K93" s="138"/>
      <c r="L93" s="2"/>
      <c r="M93" s="88"/>
    </row>
    <row r="94" spans="2:13">
      <c r="B94" s="12"/>
      <c r="C94" s="86"/>
      <c r="D94" s="86"/>
      <c r="E94" s="86"/>
      <c r="F94" s="86"/>
      <c r="G94" s="86"/>
      <c r="H94" s="86"/>
      <c r="I94" s="2"/>
      <c r="J94" s="138"/>
      <c r="K94" s="138"/>
      <c r="L94" s="2"/>
      <c r="M94" s="88"/>
    </row>
    <row r="95" spans="2:13">
      <c r="B95" s="12"/>
      <c r="C95" s="86"/>
      <c r="D95" s="86"/>
      <c r="E95" s="86"/>
      <c r="F95" s="86"/>
      <c r="G95" s="86"/>
      <c r="H95" s="86"/>
      <c r="I95" s="2"/>
      <c r="J95" s="138"/>
      <c r="K95" s="138"/>
      <c r="L95" s="2"/>
      <c r="M95" s="88"/>
    </row>
    <row r="96" spans="2:13">
      <c r="B96" s="12"/>
      <c r="C96" s="86"/>
      <c r="D96" s="86"/>
      <c r="E96" s="86"/>
      <c r="F96" s="86"/>
      <c r="G96" s="86"/>
      <c r="H96" s="86"/>
      <c r="I96" s="2"/>
      <c r="J96" s="138"/>
      <c r="K96" s="138"/>
      <c r="L96" s="2"/>
      <c r="M96" s="88"/>
    </row>
    <row r="97" spans="2:13">
      <c r="B97" s="12"/>
      <c r="C97" s="86"/>
      <c r="D97" s="86"/>
      <c r="E97" s="86"/>
      <c r="F97" s="86"/>
      <c r="G97" s="86"/>
      <c r="H97" s="86"/>
      <c r="I97" s="2"/>
      <c r="J97" s="138"/>
      <c r="K97" s="138"/>
      <c r="L97" s="2"/>
      <c r="M97" s="88"/>
    </row>
    <row r="98" spans="2:13">
      <c r="B98" s="12"/>
      <c r="C98" s="86"/>
      <c r="D98" s="86"/>
      <c r="E98" s="86"/>
      <c r="F98" s="86"/>
      <c r="G98" s="86"/>
      <c r="H98" s="86"/>
      <c r="I98" s="2"/>
      <c r="J98" s="138"/>
      <c r="K98" s="138"/>
      <c r="L98" s="2"/>
      <c r="M98" s="88"/>
    </row>
    <row r="99" spans="2:13">
      <c r="B99" s="12"/>
      <c r="C99" s="86"/>
      <c r="D99" s="86"/>
      <c r="E99" s="86"/>
      <c r="F99" s="86"/>
      <c r="G99" s="86"/>
      <c r="H99" s="86"/>
      <c r="I99" s="2"/>
      <c r="J99" s="138"/>
      <c r="K99" s="138"/>
      <c r="L99" s="2"/>
      <c r="M99" s="88"/>
    </row>
    <row r="100" spans="2:13">
      <c r="B100" s="12"/>
      <c r="C100" s="86"/>
      <c r="D100" s="86"/>
      <c r="E100" s="86"/>
      <c r="F100" s="86"/>
      <c r="G100" s="86"/>
      <c r="H100" s="86"/>
      <c r="I100" s="2"/>
      <c r="J100" s="138"/>
      <c r="K100" s="138"/>
      <c r="L100" s="2"/>
      <c r="M100" s="88"/>
    </row>
    <row r="101" spans="2:13">
      <c r="B101" s="12"/>
      <c r="C101" s="86"/>
      <c r="D101" s="86"/>
      <c r="E101" s="86"/>
      <c r="F101" s="86"/>
      <c r="G101" s="86"/>
      <c r="H101" s="86"/>
      <c r="I101" s="2"/>
      <c r="J101" s="138"/>
      <c r="K101" s="138"/>
      <c r="L101" s="2"/>
      <c r="M101" s="88"/>
    </row>
    <row r="102" spans="2:13">
      <c r="B102" s="12"/>
      <c r="C102" s="86"/>
      <c r="D102" s="86"/>
      <c r="E102" s="86"/>
      <c r="F102" s="86"/>
      <c r="G102" s="86"/>
      <c r="H102" s="86"/>
      <c r="I102" s="2"/>
      <c r="J102" s="138"/>
      <c r="K102" s="138"/>
      <c r="L102" s="2"/>
      <c r="M102" s="88"/>
    </row>
    <row r="103" spans="2:13">
      <c r="B103" s="12"/>
      <c r="C103" s="86"/>
      <c r="D103" s="86"/>
      <c r="E103" s="86"/>
      <c r="F103" s="86"/>
      <c r="G103" s="86"/>
      <c r="H103" s="86"/>
      <c r="I103" s="2"/>
      <c r="J103" s="138"/>
      <c r="K103" s="138"/>
      <c r="L103" s="2"/>
      <c r="M103" s="88"/>
    </row>
    <row r="104" spans="2:13">
      <c r="B104" s="12"/>
      <c r="C104" s="86"/>
      <c r="D104" s="86"/>
      <c r="E104" s="86"/>
      <c r="F104" s="86"/>
      <c r="G104" s="86"/>
      <c r="H104" s="86"/>
      <c r="I104" s="2"/>
      <c r="J104" s="138"/>
      <c r="K104" s="138"/>
      <c r="L104" s="2"/>
      <c r="M104" s="88"/>
    </row>
    <row r="105" spans="2:13">
      <c r="B105" s="12"/>
      <c r="C105" s="86"/>
      <c r="D105" s="86"/>
      <c r="E105" s="86"/>
      <c r="F105" s="86"/>
      <c r="G105" s="86"/>
      <c r="H105" s="86"/>
      <c r="I105" s="2"/>
      <c r="J105" s="138"/>
      <c r="K105" s="138"/>
      <c r="L105" s="2"/>
      <c r="M105" s="88"/>
    </row>
    <row r="106" spans="2:13">
      <c r="B106" s="12"/>
      <c r="C106" s="86"/>
      <c r="D106" s="86"/>
      <c r="E106" s="86"/>
      <c r="F106" s="86"/>
      <c r="G106" s="86"/>
      <c r="H106" s="86"/>
      <c r="I106" s="2"/>
      <c r="J106" s="138"/>
      <c r="K106" s="138"/>
      <c r="L106" s="2"/>
      <c r="M106" s="88"/>
    </row>
    <row r="107" spans="2:13">
      <c r="B107" s="12"/>
      <c r="C107" s="86"/>
      <c r="D107" s="86"/>
      <c r="E107" s="86"/>
      <c r="F107" s="86"/>
      <c r="G107" s="86"/>
      <c r="H107" s="86"/>
      <c r="I107" s="2"/>
      <c r="J107" s="138"/>
      <c r="K107" s="138"/>
      <c r="L107" s="2"/>
      <c r="M107" s="88"/>
    </row>
    <row r="108" spans="2:13">
      <c r="B108" s="12"/>
      <c r="C108" s="86"/>
      <c r="D108" s="86"/>
      <c r="E108" s="86"/>
      <c r="F108" s="86"/>
      <c r="G108" s="86"/>
      <c r="H108" s="86"/>
      <c r="I108" s="2"/>
      <c r="J108" s="138"/>
      <c r="K108" s="138"/>
      <c r="L108" s="2"/>
      <c r="M108" s="88"/>
    </row>
    <row r="109" spans="2:13">
      <c r="B109" s="12"/>
      <c r="C109" s="86"/>
      <c r="D109" s="86"/>
      <c r="E109" s="86"/>
      <c r="F109" s="86"/>
      <c r="G109" s="86"/>
      <c r="H109" s="86"/>
      <c r="I109" s="2"/>
      <c r="J109" s="138"/>
      <c r="K109" s="138"/>
      <c r="L109" s="2"/>
      <c r="M109" s="88"/>
    </row>
    <row r="110" spans="2:13">
      <c r="B110" s="12"/>
      <c r="C110" s="86"/>
      <c r="D110" s="86"/>
      <c r="E110" s="86"/>
      <c r="F110" s="86"/>
      <c r="G110" s="86"/>
      <c r="H110" s="86"/>
      <c r="I110" s="2"/>
      <c r="J110" s="138"/>
      <c r="K110" s="138"/>
      <c r="L110" s="2"/>
      <c r="M110" s="88"/>
    </row>
    <row r="111" spans="2:13">
      <c r="B111" s="12"/>
      <c r="C111" s="86"/>
      <c r="D111" s="86"/>
      <c r="E111" s="86"/>
      <c r="F111" s="86"/>
      <c r="G111" s="86"/>
      <c r="H111" s="86"/>
      <c r="I111" s="2"/>
      <c r="J111" s="138"/>
      <c r="K111" s="138"/>
      <c r="L111" s="2"/>
      <c r="M111" s="88"/>
    </row>
    <row r="112" spans="2:13">
      <c r="B112" s="12"/>
      <c r="C112" s="86"/>
      <c r="D112" s="86"/>
      <c r="E112" s="86"/>
      <c r="F112" s="86"/>
      <c r="G112" s="86"/>
      <c r="H112" s="86"/>
      <c r="I112" s="2"/>
      <c r="J112" s="138"/>
      <c r="K112" s="138"/>
      <c r="L112" s="2"/>
      <c r="M112" s="88"/>
    </row>
    <row r="113" spans="2:13">
      <c r="B113" s="12"/>
      <c r="C113" s="86"/>
      <c r="D113" s="86"/>
      <c r="E113" s="86"/>
      <c r="F113" s="86"/>
      <c r="G113" s="86"/>
      <c r="H113" s="86"/>
      <c r="I113" s="2"/>
      <c r="J113" s="138"/>
      <c r="K113" s="138"/>
      <c r="L113" s="2"/>
      <c r="M113" s="88"/>
    </row>
    <row r="114" spans="2:13">
      <c r="B114" s="12"/>
      <c r="C114" s="86"/>
      <c r="D114" s="86"/>
      <c r="E114" s="86"/>
      <c r="F114" s="86"/>
      <c r="G114" s="86"/>
      <c r="H114" s="86"/>
      <c r="I114" s="2"/>
      <c r="J114" s="138"/>
      <c r="K114" s="138"/>
      <c r="L114" s="2"/>
      <c r="M114" s="88"/>
    </row>
    <row r="115" spans="2:13">
      <c r="B115" s="12"/>
      <c r="C115" s="86"/>
      <c r="D115" s="86"/>
      <c r="E115" s="86"/>
      <c r="F115" s="86"/>
      <c r="G115" s="86"/>
      <c r="H115" s="86"/>
      <c r="I115" s="2"/>
      <c r="J115" s="138"/>
      <c r="K115" s="138"/>
      <c r="L115" s="2"/>
      <c r="M115" s="88"/>
    </row>
    <row r="116" spans="2:13">
      <c r="B116" s="12"/>
      <c r="C116" s="86"/>
      <c r="D116" s="86"/>
      <c r="E116" s="86"/>
      <c r="F116" s="86"/>
      <c r="G116" s="86"/>
      <c r="H116" s="86"/>
      <c r="I116" s="2"/>
      <c r="J116" s="138"/>
      <c r="K116" s="138"/>
      <c r="L116" s="2"/>
      <c r="M116" s="88"/>
    </row>
    <row r="117" spans="2:13">
      <c r="B117" s="12"/>
      <c r="C117" s="86"/>
      <c r="D117" s="86"/>
      <c r="E117" s="86"/>
      <c r="F117" s="86"/>
      <c r="G117" s="86"/>
      <c r="H117" s="86"/>
      <c r="I117" s="2"/>
      <c r="J117" s="138"/>
      <c r="K117" s="138"/>
      <c r="L117" s="2"/>
      <c r="M117" s="88"/>
    </row>
    <row r="118" spans="2:13">
      <c r="B118" s="12"/>
      <c r="C118" s="86"/>
      <c r="D118" s="86"/>
      <c r="E118" s="86"/>
      <c r="F118" s="86"/>
      <c r="G118" s="86"/>
      <c r="H118" s="86"/>
      <c r="I118" s="2"/>
      <c r="J118" s="138"/>
      <c r="K118" s="138"/>
      <c r="L118" s="2"/>
      <c r="M118" s="88"/>
    </row>
    <row r="119" spans="2:13">
      <c r="B119" s="12"/>
      <c r="C119" s="86"/>
      <c r="D119" s="86"/>
      <c r="E119" s="86"/>
      <c r="F119" s="86"/>
      <c r="G119" s="86"/>
      <c r="H119" s="86"/>
      <c r="I119" s="2"/>
      <c r="J119" s="138"/>
      <c r="K119" s="138"/>
      <c r="L119" s="2"/>
      <c r="M119" s="88"/>
    </row>
    <row r="120" spans="2:13">
      <c r="B120" s="12"/>
      <c r="C120" s="86"/>
      <c r="D120" s="86"/>
      <c r="E120" s="86"/>
      <c r="F120" s="86"/>
      <c r="G120" s="86"/>
      <c r="H120" s="86"/>
      <c r="I120" s="2"/>
      <c r="J120" s="138"/>
      <c r="K120" s="138"/>
      <c r="L120" s="2"/>
      <c r="M120" s="88"/>
    </row>
    <row r="121" spans="2:13">
      <c r="B121" s="12"/>
      <c r="C121" s="86"/>
      <c r="D121" s="86"/>
      <c r="E121" s="86"/>
      <c r="F121" s="86"/>
      <c r="G121" s="86"/>
      <c r="H121" s="86"/>
      <c r="I121" s="2"/>
      <c r="J121" s="138"/>
      <c r="K121" s="138"/>
      <c r="L121" s="2"/>
      <c r="M121" s="88"/>
    </row>
    <row r="122" spans="2:13">
      <c r="B122" s="12"/>
      <c r="C122" s="86"/>
      <c r="D122" s="86"/>
      <c r="E122" s="86"/>
      <c r="F122" s="86"/>
      <c r="G122" s="86"/>
      <c r="H122" s="86"/>
      <c r="I122" s="2"/>
      <c r="J122" s="138"/>
      <c r="K122" s="138"/>
      <c r="L122" s="2"/>
      <c r="M122" s="88"/>
    </row>
    <row r="123" spans="2:13">
      <c r="B123" s="12"/>
      <c r="C123" s="86"/>
      <c r="D123" s="86"/>
      <c r="E123" s="86"/>
      <c r="F123" s="86"/>
      <c r="G123" s="86"/>
      <c r="H123" s="86"/>
      <c r="I123" s="2"/>
      <c r="J123" s="138"/>
      <c r="K123" s="138"/>
      <c r="L123" s="2"/>
      <c r="M123" s="88"/>
    </row>
    <row r="124" spans="2:13">
      <c r="B124" s="12"/>
      <c r="C124" s="86"/>
      <c r="D124" s="86"/>
      <c r="E124" s="86"/>
      <c r="F124" s="86"/>
      <c r="G124" s="86"/>
      <c r="H124" s="86"/>
      <c r="I124" s="2"/>
      <c r="J124" s="138"/>
      <c r="K124" s="138"/>
      <c r="L124" s="2"/>
      <c r="M124" s="88"/>
    </row>
    <row r="125" spans="2:13">
      <c r="B125" s="12"/>
      <c r="C125" s="86"/>
      <c r="D125" s="86"/>
      <c r="E125" s="86"/>
      <c r="F125" s="86"/>
      <c r="G125" s="86"/>
      <c r="H125" s="86"/>
      <c r="I125" s="2"/>
      <c r="J125" s="138"/>
      <c r="K125" s="138"/>
      <c r="L125" s="2"/>
      <c r="M125" s="88"/>
    </row>
    <row r="126" spans="2:13">
      <c r="B126" s="12"/>
      <c r="C126" s="86"/>
      <c r="D126" s="86"/>
      <c r="E126" s="86"/>
      <c r="F126" s="86"/>
      <c r="G126" s="86"/>
      <c r="H126" s="86"/>
      <c r="I126" s="2"/>
      <c r="J126" s="138"/>
      <c r="K126" s="138"/>
      <c r="L126" s="2"/>
      <c r="M126" s="88"/>
    </row>
    <row r="127" spans="2:13">
      <c r="B127" s="12"/>
      <c r="C127" s="86"/>
      <c r="D127" s="86"/>
      <c r="E127" s="86"/>
      <c r="F127" s="86"/>
      <c r="G127" s="86"/>
      <c r="H127" s="86"/>
      <c r="I127" s="2"/>
      <c r="J127" s="138"/>
      <c r="K127" s="138"/>
      <c r="L127" s="2"/>
      <c r="M127" s="88"/>
    </row>
    <row r="128" spans="2:13">
      <c r="B128" s="12"/>
      <c r="C128" s="86"/>
      <c r="D128" s="86"/>
      <c r="E128" s="86"/>
      <c r="F128" s="86"/>
      <c r="G128" s="86"/>
      <c r="H128" s="86"/>
      <c r="I128" s="2"/>
      <c r="J128" s="138"/>
      <c r="K128" s="138"/>
      <c r="L128" s="2"/>
      <c r="M128" s="88"/>
    </row>
    <row r="129" spans="2:13">
      <c r="B129" s="12"/>
      <c r="C129" s="86"/>
      <c r="D129" s="86"/>
      <c r="E129" s="86"/>
      <c r="F129" s="86"/>
      <c r="G129" s="86"/>
      <c r="H129" s="86"/>
      <c r="I129" s="2"/>
      <c r="J129" s="138"/>
      <c r="K129" s="138"/>
      <c r="L129" s="2"/>
      <c r="M129" s="88"/>
    </row>
    <row r="130" spans="2:13">
      <c r="B130" s="12"/>
      <c r="C130" s="86"/>
      <c r="D130" s="86"/>
      <c r="E130" s="86"/>
      <c r="F130" s="86"/>
      <c r="G130" s="86"/>
      <c r="H130" s="86"/>
      <c r="I130" s="2"/>
      <c r="J130" s="138"/>
      <c r="K130" s="138"/>
      <c r="L130" s="2"/>
      <c r="M130" s="88"/>
    </row>
    <row r="131" spans="2:13">
      <c r="B131" s="12"/>
      <c r="C131" s="86"/>
      <c r="D131" s="86"/>
      <c r="E131" s="86"/>
      <c r="F131" s="86"/>
      <c r="G131" s="86"/>
      <c r="H131" s="86"/>
      <c r="I131" s="2"/>
      <c r="J131" s="138"/>
      <c r="K131" s="138"/>
      <c r="L131" s="2"/>
      <c r="M131" s="88"/>
    </row>
    <row r="132" spans="2:13">
      <c r="B132" s="12"/>
      <c r="C132" s="86"/>
      <c r="D132" s="86"/>
      <c r="E132" s="86"/>
      <c r="F132" s="86"/>
      <c r="G132" s="86"/>
      <c r="H132" s="86"/>
      <c r="I132" s="2"/>
      <c r="J132" s="138"/>
      <c r="K132" s="138"/>
      <c r="L132" s="2"/>
      <c r="M132" s="88"/>
    </row>
    <row r="133" spans="2:13">
      <c r="B133" s="12"/>
      <c r="C133" s="86"/>
      <c r="D133" s="86"/>
      <c r="E133" s="86"/>
      <c r="F133" s="86"/>
      <c r="G133" s="86"/>
      <c r="H133" s="86"/>
      <c r="I133" s="2"/>
      <c r="J133" s="138"/>
      <c r="K133" s="138"/>
      <c r="L133" s="2"/>
      <c r="M133" s="88"/>
    </row>
    <row r="134" spans="2:13">
      <c r="B134" s="12"/>
      <c r="C134" s="86"/>
      <c r="D134" s="86"/>
      <c r="E134" s="86"/>
      <c r="F134" s="86"/>
      <c r="G134" s="86"/>
      <c r="H134" s="86"/>
      <c r="I134" s="2"/>
      <c r="J134" s="138"/>
      <c r="K134" s="138"/>
      <c r="L134" s="2"/>
      <c r="M134" s="88"/>
    </row>
    <row r="135" spans="2:13">
      <c r="B135" s="12"/>
      <c r="C135" s="86"/>
      <c r="D135" s="86"/>
      <c r="E135" s="86"/>
      <c r="F135" s="86"/>
      <c r="G135" s="86"/>
      <c r="H135" s="86"/>
      <c r="I135" s="2"/>
      <c r="J135" s="138"/>
      <c r="K135" s="138"/>
      <c r="L135" s="2"/>
      <c r="M135" s="88"/>
    </row>
    <row r="136" spans="2:13">
      <c r="B136" s="12"/>
      <c r="C136" s="86"/>
      <c r="D136" s="86"/>
      <c r="E136" s="86"/>
      <c r="F136" s="86"/>
      <c r="G136" s="86"/>
      <c r="H136" s="86"/>
      <c r="I136" s="2"/>
      <c r="J136" s="138"/>
      <c r="K136" s="138"/>
      <c r="L136" s="2"/>
      <c r="M136" s="88"/>
    </row>
    <row r="137" spans="2:13">
      <c r="B137" s="12"/>
      <c r="C137" s="86"/>
      <c r="D137" s="86"/>
      <c r="E137" s="86"/>
      <c r="F137" s="86"/>
      <c r="G137" s="86"/>
      <c r="H137" s="86"/>
      <c r="I137" s="2"/>
      <c r="J137" s="138"/>
      <c r="K137" s="138"/>
      <c r="L137" s="2"/>
      <c r="M137" s="88"/>
    </row>
    <row r="138" spans="2:13">
      <c r="B138" s="12"/>
      <c r="C138" s="86"/>
      <c r="D138" s="86"/>
      <c r="E138" s="86"/>
      <c r="F138" s="86"/>
      <c r="G138" s="86"/>
      <c r="H138" s="86"/>
      <c r="I138" s="2"/>
      <c r="J138" s="138"/>
      <c r="K138" s="138"/>
      <c r="L138" s="2"/>
      <c r="M138" s="88"/>
    </row>
    <row r="139" spans="2:13">
      <c r="B139" s="12"/>
      <c r="C139" s="86"/>
      <c r="D139" s="86"/>
      <c r="E139" s="86"/>
      <c r="F139" s="86"/>
      <c r="G139" s="86"/>
      <c r="H139" s="86"/>
      <c r="I139" s="2"/>
      <c r="J139" s="138"/>
      <c r="K139" s="138"/>
      <c r="L139" s="2"/>
      <c r="M139" s="88"/>
    </row>
    <row r="140" spans="2:13">
      <c r="B140" s="12"/>
      <c r="C140" s="86"/>
      <c r="D140" s="86"/>
      <c r="E140" s="86"/>
      <c r="F140" s="86"/>
      <c r="G140" s="86"/>
      <c r="H140" s="86"/>
      <c r="I140" s="2"/>
      <c r="J140" s="138"/>
      <c r="K140" s="138"/>
      <c r="L140" s="2"/>
      <c r="M140" s="88"/>
    </row>
    <row r="141" spans="2:13">
      <c r="B141" s="12"/>
      <c r="C141" s="86"/>
      <c r="D141" s="86"/>
      <c r="E141" s="86"/>
      <c r="F141" s="86"/>
      <c r="G141" s="86"/>
      <c r="H141" s="86"/>
      <c r="I141" s="2"/>
      <c r="J141" s="138"/>
      <c r="K141" s="138"/>
      <c r="L141" s="2"/>
      <c r="M141" s="88"/>
    </row>
    <row r="142" spans="2:13">
      <c r="B142" s="12"/>
      <c r="C142" s="86"/>
      <c r="D142" s="86"/>
      <c r="E142" s="86"/>
      <c r="F142" s="86"/>
      <c r="G142" s="86"/>
      <c r="H142" s="86"/>
      <c r="I142" s="2"/>
      <c r="J142" s="138"/>
      <c r="K142" s="138"/>
      <c r="L142" s="2"/>
      <c r="M142" s="88"/>
    </row>
    <row r="143" spans="2:13">
      <c r="B143" s="12"/>
      <c r="C143" s="86"/>
      <c r="D143" s="86"/>
      <c r="E143" s="86"/>
      <c r="F143" s="86"/>
      <c r="G143" s="86"/>
      <c r="H143" s="86"/>
      <c r="I143" s="2"/>
      <c r="J143" s="138"/>
      <c r="K143" s="138"/>
      <c r="L143" s="2"/>
      <c r="M143" s="88"/>
    </row>
    <row r="144" spans="2:13">
      <c r="B144" s="12"/>
      <c r="C144" s="86"/>
      <c r="D144" s="86"/>
      <c r="E144" s="86"/>
      <c r="F144" s="86"/>
      <c r="G144" s="86"/>
      <c r="H144" s="86"/>
      <c r="I144" s="2"/>
      <c r="J144" s="138"/>
      <c r="K144" s="138"/>
      <c r="L144" s="2"/>
      <c r="M144" s="88"/>
    </row>
    <row r="145" spans="2:13">
      <c r="B145" s="12"/>
      <c r="C145" s="86"/>
      <c r="D145" s="86"/>
      <c r="E145" s="86"/>
      <c r="F145" s="86"/>
      <c r="G145" s="86"/>
      <c r="H145" s="86"/>
      <c r="I145" s="2"/>
      <c r="J145" s="138"/>
      <c r="K145" s="138"/>
      <c r="L145" s="2"/>
      <c r="M145" s="88"/>
    </row>
    <row r="146" spans="2:13">
      <c r="B146" s="12"/>
      <c r="C146" s="86"/>
      <c r="D146" s="86"/>
      <c r="E146" s="86"/>
      <c r="F146" s="86"/>
      <c r="G146" s="86"/>
      <c r="H146" s="86"/>
      <c r="I146" s="2"/>
      <c r="J146" s="138"/>
      <c r="K146" s="138"/>
      <c r="L146" s="2"/>
      <c r="M146" s="88"/>
    </row>
    <row r="147" spans="2:13">
      <c r="B147" s="12"/>
      <c r="C147" s="86"/>
      <c r="D147" s="86"/>
      <c r="E147" s="86"/>
      <c r="F147" s="86"/>
      <c r="G147" s="86"/>
      <c r="H147" s="86"/>
      <c r="I147" s="2"/>
      <c r="J147" s="138"/>
      <c r="K147" s="138"/>
      <c r="L147" s="2"/>
      <c r="M147" s="88"/>
    </row>
    <row r="148" spans="2:13">
      <c r="B148" s="12"/>
      <c r="C148" s="86"/>
      <c r="D148" s="86"/>
      <c r="E148" s="86"/>
      <c r="F148" s="86"/>
      <c r="G148" s="86"/>
      <c r="H148" s="86"/>
      <c r="I148" s="2"/>
      <c r="J148" s="138"/>
      <c r="K148" s="138"/>
      <c r="L148" s="2"/>
      <c r="M148" s="88"/>
    </row>
    <row r="149" spans="2:13">
      <c r="B149" s="12"/>
      <c r="C149" s="86"/>
      <c r="D149" s="86"/>
      <c r="E149" s="86"/>
      <c r="F149" s="86"/>
      <c r="G149" s="86"/>
      <c r="H149" s="86"/>
      <c r="I149" s="2"/>
      <c r="J149" s="138"/>
      <c r="K149" s="138"/>
      <c r="L149" s="2"/>
      <c r="M149" s="88"/>
    </row>
    <row r="150" spans="2:13">
      <c r="B150" s="12"/>
      <c r="C150" s="86"/>
      <c r="D150" s="86"/>
      <c r="E150" s="86"/>
      <c r="F150" s="86"/>
      <c r="G150" s="86"/>
      <c r="H150" s="86"/>
      <c r="I150" s="2"/>
      <c r="J150" s="138"/>
      <c r="K150" s="138"/>
      <c r="L150" s="2"/>
      <c r="M150" s="88"/>
    </row>
    <row r="151" spans="2:13">
      <c r="B151" s="12"/>
      <c r="C151" s="86"/>
      <c r="D151" s="86"/>
      <c r="E151" s="86"/>
      <c r="F151" s="86"/>
      <c r="G151" s="86"/>
      <c r="H151" s="86"/>
      <c r="I151" s="2"/>
      <c r="J151" s="138"/>
      <c r="K151" s="138"/>
      <c r="L151" s="2"/>
      <c r="M151" s="88"/>
    </row>
    <row r="152" spans="2:13">
      <c r="B152" s="12"/>
      <c r="C152" s="86"/>
      <c r="D152" s="86"/>
      <c r="E152" s="86"/>
      <c r="F152" s="86"/>
      <c r="G152" s="86"/>
      <c r="H152" s="86"/>
      <c r="I152" s="2"/>
      <c r="J152" s="138"/>
      <c r="K152" s="138"/>
      <c r="L152" s="2"/>
      <c r="M152" s="88"/>
    </row>
    <row r="153" spans="2:13">
      <c r="B153" s="12"/>
      <c r="C153" s="86"/>
      <c r="D153" s="86"/>
      <c r="E153" s="86"/>
      <c r="F153" s="86"/>
      <c r="G153" s="86"/>
      <c r="H153" s="86"/>
      <c r="I153" s="2"/>
      <c r="J153" s="138"/>
      <c r="K153" s="138"/>
      <c r="L153" s="2"/>
      <c r="M153" s="88"/>
    </row>
    <row r="154" spans="2:13">
      <c r="B154" s="12"/>
      <c r="C154" s="86"/>
      <c r="D154" s="86"/>
      <c r="E154" s="86"/>
      <c r="F154" s="86"/>
      <c r="G154" s="86"/>
      <c r="H154" s="86"/>
      <c r="I154" s="2"/>
      <c r="J154" s="138"/>
      <c r="K154" s="138"/>
      <c r="L154" s="2"/>
      <c r="M154" s="88"/>
    </row>
    <row r="155" spans="2:13">
      <c r="B155" s="12"/>
      <c r="C155" s="86"/>
      <c r="D155" s="86"/>
      <c r="E155" s="86"/>
      <c r="F155" s="86"/>
      <c r="G155" s="86"/>
      <c r="H155" s="86"/>
      <c r="I155" s="2"/>
      <c r="J155" s="138"/>
      <c r="K155" s="138"/>
      <c r="L155" s="2"/>
      <c r="M155" s="88"/>
    </row>
    <row r="156" spans="2:13">
      <c r="B156" s="12"/>
      <c r="C156" s="86"/>
      <c r="D156" s="86"/>
      <c r="E156" s="86"/>
      <c r="F156" s="86"/>
      <c r="G156" s="86"/>
      <c r="H156" s="86"/>
      <c r="I156" s="2"/>
      <c r="J156" s="138"/>
      <c r="K156" s="138"/>
      <c r="L156" s="2"/>
      <c r="M156" s="88"/>
    </row>
    <row r="157" spans="2:13">
      <c r="B157" s="12"/>
      <c r="C157" s="86"/>
      <c r="D157" s="86"/>
      <c r="E157" s="86"/>
      <c r="F157" s="86"/>
      <c r="G157" s="86"/>
      <c r="H157" s="86"/>
      <c r="I157" s="2"/>
      <c r="J157" s="138"/>
      <c r="K157" s="138"/>
      <c r="L157" s="2"/>
      <c r="M157" s="88"/>
    </row>
    <row r="158" spans="2:13">
      <c r="B158" s="12"/>
      <c r="C158" s="86"/>
      <c r="D158" s="86"/>
      <c r="E158" s="86"/>
      <c r="F158" s="86"/>
      <c r="G158" s="86"/>
      <c r="H158" s="86"/>
      <c r="I158" s="2"/>
      <c r="J158" s="138"/>
      <c r="K158" s="138"/>
      <c r="L158" s="2"/>
      <c r="M158" s="88"/>
    </row>
    <row r="159" spans="2:13">
      <c r="B159" s="12"/>
      <c r="C159" s="86"/>
      <c r="D159" s="86"/>
      <c r="E159" s="86"/>
      <c r="F159" s="86"/>
      <c r="G159" s="86"/>
      <c r="H159" s="86"/>
      <c r="I159" s="2"/>
      <c r="J159" s="138"/>
      <c r="K159" s="138"/>
      <c r="L159" s="2"/>
      <c r="M159" s="88"/>
    </row>
    <row r="160" spans="2:13">
      <c r="B160" s="12"/>
      <c r="C160" s="86"/>
      <c r="D160" s="86"/>
      <c r="E160" s="86"/>
      <c r="F160" s="86"/>
      <c r="G160" s="86"/>
      <c r="H160" s="86"/>
      <c r="I160" s="2"/>
      <c r="J160" s="138"/>
      <c r="K160" s="138"/>
      <c r="L160" s="2"/>
      <c r="M160" s="88"/>
    </row>
    <row r="161" spans="2:13">
      <c r="B161" s="12"/>
      <c r="C161" s="86"/>
      <c r="D161" s="86"/>
      <c r="E161" s="86"/>
      <c r="F161" s="86"/>
      <c r="G161" s="86"/>
      <c r="H161" s="86"/>
      <c r="I161" s="2"/>
      <c r="J161" s="138"/>
      <c r="K161" s="138"/>
      <c r="L161" s="2"/>
      <c r="M161" s="88"/>
    </row>
    <row r="162" spans="2:13">
      <c r="B162" s="12"/>
      <c r="C162" s="86"/>
      <c r="D162" s="86"/>
      <c r="E162" s="86"/>
      <c r="F162" s="86"/>
      <c r="G162" s="86"/>
      <c r="H162" s="86"/>
      <c r="I162" s="2"/>
      <c r="J162" s="138"/>
      <c r="K162" s="138"/>
      <c r="L162" s="2"/>
      <c r="M162" s="88"/>
    </row>
    <row r="163" spans="2:13">
      <c r="B163" s="12"/>
      <c r="C163" s="86"/>
      <c r="D163" s="86"/>
      <c r="E163" s="86"/>
      <c r="F163" s="86"/>
      <c r="G163" s="86"/>
      <c r="H163" s="86"/>
      <c r="I163" s="2"/>
      <c r="J163" s="138"/>
      <c r="K163" s="138"/>
      <c r="L163" s="2"/>
      <c r="M163" s="88"/>
    </row>
    <row r="164" spans="2:13">
      <c r="B164" s="12"/>
      <c r="C164" s="86"/>
      <c r="D164" s="86"/>
      <c r="E164" s="86"/>
      <c r="F164" s="86"/>
      <c r="G164" s="86"/>
      <c r="H164" s="86"/>
      <c r="I164" s="2"/>
      <c r="J164" s="138"/>
      <c r="K164" s="138"/>
      <c r="L164" s="2"/>
      <c r="M164" s="88"/>
    </row>
    <row r="165" spans="2:13">
      <c r="B165" s="12"/>
      <c r="C165" s="86"/>
      <c r="D165" s="86"/>
      <c r="E165" s="86"/>
      <c r="F165" s="86"/>
      <c r="G165" s="86"/>
      <c r="H165" s="86"/>
      <c r="I165" s="2"/>
      <c r="J165" s="138"/>
      <c r="K165" s="138"/>
      <c r="L165" s="2"/>
      <c r="M165" s="88"/>
    </row>
    <row r="166" spans="2:13">
      <c r="B166" s="12"/>
      <c r="C166" s="86"/>
      <c r="D166" s="86"/>
      <c r="E166" s="86"/>
      <c r="F166" s="86"/>
      <c r="G166" s="86"/>
      <c r="H166" s="86"/>
      <c r="I166" s="2"/>
      <c r="J166" s="138"/>
      <c r="K166" s="138"/>
      <c r="L166" s="2"/>
      <c r="M166" s="88"/>
    </row>
    <row r="167" spans="2:13">
      <c r="B167" s="12"/>
      <c r="C167" s="86"/>
      <c r="D167" s="86"/>
      <c r="E167" s="86"/>
      <c r="F167" s="86"/>
      <c r="G167" s="86"/>
      <c r="H167" s="86"/>
      <c r="I167" s="2"/>
      <c r="J167" s="138"/>
      <c r="K167" s="138"/>
      <c r="L167" s="2"/>
      <c r="M167" s="88"/>
    </row>
    <row r="168" spans="2:13">
      <c r="B168" s="12"/>
      <c r="C168" s="86"/>
      <c r="D168" s="86"/>
      <c r="E168" s="86"/>
      <c r="F168" s="86"/>
      <c r="G168" s="86"/>
      <c r="H168" s="86"/>
      <c r="I168" s="2"/>
      <c r="J168" s="138"/>
      <c r="K168" s="138"/>
      <c r="L168" s="2"/>
      <c r="M168" s="88"/>
    </row>
    <row r="169" spans="2:13">
      <c r="B169" s="12"/>
      <c r="C169" s="86"/>
      <c r="D169" s="86"/>
      <c r="E169" s="86"/>
      <c r="F169" s="86"/>
      <c r="G169" s="86"/>
      <c r="H169" s="86"/>
      <c r="I169" s="2"/>
      <c r="J169" s="138"/>
      <c r="K169" s="138"/>
      <c r="L169" s="2"/>
      <c r="M169" s="88"/>
    </row>
    <row r="170" spans="2:13">
      <c r="B170" s="12"/>
      <c r="C170" s="86"/>
      <c r="D170" s="86"/>
      <c r="E170" s="86"/>
      <c r="F170" s="86"/>
      <c r="G170" s="86"/>
      <c r="H170" s="86"/>
      <c r="I170" s="2"/>
      <c r="J170" s="138"/>
      <c r="K170" s="138"/>
      <c r="L170" s="2"/>
      <c r="M170" s="88"/>
    </row>
    <row r="171" spans="2:13">
      <c r="B171" s="12"/>
      <c r="C171" s="86"/>
      <c r="D171" s="86"/>
      <c r="E171" s="86"/>
      <c r="F171" s="86"/>
      <c r="G171" s="86"/>
      <c r="H171" s="86"/>
      <c r="I171" s="2"/>
      <c r="J171" s="138"/>
      <c r="K171" s="138"/>
      <c r="L171" s="2"/>
      <c r="M171" s="88"/>
    </row>
    <row r="172" spans="2:13">
      <c r="B172" s="12"/>
      <c r="C172" s="86"/>
      <c r="D172" s="86"/>
      <c r="E172" s="86"/>
      <c r="F172" s="86"/>
      <c r="G172" s="86"/>
      <c r="H172" s="86"/>
      <c r="I172" s="2"/>
      <c r="J172" s="138"/>
      <c r="K172" s="138"/>
      <c r="L172" s="2"/>
      <c r="M172" s="88"/>
    </row>
    <row r="173" spans="2:13">
      <c r="B173" s="12"/>
      <c r="C173" s="86"/>
      <c r="D173" s="86"/>
      <c r="E173" s="86"/>
      <c r="F173" s="86"/>
      <c r="G173" s="86"/>
      <c r="H173" s="86"/>
      <c r="I173" s="2"/>
      <c r="J173" s="138"/>
      <c r="K173" s="138"/>
      <c r="L173" s="2"/>
      <c r="M173" s="88"/>
    </row>
    <row r="174" spans="2:13">
      <c r="B174" s="12"/>
      <c r="C174" s="86"/>
      <c r="D174" s="86"/>
      <c r="E174" s="86"/>
      <c r="F174" s="86"/>
      <c r="G174" s="86"/>
      <c r="H174" s="86"/>
      <c r="I174" s="2"/>
      <c r="J174" s="138"/>
      <c r="K174" s="138"/>
      <c r="L174" s="2"/>
      <c r="M174" s="88"/>
    </row>
    <row r="175" spans="2:13">
      <c r="B175" s="12"/>
      <c r="C175" s="86"/>
      <c r="D175" s="86"/>
      <c r="E175" s="86"/>
      <c r="F175" s="86"/>
      <c r="G175" s="86"/>
      <c r="H175" s="86"/>
      <c r="I175" s="2"/>
      <c r="J175" s="138"/>
      <c r="K175" s="138"/>
      <c r="L175" s="2"/>
      <c r="M175" s="88"/>
    </row>
    <row r="176" spans="2:13">
      <c r="B176" s="12"/>
      <c r="C176" s="86"/>
      <c r="D176" s="86"/>
      <c r="E176" s="86"/>
      <c r="F176" s="86"/>
      <c r="G176" s="86"/>
      <c r="H176" s="86"/>
      <c r="I176" s="2"/>
      <c r="J176" s="138"/>
      <c r="K176" s="138"/>
      <c r="L176" s="2"/>
      <c r="M176" s="88"/>
    </row>
    <row r="177" spans="2:13">
      <c r="B177" s="12"/>
      <c r="C177" s="86"/>
      <c r="D177" s="86"/>
      <c r="E177" s="86"/>
      <c r="F177" s="86"/>
      <c r="G177" s="86"/>
      <c r="H177" s="86"/>
      <c r="I177" s="2"/>
      <c r="J177" s="138"/>
      <c r="K177" s="138"/>
      <c r="L177" s="2"/>
      <c r="M177" s="88"/>
    </row>
    <row r="178" spans="2:13">
      <c r="B178" s="12"/>
      <c r="C178" s="86"/>
      <c r="D178" s="86"/>
      <c r="E178" s="86"/>
      <c r="F178" s="86"/>
      <c r="G178" s="86"/>
      <c r="H178" s="86"/>
      <c r="I178" s="2"/>
      <c r="J178" s="138"/>
      <c r="K178" s="138"/>
      <c r="L178" s="2"/>
      <c r="M178" s="88"/>
    </row>
    <row r="179" spans="2:13">
      <c r="B179" s="12"/>
      <c r="C179" s="86"/>
      <c r="D179" s="86"/>
      <c r="E179" s="86"/>
      <c r="F179" s="86"/>
      <c r="G179" s="86"/>
      <c r="H179" s="86"/>
      <c r="I179" s="2"/>
      <c r="J179" s="138"/>
      <c r="K179" s="138"/>
      <c r="L179" s="2"/>
      <c r="M179" s="88"/>
    </row>
    <row r="180" spans="2:13">
      <c r="B180" s="12"/>
      <c r="C180" s="86"/>
      <c r="D180" s="86"/>
      <c r="E180" s="86"/>
      <c r="F180" s="86"/>
      <c r="G180" s="86"/>
      <c r="H180" s="86"/>
      <c r="I180" s="2"/>
      <c r="J180" s="138"/>
      <c r="K180" s="138"/>
      <c r="L180" s="2"/>
      <c r="M180" s="88"/>
    </row>
    <row r="181" spans="2:13">
      <c r="B181" s="12"/>
      <c r="C181" s="86"/>
      <c r="D181" s="86"/>
      <c r="E181" s="86"/>
      <c r="F181" s="86"/>
      <c r="G181" s="86"/>
      <c r="H181" s="86"/>
      <c r="I181" s="2"/>
      <c r="J181" s="138"/>
      <c r="K181" s="138"/>
      <c r="L181" s="2"/>
      <c r="M181" s="88"/>
    </row>
    <row r="182" spans="2:13">
      <c r="B182" s="12"/>
      <c r="C182" s="86"/>
      <c r="D182" s="86"/>
      <c r="E182" s="86"/>
      <c r="F182" s="86"/>
      <c r="G182" s="86"/>
      <c r="H182" s="86"/>
      <c r="I182" s="2"/>
      <c r="J182" s="138"/>
      <c r="K182" s="138"/>
      <c r="L182" s="2"/>
      <c r="M182" s="88"/>
    </row>
    <row r="183" spans="2:13">
      <c r="B183" s="12"/>
      <c r="C183" s="86"/>
      <c r="D183" s="86"/>
      <c r="E183" s="86"/>
      <c r="F183" s="86"/>
      <c r="G183" s="86"/>
      <c r="H183" s="86"/>
      <c r="I183" s="2"/>
      <c r="J183" s="138"/>
      <c r="K183" s="138"/>
      <c r="L183" s="2"/>
      <c r="M183" s="88"/>
    </row>
    <row r="184" spans="2:13">
      <c r="B184" s="12"/>
      <c r="C184" s="86"/>
      <c r="D184" s="86"/>
      <c r="E184" s="86"/>
      <c r="F184" s="86"/>
      <c r="G184" s="86"/>
      <c r="H184" s="86"/>
      <c r="I184" s="2"/>
      <c r="J184" s="138"/>
      <c r="K184" s="138"/>
      <c r="L184" s="2"/>
      <c r="M184" s="88"/>
    </row>
    <row r="185" spans="2:13">
      <c r="B185" s="12"/>
      <c r="C185" s="86"/>
      <c r="D185" s="86"/>
      <c r="E185" s="86"/>
      <c r="F185" s="86"/>
      <c r="G185" s="86"/>
      <c r="H185" s="86"/>
      <c r="I185" s="2"/>
      <c r="J185" s="138"/>
      <c r="K185" s="138"/>
      <c r="L185" s="2"/>
      <c r="M185" s="88"/>
    </row>
    <row r="186" spans="2:13">
      <c r="B186" s="12"/>
      <c r="C186" s="86"/>
      <c r="D186" s="86"/>
      <c r="E186" s="86"/>
      <c r="F186" s="86"/>
      <c r="G186" s="86"/>
      <c r="H186" s="86"/>
      <c r="I186" s="2"/>
      <c r="J186" s="138"/>
      <c r="K186" s="138"/>
      <c r="L186" s="2"/>
      <c r="M186" s="88"/>
    </row>
    <row r="187" spans="2:13">
      <c r="B187" s="12"/>
      <c r="C187" s="86"/>
      <c r="D187" s="86"/>
      <c r="E187" s="86"/>
      <c r="F187" s="86"/>
      <c r="G187" s="86"/>
      <c r="H187" s="86"/>
      <c r="I187" s="2"/>
      <c r="J187" s="138"/>
      <c r="K187" s="138"/>
      <c r="L187" s="2"/>
      <c r="M187" s="88"/>
    </row>
    <row r="188" spans="2:13">
      <c r="B188" s="12"/>
      <c r="C188" s="86"/>
      <c r="D188" s="86"/>
      <c r="E188" s="86"/>
      <c r="F188" s="86"/>
      <c r="G188" s="86"/>
      <c r="H188" s="86"/>
      <c r="I188" s="2"/>
      <c r="J188" s="138"/>
      <c r="K188" s="138"/>
      <c r="L188" s="2"/>
      <c r="M188" s="88"/>
    </row>
    <row r="189" spans="2:13">
      <c r="B189" s="12"/>
      <c r="C189" s="86"/>
      <c r="D189" s="86"/>
      <c r="E189" s="86"/>
      <c r="F189" s="86"/>
      <c r="G189" s="86"/>
      <c r="H189" s="86"/>
      <c r="I189" s="2"/>
      <c r="J189" s="138"/>
      <c r="K189" s="138"/>
      <c r="L189" s="2"/>
      <c r="M189" s="88"/>
    </row>
    <row r="190" spans="2:13">
      <c r="B190" s="12"/>
      <c r="C190" s="86"/>
      <c r="D190" s="86"/>
      <c r="E190" s="86"/>
      <c r="F190" s="86"/>
      <c r="G190" s="86"/>
      <c r="H190" s="86"/>
      <c r="I190" s="2"/>
      <c r="J190" s="138"/>
      <c r="K190" s="138"/>
      <c r="L190" s="2"/>
      <c r="M190" s="88"/>
    </row>
    <row r="191" spans="2:13">
      <c r="B191" s="12"/>
      <c r="C191" s="86"/>
      <c r="D191" s="86"/>
      <c r="E191" s="86"/>
      <c r="F191" s="86"/>
      <c r="G191" s="86"/>
      <c r="H191" s="86"/>
      <c r="I191" s="2"/>
      <c r="J191" s="138"/>
      <c r="K191" s="138"/>
      <c r="L191" s="2"/>
      <c r="M191" s="88"/>
    </row>
    <row r="192" spans="2:13">
      <c r="B192" s="12"/>
      <c r="C192" s="86"/>
      <c r="D192" s="86"/>
      <c r="E192" s="86"/>
      <c r="F192" s="86"/>
      <c r="G192" s="86"/>
      <c r="H192" s="86"/>
      <c r="I192" s="2"/>
      <c r="J192" s="138"/>
      <c r="K192" s="138"/>
      <c r="L192" s="2"/>
      <c r="M192" s="88"/>
    </row>
    <row r="193" spans="2:13">
      <c r="B193" s="12"/>
      <c r="C193" s="86"/>
      <c r="D193" s="86"/>
      <c r="E193" s="86"/>
      <c r="F193" s="86"/>
      <c r="G193" s="86"/>
      <c r="H193" s="86"/>
      <c r="I193" s="2"/>
      <c r="J193" s="138"/>
      <c r="K193" s="138"/>
      <c r="L193" s="2"/>
      <c r="M193" s="88"/>
    </row>
    <row r="194" spans="2:13">
      <c r="B194" s="12"/>
      <c r="C194" s="86"/>
      <c r="D194" s="86"/>
      <c r="E194" s="86"/>
      <c r="F194" s="86"/>
      <c r="G194" s="86"/>
      <c r="H194" s="86"/>
      <c r="I194" s="2"/>
      <c r="J194" s="138"/>
      <c r="K194" s="138"/>
      <c r="L194" s="2"/>
      <c r="M194" s="88"/>
    </row>
    <row r="195" spans="2:13">
      <c r="B195" s="12"/>
      <c r="C195" s="86"/>
      <c r="D195" s="86"/>
      <c r="E195" s="86"/>
      <c r="F195" s="86"/>
      <c r="G195" s="86"/>
      <c r="H195" s="86"/>
      <c r="I195" s="2"/>
      <c r="J195" s="138"/>
      <c r="K195" s="138"/>
      <c r="L195" s="2"/>
      <c r="M195" s="88"/>
    </row>
    <row r="196" spans="2:13">
      <c r="B196" s="12"/>
      <c r="C196" s="86"/>
      <c r="D196" s="86"/>
      <c r="E196" s="86"/>
      <c r="F196" s="86"/>
      <c r="G196" s="86"/>
      <c r="H196" s="86"/>
      <c r="I196" s="2"/>
      <c r="J196" s="138"/>
      <c r="K196" s="138"/>
      <c r="L196" s="2"/>
      <c r="M196" s="88"/>
    </row>
    <row r="197" spans="2:13">
      <c r="B197" s="12"/>
      <c r="C197" s="86"/>
      <c r="D197" s="86"/>
      <c r="E197" s="86"/>
      <c r="F197" s="86"/>
      <c r="G197" s="86"/>
      <c r="H197" s="86"/>
      <c r="I197" s="2"/>
      <c r="J197" s="138"/>
      <c r="K197" s="138"/>
      <c r="L197" s="2"/>
      <c r="M197" s="88"/>
    </row>
    <row r="198" spans="2:13">
      <c r="B198" s="12"/>
      <c r="C198" s="86"/>
      <c r="D198" s="86"/>
      <c r="E198" s="86"/>
      <c r="F198" s="86"/>
      <c r="G198" s="86"/>
      <c r="H198" s="86"/>
      <c r="I198" s="2"/>
      <c r="J198" s="138"/>
      <c r="K198" s="138"/>
      <c r="L198" s="2"/>
      <c r="M198" s="88"/>
    </row>
    <row r="199" spans="2:13">
      <c r="B199" s="12"/>
      <c r="C199" s="86"/>
      <c r="D199" s="86"/>
      <c r="E199" s="86"/>
      <c r="F199" s="86"/>
      <c r="G199" s="86"/>
      <c r="H199" s="86"/>
      <c r="I199" s="2"/>
      <c r="J199" s="138"/>
      <c r="K199" s="138"/>
      <c r="L199" s="2"/>
      <c r="M199" s="88"/>
    </row>
    <row r="200" spans="2:13">
      <c r="B200" s="12"/>
      <c r="C200" s="86"/>
      <c r="D200" s="86"/>
      <c r="E200" s="86"/>
      <c r="F200" s="86"/>
      <c r="G200" s="86"/>
      <c r="H200" s="86"/>
      <c r="I200" s="2"/>
      <c r="J200" s="138"/>
      <c r="K200" s="138"/>
      <c r="L200" s="2"/>
      <c r="M200" s="88"/>
    </row>
    <row r="201" spans="2:13">
      <c r="B201" s="12"/>
      <c r="C201" s="86"/>
      <c r="D201" s="86"/>
      <c r="E201" s="86"/>
      <c r="F201" s="86"/>
      <c r="G201" s="86"/>
      <c r="H201" s="86"/>
      <c r="I201" s="2"/>
      <c r="J201" s="138"/>
      <c r="K201" s="138"/>
      <c r="L201" s="2"/>
      <c r="M201" s="88"/>
    </row>
    <row r="202" spans="2:13">
      <c r="B202" s="12"/>
      <c r="C202" s="86"/>
      <c r="D202" s="86"/>
      <c r="E202" s="86"/>
      <c r="F202" s="86"/>
      <c r="G202" s="86"/>
      <c r="H202" s="86"/>
      <c r="I202" s="2"/>
      <c r="J202" s="138"/>
      <c r="K202" s="138"/>
      <c r="L202" s="2"/>
      <c r="M202" s="88"/>
    </row>
    <row r="203" spans="2:13">
      <c r="B203" s="12"/>
      <c r="C203" s="86"/>
      <c r="D203" s="86"/>
      <c r="E203" s="86"/>
      <c r="F203" s="86"/>
      <c r="G203" s="86"/>
      <c r="H203" s="86"/>
      <c r="I203" s="2"/>
      <c r="J203" s="138"/>
      <c r="K203" s="138"/>
      <c r="L203" s="2"/>
      <c r="M203" s="88"/>
    </row>
    <row r="204" spans="2:13">
      <c r="B204" s="12"/>
      <c r="C204" s="86"/>
      <c r="D204" s="86"/>
      <c r="E204" s="86"/>
      <c r="F204" s="86"/>
      <c r="G204" s="86"/>
      <c r="H204" s="86"/>
      <c r="I204" s="2"/>
      <c r="J204" s="138"/>
      <c r="K204" s="138"/>
      <c r="L204" s="2"/>
      <c r="M204" s="88"/>
    </row>
    <row r="205" spans="2:13">
      <c r="B205" s="12"/>
      <c r="C205" s="86"/>
      <c r="D205" s="86"/>
      <c r="E205" s="86"/>
      <c r="F205" s="86"/>
      <c r="G205" s="86"/>
      <c r="H205" s="86"/>
      <c r="I205" s="2"/>
      <c r="J205" s="138"/>
      <c r="K205" s="138"/>
      <c r="L205" s="2"/>
      <c r="M205" s="88"/>
    </row>
    <row r="206" spans="2:13">
      <c r="B206" s="12"/>
      <c r="C206" s="86"/>
      <c r="D206" s="86"/>
      <c r="E206" s="86"/>
      <c r="F206" s="86"/>
      <c r="G206" s="86"/>
      <c r="H206" s="86"/>
      <c r="I206" s="2"/>
      <c r="J206" s="138"/>
      <c r="K206" s="138"/>
      <c r="L206" s="2"/>
      <c r="M206" s="88"/>
    </row>
    <row r="207" spans="2:13">
      <c r="B207" s="12"/>
      <c r="C207" s="86"/>
      <c r="D207" s="86"/>
      <c r="E207" s="86"/>
      <c r="F207" s="86"/>
      <c r="G207" s="86"/>
      <c r="H207" s="86"/>
      <c r="I207" s="2"/>
      <c r="J207" s="138"/>
      <c r="K207" s="138"/>
      <c r="L207" s="2"/>
      <c r="M207" s="88"/>
    </row>
    <row r="208" spans="2:13">
      <c r="B208" s="12"/>
      <c r="C208" s="86"/>
      <c r="D208" s="86"/>
      <c r="E208" s="86"/>
      <c r="F208" s="86"/>
      <c r="G208" s="86"/>
      <c r="H208" s="86"/>
      <c r="I208" s="2"/>
      <c r="J208" s="138"/>
      <c r="K208" s="138"/>
      <c r="L208" s="2"/>
      <c r="M208" s="88"/>
    </row>
    <row r="209" spans="2:13">
      <c r="B209" s="12"/>
      <c r="C209" s="86"/>
      <c r="D209" s="86"/>
      <c r="E209" s="86"/>
      <c r="F209" s="86"/>
      <c r="G209" s="86"/>
      <c r="H209" s="86"/>
      <c r="I209" s="2"/>
      <c r="J209" s="138"/>
      <c r="K209" s="138"/>
      <c r="L209" s="2"/>
      <c r="M209" s="88"/>
    </row>
    <row r="210" spans="2:13">
      <c r="B210" s="12"/>
      <c r="C210" s="86"/>
      <c r="D210" s="86"/>
      <c r="E210" s="86"/>
      <c r="F210" s="86"/>
      <c r="G210" s="86"/>
      <c r="H210" s="86"/>
      <c r="I210" s="2"/>
      <c r="J210" s="138"/>
      <c r="K210" s="138"/>
      <c r="L210" s="2"/>
      <c r="M210" s="88"/>
    </row>
    <row r="211" spans="2:13">
      <c r="B211" s="12"/>
      <c r="C211" s="86"/>
      <c r="D211" s="86"/>
      <c r="E211" s="86"/>
      <c r="F211" s="86"/>
      <c r="G211" s="86"/>
      <c r="H211" s="86"/>
      <c r="I211" s="2"/>
      <c r="J211" s="138"/>
      <c r="K211" s="138"/>
      <c r="L211" s="2"/>
      <c r="M211" s="88"/>
    </row>
    <row r="212" spans="2:13">
      <c r="B212" s="12"/>
      <c r="C212" s="86"/>
      <c r="D212" s="86"/>
      <c r="E212" s="86"/>
      <c r="F212" s="86"/>
      <c r="G212" s="86"/>
      <c r="H212" s="86"/>
      <c r="I212" s="2"/>
      <c r="J212" s="138"/>
      <c r="K212" s="138"/>
      <c r="L212" s="2"/>
      <c r="M212" s="88"/>
    </row>
    <row r="213" spans="2:13">
      <c r="B213" s="12"/>
      <c r="C213" s="86"/>
      <c r="D213" s="86"/>
      <c r="E213" s="86"/>
      <c r="F213" s="86"/>
      <c r="G213" s="86"/>
      <c r="H213" s="86"/>
      <c r="I213" s="2"/>
      <c r="J213" s="138"/>
      <c r="K213" s="138"/>
      <c r="L213" s="2"/>
      <c r="M213" s="88"/>
    </row>
    <row r="214" spans="2:13">
      <c r="B214" s="12"/>
      <c r="C214" s="86"/>
      <c r="D214" s="86"/>
      <c r="E214" s="86"/>
      <c r="F214" s="86"/>
      <c r="G214" s="86"/>
      <c r="H214" s="86"/>
      <c r="I214" s="2"/>
      <c r="J214" s="138"/>
      <c r="K214" s="138"/>
      <c r="L214" s="2"/>
      <c r="M214" s="88"/>
    </row>
    <row r="215" spans="2:13">
      <c r="B215" s="12"/>
      <c r="C215" s="86"/>
      <c r="D215" s="86"/>
      <c r="E215" s="86"/>
      <c r="F215" s="86"/>
      <c r="G215" s="86"/>
      <c r="H215" s="86"/>
      <c r="I215" s="2"/>
      <c r="J215" s="138"/>
      <c r="K215" s="138"/>
      <c r="L215" s="2"/>
      <c r="M215" s="88"/>
    </row>
    <row r="216" spans="2:13">
      <c r="B216" s="12"/>
      <c r="C216" s="86"/>
      <c r="D216" s="86"/>
      <c r="E216" s="86"/>
      <c r="F216" s="86"/>
      <c r="G216" s="86"/>
      <c r="H216" s="86"/>
      <c r="I216" s="2"/>
      <c r="J216" s="138"/>
      <c r="K216" s="138"/>
      <c r="L216" s="2"/>
      <c r="M216" s="88"/>
    </row>
    <row r="217" spans="2:13">
      <c r="B217" s="12"/>
      <c r="C217" s="86"/>
      <c r="D217" s="86"/>
      <c r="E217" s="86"/>
      <c r="F217" s="86"/>
      <c r="G217" s="86"/>
      <c r="H217" s="86"/>
      <c r="I217" s="2"/>
      <c r="J217" s="138"/>
      <c r="K217" s="138"/>
      <c r="L217" s="2"/>
      <c r="M217" s="88"/>
    </row>
    <row r="218" spans="2:13">
      <c r="B218" s="12"/>
      <c r="C218" s="86"/>
      <c r="D218" s="86"/>
      <c r="E218" s="86"/>
      <c r="F218" s="86"/>
      <c r="G218" s="86"/>
      <c r="H218" s="86"/>
      <c r="I218" s="2"/>
      <c r="J218" s="138"/>
      <c r="K218" s="138"/>
      <c r="L218" s="2"/>
      <c r="M218" s="88"/>
    </row>
    <row r="219" spans="2:13">
      <c r="B219" s="12"/>
      <c r="C219" s="86"/>
      <c r="D219" s="86"/>
      <c r="E219" s="86"/>
      <c r="F219" s="86"/>
      <c r="G219" s="86"/>
      <c r="H219" s="86"/>
      <c r="I219" s="2"/>
      <c r="J219" s="138"/>
      <c r="K219" s="138"/>
      <c r="L219" s="2"/>
      <c r="M219" s="88"/>
    </row>
    <row r="220" spans="2:13">
      <c r="B220" s="12"/>
      <c r="C220" s="86"/>
      <c r="D220" s="86"/>
      <c r="E220" s="86"/>
      <c r="F220" s="86"/>
      <c r="G220" s="86"/>
      <c r="H220" s="86"/>
      <c r="I220" s="2"/>
      <c r="J220" s="138"/>
      <c r="K220" s="138"/>
      <c r="L220" s="2"/>
      <c r="M220" s="88"/>
    </row>
    <row r="221" spans="2:13">
      <c r="B221" s="12"/>
      <c r="C221" s="86"/>
      <c r="D221" s="86"/>
      <c r="E221" s="86"/>
      <c r="F221" s="86"/>
      <c r="G221" s="86"/>
      <c r="H221" s="86"/>
      <c r="I221" s="2"/>
      <c r="J221" s="138"/>
      <c r="K221" s="138"/>
      <c r="L221" s="2"/>
      <c r="M221" s="88"/>
    </row>
    <row r="222" spans="2:13">
      <c r="B222" s="12"/>
      <c r="C222" s="86"/>
      <c r="D222" s="86"/>
      <c r="E222" s="86"/>
      <c r="F222" s="86"/>
      <c r="G222" s="86"/>
      <c r="H222" s="86"/>
      <c r="I222" s="2"/>
      <c r="J222" s="138"/>
      <c r="K222" s="138"/>
      <c r="L222" s="2"/>
      <c r="M222" s="88"/>
    </row>
    <row r="223" spans="2:13">
      <c r="B223" s="12"/>
      <c r="C223" s="86"/>
      <c r="D223" s="86"/>
      <c r="E223" s="86"/>
      <c r="F223" s="86"/>
      <c r="G223" s="86"/>
      <c r="H223" s="86"/>
      <c r="I223" s="2"/>
      <c r="J223" s="138"/>
      <c r="K223" s="138"/>
      <c r="L223" s="2"/>
      <c r="M223" s="88"/>
    </row>
    <row r="224" spans="2:13">
      <c r="B224" s="12"/>
      <c r="C224" s="86"/>
      <c r="D224" s="86"/>
      <c r="E224" s="86"/>
      <c r="F224" s="86"/>
      <c r="G224" s="86"/>
      <c r="H224" s="86"/>
      <c r="I224" s="2"/>
      <c r="J224" s="138"/>
      <c r="K224" s="138"/>
      <c r="L224" s="2"/>
      <c r="M224" s="88"/>
    </row>
    <row r="225" spans="2:13">
      <c r="B225" s="12"/>
      <c r="C225" s="86"/>
      <c r="D225" s="86"/>
      <c r="E225" s="86"/>
      <c r="F225" s="86"/>
      <c r="G225" s="86"/>
      <c r="H225" s="86"/>
      <c r="I225" s="2"/>
      <c r="J225" s="138"/>
      <c r="K225" s="138"/>
      <c r="L225" s="2"/>
      <c r="M225" s="88"/>
    </row>
    <row r="226" spans="2:13">
      <c r="B226" s="12"/>
      <c r="C226" s="86"/>
      <c r="D226" s="86"/>
      <c r="E226" s="86"/>
      <c r="F226" s="86"/>
      <c r="G226" s="86"/>
      <c r="H226" s="86"/>
      <c r="I226" s="2"/>
      <c r="J226" s="138"/>
      <c r="K226" s="138"/>
      <c r="L226" s="2"/>
      <c r="M226" s="88"/>
    </row>
    <row r="227" spans="2:13">
      <c r="B227" s="12"/>
      <c r="C227" s="86"/>
      <c r="D227" s="86"/>
      <c r="E227" s="86"/>
      <c r="F227" s="86"/>
      <c r="G227" s="86"/>
      <c r="H227" s="86"/>
      <c r="I227" s="2"/>
      <c r="J227" s="138"/>
      <c r="K227" s="138"/>
      <c r="L227" s="2"/>
      <c r="M227" s="88"/>
    </row>
    <row r="228" spans="2:13">
      <c r="B228" s="12"/>
      <c r="C228" s="86"/>
      <c r="D228" s="86"/>
      <c r="E228" s="86"/>
      <c r="F228" s="86"/>
      <c r="G228" s="86"/>
      <c r="H228" s="86"/>
      <c r="I228" s="2"/>
      <c r="J228" s="138"/>
      <c r="K228" s="138"/>
      <c r="L228" s="2"/>
      <c r="M228" s="88"/>
    </row>
    <row r="229" spans="2:13">
      <c r="B229" s="12"/>
      <c r="C229" s="86"/>
      <c r="D229" s="86"/>
      <c r="E229" s="86"/>
      <c r="F229" s="86"/>
      <c r="G229" s="86"/>
      <c r="H229" s="86"/>
      <c r="I229" s="2"/>
      <c r="J229" s="138"/>
      <c r="K229" s="138"/>
      <c r="L229" s="2"/>
      <c r="M229" s="88"/>
    </row>
    <row r="230" spans="2:13">
      <c r="B230" s="12"/>
      <c r="C230" s="86"/>
      <c r="D230" s="86"/>
      <c r="E230" s="86"/>
      <c r="F230" s="86"/>
      <c r="G230" s="86"/>
      <c r="H230" s="86"/>
      <c r="I230" s="2"/>
      <c r="J230" s="138"/>
      <c r="K230" s="138"/>
      <c r="L230" s="2"/>
      <c r="M230" s="88"/>
    </row>
    <row r="231" spans="2:13">
      <c r="B231" s="12"/>
      <c r="C231" s="86"/>
      <c r="D231" s="86"/>
      <c r="E231" s="86"/>
      <c r="F231" s="86"/>
      <c r="G231" s="86"/>
      <c r="H231" s="86"/>
      <c r="I231" s="2"/>
      <c r="J231" s="138"/>
      <c r="K231" s="138"/>
      <c r="L231" s="2"/>
      <c r="M231" s="88"/>
    </row>
    <row r="232" spans="2:13">
      <c r="B232" s="12"/>
      <c r="C232" s="86"/>
      <c r="D232" s="86"/>
      <c r="E232" s="86"/>
      <c r="F232" s="86"/>
      <c r="G232" s="86"/>
      <c r="H232" s="86"/>
      <c r="I232" s="2"/>
      <c r="J232" s="138"/>
      <c r="K232" s="138"/>
      <c r="L232" s="2"/>
      <c r="M232" s="88"/>
    </row>
    <row r="233" spans="2:13">
      <c r="B233" s="12"/>
      <c r="C233" s="86"/>
      <c r="D233" s="86"/>
      <c r="E233" s="86"/>
      <c r="F233" s="86"/>
      <c r="G233" s="86"/>
      <c r="H233" s="86"/>
      <c r="I233" s="2"/>
      <c r="J233" s="138"/>
      <c r="K233" s="138"/>
      <c r="L233" s="2"/>
      <c r="M233" s="88"/>
    </row>
    <row r="234" spans="2:13">
      <c r="B234" s="12"/>
      <c r="C234" s="86"/>
      <c r="D234" s="86"/>
      <c r="E234" s="86"/>
      <c r="F234" s="86"/>
      <c r="G234" s="86"/>
      <c r="H234" s="86"/>
      <c r="I234" s="2"/>
      <c r="J234" s="138"/>
      <c r="K234" s="138"/>
      <c r="L234" s="2"/>
      <c r="M234" s="88"/>
    </row>
    <row r="235" spans="2:13">
      <c r="B235" s="12"/>
      <c r="C235" s="86"/>
      <c r="D235" s="86"/>
      <c r="E235" s="86"/>
      <c r="F235" s="86"/>
      <c r="G235" s="86"/>
      <c r="H235" s="86"/>
      <c r="I235" s="2"/>
      <c r="J235" s="138"/>
      <c r="K235" s="138"/>
      <c r="L235" s="2"/>
      <c r="M235" s="88"/>
    </row>
    <row r="236" spans="2:13">
      <c r="B236" s="12"/>
      <c r="C236" s="86"/>
      <c r="D236" s="86"/>
      <c r="E236" s="86"/>
      <c r="F236" s="86"/>
      <c r="G236" s="86"/>
      <c r="H236" s="86"/>
      <c r="I236" s="2"/>
      <c r="J236" s="138"/>
      <c r="K236" s="138"/>
      <c r="L236" s="2"/>
      <c r="M236" s="88"/>
    </row>
    <row r="237" spans="2:13">
      <c r="B237" s="12"/>
      <c r="C237" s="86"/>
      <c r="D237" s="86"/>
      <c r="E237" s="86"/>
      <c r="F237" s="86"/>
      <c r="G237" s="86"/>
      <c r="H237" s="86"/>
      <c r="I237" s="2"/>
      <c r="J237" s="138"/>
      <c r="K237" s="138"/>
      <c r="L237" s="2"/>
      <c r="M237" s="88"/>
    </row>
    <row r="238" spans="2:13">
      <c r="B238" s="12"/>
      <c r="C238" s="86"/>
      <c r="D238" s="86"/>
      <c r="E238" s="86"/>
      <c r="F238" s="86"/>
      <c r="G238" s="86"/>
      <c r="H238" s="86"/>
      <c r="I238" s="2"/>
      <c r="J238" s="138"/>
      <c r="K238" s="138"/>
      <c r="L238" s="2"/>
      <c r="M238" s="88"/>
    </row>
    <row r="239" spans="2:13">
      <c r="B239" s="12"/>
      <c r="C239" s="86"/>
      <c r="D239" s="86"/>
      <c r="E239" s="86"/>
      <c r="F239" s="86"/>
      <c r="G239" s="86"/>
      <c r="H239" s="86"/>
      <c r="I239" s="2"/>
      <c r="J239" s="138"/>
      <c r="K239" s="138"/>
      <c r="L239" s="2"/>
      <c r="M239" s="88"/>
    </row>
    <row r="240" spans="2:13">
      <c r="B240" s="12"/>
      <c r="C240" s="86"/>
      <c r="D240" s="86"/>
      <c r="E240" s="86"/>
      <c r="F240" s="86"/>
      <c r="G240" s="86"/>
      <c r="H240" s="86"/>
      <c r="I240" s="2"/>
      <c r="J240" s="138"/>
      <c r="K240" s="138"/>
      <c r="L240" s="2"/>
      <c r="M240" s="88"/>
    </row>
    <row r="241" spans="2:13">
      <c r="B241" s="12"/>
      <c r="C241" s="86"/>
      <c r="D241" s="86"/>
      <c r="E241" s="86"/>
      <c r="F241" s="86"/>
      <c r="G241" s="86"/>
      <c r="H241" s="86"/>
      <c r="I241" s="2"/>
      <c r="J241" s="138"/>
      <c r="K241" s="138"/>
      <c r="L241" s="2"/>
      <c r="M241" s="88"/>
    </row>
    <row r="242" spans="2:13">
      <c r="B242" s="12"/>
      <c r="C242" s="86"/>
      <c r="D242" s="86"/>
      <c r="E242" s="86"/>
      <c r="F242" s="86"/>
      <c r="G242" s="86"/>
      <c r="H242" s="86"/>
      <c r="I242" s="2"/>
      <c r="J242" s="138"/>
      <c r="K242" s="138"/>
      <c r="L242" s="2"/>
      <c r="M242" s="88"/>
    </row>
    <row r="243" spans="2:13">
      <c r="B243" s="12"/>
      <c r="C243" s="86"/>
      <c r="D243" s="86"/>
      <c r="E243" s="86"/>
      <c r="F243" s="86"/>
      <c r="G243" s="86"/>
      <c r="H243" s="86"/>
      <c r="I243" s="2"/>
      <c r="J243" s="138"/>
      <c r="K243" s="138"/>
      <c r="L243" s="2"/>
      <c r="M243" s="88"/>
    </row>
    <row r="244" spans="2:13">
      <c r="B244" s="12"/>
      <c r="C244" s="86"/>
      <c r="D244" s="86"/>
      <c r="E244" s="86"/>
      <c r="F244" s="86"/>
      <c r="G244" s="86"/>
      <c r="H244" s="86"/>
      <c r="I244" s="2"/>
      <c r="J244" s="138"/>
      <c r="K244" s="138"/>
      <c r="L244" s="2"/>
      <c r="M244" s="88"/>
    </row>
    <row r="245" spans="2:13">
      <c r="B245" s="12"/>
      <c r="C245" s="86"/>
      <c r="D245" s="86"/>
      <c r="E245" s="86"/>
      <c r="F245" s="86"/>
      <c r="G245" s="86"/>
      <c r="H245" s="86"/>
      <c r="I245" s="2"/>
      <c r="J245" s="138"/>
      <c r="K245" s="138"/>
      <c r="L245" s="2"/>
      <c r="M245" s="88"/>
    </row>
    <row r="246" spans="2:13">
      <c r="B246" s="12"/>
      <c r="C246" s="86"/>
      <c r="D246" s="86"/>
      <c r="E246" s="86"/>
      <c r="F246" s="86"/>
      <c r="G246" s="86"/>
      <c r="H246" s="86"/>
      <c r="I246" s="2"/>
      <c r="J246" s="138"/>
      <c r="K246" s="138"/>
      <c r="L246" s="2"/>
      <c r="M246" s="88"/>
    </row>
    <row r="247" spans="2:13">
      <c r="B247" s="12"/>
      <c r="C247" s="86"/>
      <c r="D247" s="86"/>
      <c r="E247" s="86"/>
      <c r="F247" s="86"/>
      <c r="G247" s="86"/>
      <c r="H247" s="86"/>
      <c r="I247" s="2"/>
      <c r="J247" s="138"/>
      <c r="K247" s="138"/>
      <c r="L247" s="2"/>
      <c r="M247" s="88"/>
    </row>
    <row r="248" spans="2:13">
      <c r="B248" s="12"/>
      <c r="C248" s="86"/>
      <c r="D248" s="86"/>
      <c r="E248" s="86"/>
      <c r="F248" s="86"/>
      <c r="G248" s="86"/>
      <c r="H248" s="86"/>
      <c r="I248" s="2"/>
      <c r="J248" s="138"/>
      <c r="K248" s="138"/>
      <c r="L248" s="2"/>
      <c r="M248" s="88"/>
    </row>
    <row r="249" spans="2:13">
      <c r="B249" s="12"/>
      <c r="C249" s="86"/>
      <c r="D249" s="86"/>
      <c r="E249" s="86"/>
      <c r="F249" s="86"/>
      <c r="G249" s="86"/>
      <c r="H249" s="86"/>
      <c r="I249" s="2"/>
      <c r="J249" s="138"/>
      <c r="K249" s="138"/>
      <c r="L249" s="2"/>
      <c r="M249" s="88"/>
    </row>
    <row r="250" spans="2:13">
      <c r="B250" s="12"/>
      <c r="C250" s="86"/>
      <c r="D250" s="86"/>
      <c r="E250" s="86"/>
      <c r="F250" s="86"/>
      <c r="G250" s="86"/>
      <c r="H250" s="86"/>
      <c r="I250" s="2"/>
      <c r="J250" s="138"/>
      <c r="K250" s="138"/>
      <c r="L250" s="2"/>
      <c r="M250" s="88"/>
    </row>
    <row r="251" spans="2:13">
      <c r="B251" s="12"/>
      <c r="C251" s="86"/>
      <c r="D251" s="86"/>
      <c r="E251" s="86"/>
      <c r="F251" s="86"/>
      <c r="G251" s="86"/>
      <c r="H251" s="86"/>
      <c r="I251" s="2"/>
      <c r="J251" s="138"/>
      <c r="K251" s="138"/>
      <c r="L251" s="2"/>
      <c r="M251" s="88"/>
    </row>
    <row r="252" spans="2:13">
      <c r="B252" s="12"/>
      <c r="C252" s="86"/>
      <c r="D252" s="86"/>
      <c r="E252" s="86"/>
      <c r="F252" s="86"/>
      <c r="G252" s="86"/>
      <c r="H252" s="86"/>
      <c r="I252" s="2"/>
      <c r="J252" s="138"/>
      <c r="K252" s="138"/>
      <c r="L252" s="2"/>
      <c r="M252" s="88"/>
    </row>
    <row r="253" spans="2:13">
      <c r="B253" s="12"/>
      <c r="C253" s="86"/>
      <c r="D253" s="86"/>
      <c r="E253" s="86"/>
      <c r="F253" s="86"/>
      <c r="G253" s="86"/>
      <c r="H253" s="86"/>
      <c r="I253" s="2"/>
      <c r="J253" s="138"/>
      <c r="K253" s="138"/>
      <c r="L253" s="2"/>
      <c r="M253" s="88"/>
    </row>
    <row r="254" spans="2:13">
      <c r="B254" s="12"/>
      <c r="C254" s="86"/>
      <c r="D254" s="86"/>
      <c r="E254" s="86"/>
      <c r="F254" s="86"/>
      <c r="G254" s="86"/>
      <c r="H254" s="86"/>
      <c r="I254" s="2"/>
      <c r="J254" s="138"/>
      <c r="K254" s="138"/>
      <c r="L254" s="2"/>
      <c r="M254" s="88"/>
    </row>
    <row r="255" spans="2:13">
      <c r="B255" s="12"/>
      <c r="C255" s="86"/>
      <c r="D255" s="86"/>
      <c r="E255" s="86"/>
      <c r="F255" s="86"/>
      <c r="G255" s="86"/>
      <c r="H255" s="86"/>
      <c r="I255" s="2"/>
      <c r="J255" s="138"/>
      <c r="K255" s="138"/>
      <c r="L255" s="2"/>
      <c r="M255" s="88"/>
    </row>
    <row r="256" spans="2:13">
      <c r="B256" s="12"/>
      <c r="C256" s="86"/>
      <c r="D256" s="86"/>
      <c r="E256" s="86"/>
      <c r="F256" s="86"/>
      <c r="G256" s="86"/>
      <c r="H256" s="86"/>
      <c r="I256" s="2"/>
      <c r="J256" s="138"/>
      <c r="K256" s="138"/>
      <c r="L256" s="2"/>
      <c r="M256" s="88"/>
    </row>
    <row r="257" spans="2:13">
      <c r="B257" s="12"/>
      <c r="C257" s="86"/>
      <c r="D257" s="86"/>
      <c r="E257" s="86"/>
      <c r="F257" s="86"/>
      <c r="G257" s="86"/>
      <c r="H257" s="86"/>
      <c r="I257" s="2"/>
      <c r="J257" s="138"/>
      <c r="K257" s="138"/>
      <c r="L257" s="2"/>
      <c r="M257" s="88"/>
    </row>
    <row r="258" spans="2:13">
      <c r="B258" s="12"/>
      <c r="C258" s="86"/>
      <c r="D258" s="86"/>
      <c r="E258" s="86"/>
      <c r="F258" s="86"/>
      <c r="G258" s="86"/>
      <c r="H258" s="86"/>
      <c r="I258" s="2"/>
      <c r="J258" s="138"/>
      <c r="K258" s="138"/>
      <c r="L258" s="2"/>
      <c r="M258" s="88"/>
    </row>
    <row r="259" spans="2:13">
      <c r="B259" s="12"/>
      <c r="C259" s="86"/>
      <c r="D259" s="86"/>
      <c r="E259" s="86"/>
      <c r="F259" s="86"/>
      <c r="G259" s="86"/>
      <c r="H259" s="86"/>
      <c r="I259" s="2"/>
      <c r="J259" s="138"/>
      <c r="K259" s="138"/>
      <c r="L259" s="2"/>
      <c r="M259" s="88"/>
    </row>
    <row r="260" spans="2:13">
      <c r="B260" s="12"/>
      <c r="C260" s="86"/>
      <c r="D260" s="86"/>
      <c r="E260" s="86"/>
      <c r="F260" s="86"/>
      <c r="G260" s="86"/>
      <c r="H260" s="86"/>
      <c r="I260" s="2"/>
      <c r="J260" s="138"/>
      <c r="K260" s="138"/>
      <c r="L260" s="2"/>
      <c r="M260" s="88"/>
    </row>
    <row r="261" spans="2:13">
      <c r="B261" s="12"/>
      <c r="C261" s="86"/>
      <c r="D261" s="86"/>
      <c r="E261" s="86"/>
      <c r="F261" s="86"/>
      <c r="G261" s="86"/>
      <c r="H261" s="86"/>
      <c r="I261" s="2"/>
      <c r="J261" s="138"/>
      <c r="K261" s="138"/>
      <c r="L261" s="2"/>
      <c r="M261" s="88"/>
    </row>
    <row r="262" spans="2:13">
      <c r="B262" s="12"/>
      <c r="C262" s="86"/>
      <c r="D262" s="86"/>
      <c r="E262" s="86"/>
      <c r="F262" s="86"/>
      <c r="G262" s="86"/>
      <c r="H262" s="86"/>
      <c r="I262" s="2"/>
      <c r="J262" s="138"/>
      <c r="K262" s="138"/>
      <c r="L262" s="2"/>
      <c r="M262" s="88"/>
    </row>
    <row r="263" spans="2:13">
      <c r="B263" s="12"/>
      <c r="C263" s="86"/>
      <c r="D263" s="86"/>
      <c r="E263" s="86"/>
      <c r="F263" s="86"/>
      <c r="G263" s="86"/>
      <c r="H263" s="86"/>
      <c r="I263" s="2"/>
      <c r="J263" s="138"/>
      <c r="K263" s="138"/>
      <c r="L263" s="2"/>
      <c r="M263" s="88"/>
    </row>
    <row r="264" spans="2:13">
      <c r="B264" s="12"/>
      <c r="C264" s="86"/>
      <c r="D264" s="86"/>
      <c r="E264" s="86"/>
      <c r="F264" s="86"/>
      <c r="G264" s="86"/>
      <c r="H264" s="86"/>
      <c r="I264" s="2"/>
      <c r="J264" s="138"/>
      <c r="K264" s="138"/>
      <c r="L264" s="2"/>
      <c r="M264" s="88"/>
    </row>
    <row r="265" spans="2:13">
      <c r="B265" s="12"/>
      <c r="C265" s="86"/>
      <c r="D265" s="86"/>
      <c r="E265" s="86"/>
      <c r="F265" s="86"/>
      <c r="G265" s="86"/>
      <c r="H265" s="86"/>
      <c r="I265" s="2"/>
      <c r="J265" s="138"/>
      <c r="K265" s="138"/>
      <c r="L265" s="2"/>
      <c r="M265" s="88"/>
    </row>
    <row r="266" spans="2:13">
      <c r="B266" s="12"/>
      <c r="C266" s="86"/>
      <c r="D266" s="86"/>
      <c r="E266" s="86"/>
      <c r="F266" s="86"/>
      <c r="G266" s="86"/>
      <c r="H266" s="86"/>
      <c r="I266" s="2"/>
      <c r="J266" s="138"/>
      <c r="K266" s="138"/>
      <c r="L266" s="2"/>
      <c r="M266" s="88"/>
    </row>
    <row r="267" spans="2:13">
      <c r="B267" s="12"/>
      <c r="C267" s="86"/>
      <c r="D267" s="86"/>
      <c r="E267" s="86"/>
      <c r="F267" s="86"/>
      <c r="G267" s="86"/>
      <c r="H267" s="86"/>
      <c r="I267" s="2"/>
      <c r="J267" s="138"/>
      <c r="K267" s="138"/>
      <c r="L267" s="2"/>
      <c r="M267" s="88"/>
    </row>
    <row r="268" spans="2:13">
      <c r="B268" s="12"/>
      <c r="C268" s="86"/>
      <c r="D268" s="86"/>
      <c r="E268" s="86"/>
      <c r="F268" s="86"/>
      <c r="G268" s="86"/>
      <c r="H268" s="86"/>
      <c r="I268" s="2"/>
      <c r="J268" s="138"/>
      <c r="K268" s="138"/>
      <c r="L268" s="2"/>
      <c r="M268" s="88"/>
    </row>
    <row r="269" spans="2:13">
      <c r="B269" s="12"/>
      <c r="C269" s="86"/>
      <c r="D269" s="86"/>
      <c r="E269" s="86"/>
      <c r="F269" s="86"/>
      <c r="G269" s="86"/>
      <c r="H269" s="86"/>
      <c r="I269" s="2"/>
      <c r="J269" s="138"/>
      <c r="K269" s="138"/>
      <c r="L269" s="2"/>
      <c r="M269" s="88"/>
    </row>
    <row r="270" spans="2:13">
      <c r="B270" s="12"/>
      <c r="C270" s="86"/>
      <c r="D270" s="86"/>
      <c r="E270" s="86"/>
      <c r="F270" s="86"/>
      <c r="G270" s="86"/>
      <c r="H270" s="86"/>
      <c r="I270" s="2"/>
      <c r="J270" s="138"/>
      <c r="K270" s="138"/>
      <c r="L270" s="2"/>
      <c r="M270" s="88"/>
    </row>
    <row r="271" spans="2:13">
      <c r="B271" s="12"/>
      <c r="C271" s="86"/>
      <c r="D271" s="86"/>
      <c r="E271" s="86"/>
      <c r="F271" s="86"/>
      <c r="G271" s="86"/>
      <c r="H271" s="86"/>
      <c r="I271" s="2"/>
      <c r="J271" s="138"/>
      <c r="K271" s="138"/>
      <c r="L271" s="2"/>
      <c r="M271" s="88"/>
    </row>
    <row r="272" spans="2:13">
      <c r="B272" s="12"/>
      <c r="C272" s="86"/>
      <c r="D272" s="86"/>
      <c r="E272" s="86"/>
      <c r="F272" s="86"/>
      <c r="G272" s="86"/>
      <c r="H272" s="86"/>
      <c r="I272" s="2"/>
      <c r="J272" s="138"/>
      <c r="K272" s="138"/>
      <c r="L272" s="2"/>
      <c r="M272" s="88"/>
    </row>
    <row r="273" spans="2:13">
      <c r="B273" s="12"/>
      <c r="C273" s="86"/>
      <c r="D273" s="86"/>
      <c r="E273" s="86"/>
      <c r="F273" s="86"/>
      <c r="G273" s="86"/>
      <c r="H273" s="86"/>
      <c r="I273" s="2"/>
      <c r="J273" s="138"/>
      <c r="K273" s="138"/>
      <c r="L273" s="2"/>
      <c r="M273" s="88"/>
    </row>
    <row r="274" spans="2:13">
      <c r="B274" s="12"/>
      <c r="C274" s="86"/>
      <c r="D274" s="86"/>
      <c r="E274" s="86"/>
      <c r="F274" s="86"/>
      <c r="G274" s="86"/>
      <c r="H274" s="86"/>
      <c r="I274" s="2"/>
      <c r="J274" s="138"/>
      <c r="K274" s="138"/>
      <c r="L274" s="2"/>
      <c r="M274" s="88"/>
    </row>
    <row r="275" spans="2:13">
      <c r="B275" s="12"/>
      <c r="C275" s="86"/>
      <c r="D275" s="86"/>
      <c r="E275" s="86"/>
      <c r="F275" s="86"/>
      <c r="G275" s="86"/>
      <c r="H275" s="86"/>
      <c r="I275" s="2"/>
      <c r="J275" s="138"/>
      <c r="K275" s="138"/>
      <c r="L275" s="2"/>
      <c r="M275" s="88"/>
    </row>
    <row r="276" spans="2:13">
      <c r="B276" s="12"/>
      <c r="C276" s="86"/>
      <c r="D276" s="86"/>
      <c r="E276" s="86"/>
      <c r="F276" s="86"/>
      <c r="G276" s="86"/>
      <c r="H276" s="86"/>
      <c r="I276" s="2"/>
      <c r="J276" s="138"/>
      <c r="K276" s="138"/>
      <c r="L276" s="2"/>
      <c r="M276" s="88"/>
    </row>
    <row r="277" spans="2:13">
      <c r="B277" s="12"/>
      <c r="C277" s="86"/>
      <c r="D277" s="86"/>
      <c r="E277" s="86"/>
      <c r="F277" s="86"/>
      <c r="G277" s="86"/>
      <c r="H277" s="86"/>
      <c r="I277" s="2"/>
      <c r="J277" s="138"/>
      <c r="K277" s="138"/>
      <c r="L277" s="2"/>
      <c r="M277" s="88"/>
    </row>
    <row r="278" spans="2:13">
      <c r="B278" s="12"/>
      <c r="C278" s="86"/>
      <c r="D278" s="86"/>
      <c r="E278" s="86"/>
      <c r="F278" s="86"/>
      <c r="G278" s="86"/>
      <c r="H278" s="86"/>
      <c r="I278" s="2"/>
      <c r="J278" s="138"/>
      <c r="K278" s="138"/>
      <c r="L278" s="2"/>
      <c r="M278" s="88"/>
    </row>
    <row r="279" spans="2:13">
      <c r="B279" s="12"/>
      <c r="C279" s="86"/>
      <c r="D279" s="86"/>
      <c r="E279" s="86"/>
      <c r="F279" s="86"/>
      <c r="G279" s="86"/>
      <c r="H279" s="86"/>
      <c r="I279" s="2"/>
      <c r="J279" s="138"/>
      <c r="K279" s="138"/>
      <c r="L279" s="2"/>
      <c r="M279" s="88"/>
    </row>
    <row r="280" spans="2:13">
      <c r="B280" s="12"/>
      <c r="C280" s="86"/>
      <c r="D280" s="86"/>
      <c r="E280" s="86"/>
      <c r="F280" s="86"/>
      <c r="G280" s="86"/>
      <c r="H280" s="86"/>
      <c r="I280" s="2"/>
      <c r="J280" s="138"/>
      <c r="K280" s="138"/>
      <c r="L280" s="2"/>
      <c r="M280" s="88"/>
    </row>
    <row r="281" spans="2:13">
      <c r="B281" s="12"/>
      <c r="C281" s="86"/>
      <c r="D281" s="86"/>
      <c r="E281" s="86"/>
      <c r="F281" s="86"/>
      <c r="G281" s="86"/>
      <c r="H281" s="86"/>
      <c r="I281" s="2"/>
      <c r="J281" s="138"/>
      <c r="K281" s="138"/>
      <c r="L281" s="2"/>
      <c r="M281" s="88"/>
    </row>
    <row r="282" spans="2:13">
      <c r="B282" s="12"/>
      <c r="C282" s="86"/>
      <c r="D282" s="86"/>
      <c r="E282" s="86"/>
      <c r="F282" s="86"/>
      <c r="G282" s="86"/>
      <c r="H282" s="86"/>
      <c r="I282" s="2"/>
      <c r="J282" s="138"/>
      <c r="K282" s="138"/>
      <c r="L282" s="2"/>
      <c r="M282" s="88"/>
    </row>
    <row r="283" spans="2:13">
      <c r="B283" s="12"/>
      <c r="C283" s="86"/>
      <c r="D283" s="86"/>
      <c r="E283" s="86"/>
      <c r="F283" s="86"/>
      <c r="G283" s="86"/>
      <c r="H283" s="86"/>
      <c r="I283" s="2"/>
      <c r="J283" s="138"/>
      <c r="K283" s="138"/>
      <c r="L283" s="2"/>
      <c r="M283" s="88"/>
    </row>
    <row r="284" spans="2:13">
      <c r="B284" s="12"/>
      <c r="C284" s="86"/>
      <c r="D284" s="86"/>
      <c r="E284" s="86"/>
      <c r="F284" s="86"/>
      <c r="G284" s="86"/>
      <c r="H284" s="86"/>
      <c r="I284" s="2"/>
      <c r="J284" s="138"/>
      <c r="K284" s="138"/>
      <c r="L284" s="2"/>
      <c r="M284" s="88"/>
    </row>
    <row r="285" spans="2:13">
      <c r="B285" s="12"/>
      <c r="C285" s="86"/>
      <c r="D285" s="86"/>
      <c r="E285" s="86"/>
      <c r="F285" s="86"/>
      <c r="G285" s="86"/>
      <c r="H285" s="86"/>
      <c r="I285" s="2"/>
      <c r="J285" s="138"/>
      <c r="K285" s="138"/>
      <c r="L285" s="2"/>
      <c r="M285" s="88"/>
    </row>
    <row r="286" spans="2:13">
      <c r="B286" s="12"/>
      <c r="C286" s="86"/>
      <c r="D286" s="86"/>
      <c r="E286" s="86"/>
      <c r="F286" s="86"/>
      <c r="G286" s="86"/>
      <c r="H286" s="86"/>
      <c r="I286" s="2"/>
      <c r="J286" s="138"/>
      <c r="K286" s="138"/>
      <c r="L286" s="2"/>
      <c r="M286" s="88"/>
    </row>
    <row r="287" spans="2:13">
      <c r="B287" s="12"/>
      <c r="C287" s="86"/>
      <c r="D287" s="86"/>
      <c r="E287" s="86"/>
      <c r="F287" s="86"/>
      <c r="G287" s="86"/>
      <c r="H287" s="86"/>
      <c r="I287" s="2"/>
      <c r="J287" s="138"/>
      <c r="K287" s="138"/>
      <c r="L287" s="2"/>
      <c r="M287" s="88"/>
    </row>
    <row r="288" spans="2:13">
      <c r="B288" s="12"/>
      <c r="C288" s="86"/>
      <c r="D288" s="86"/>
      <c r="E288" s="86"/>
      <c r="F288" s="86"/>
      <c r="G288" s="86"/>
      <c r="H288" s="86"/>
      <c r="I288" s="2"/>
      <c r="J288" s="138"/>
      <c r="K288" s="138"/>
      <c r="L288" s="2"/>
      <c r="M288" s="88"/>
    </row>
    <row r="289" spans="2:13">
      <c r="B289" s="12"/>
      <c r="C289" s="86"/>
      <c r="D289" s="86"/>
      <c r="E289" s="86"/>
      <c r="F289" s="86"/>
      <c r="G289" s="86"/>
      <c r="H289" s="86"/>
      <c r="I289" s="2"/>
      <c r="J289" s="138"/>
      <c r="K289" s="138"/>
      <c r="L289" s="2"/>
      <c r="M289" s="88"/>
    </row>
    <row r="290" spans="2:13">
      <c r="B290" s="12"/>
      <c r="C290" s="86"/>
      <c r="D290" s="86"/>
      <c r="E290" s="86"/>
      <c r="F290" s="86"/>
      <c r="G290" s="86"/>
      <c r="H290" s="86"/>
      <c r="I290" s="2"/>
      <c r="J290" s="138"/>
      <c r="K290" s="138"/>
      <c r="L290" s="2"/>
      <c r="M290" s="88"/>
    </row>
    <row r="291" spans="2:13">
      <c r="B291" s="12"/>
      <c r="C291" s="86"/>
      <c r="D291" s="86"/>
      <c r="E291" s="86"/>
      <c r="F291" s="86"/>
      <c r="G291" s="86"/>
      <c r="H291" s="86"/>
      <c r="I291" s="2"/>
      <c r="J291" s="138"/>
      <c r="K291" s="138"/>
      <c r="L291" s="2"/>
      <c r="M291" s="88"/>
    </row>
    <row r="292" spans="2:13">
      <c r="B292" s="12"/>
      <c r="C292" s="86"/>
      <c r="D292" s="86"/>
      <c r="E292" s="86"/>
      <c r="F292" s="86"/>
      <c r="G292" s="86"/>
      <c r="H292" s="86"/>
      <c r="I292" s="2"/>
      <c r="J292" s="138"/>
      <c r="K292" s="138"/>
      <c r="L292" s="2"/>
      <c r="M292" s="88"/>
    </row>
    <row r="293" spans="2:13">
      <c r="B293" s="12"/>
      <c r="C293" s="86"/>
      <c r="D293" s="86"/>
      <c r="E293" s="86"/>
      <c r="F293" s="86"/>
      <c r="G293" s="86"/>
      <c r="H293" s="86"/>
      <c r="I293" s="2"/>
      <c r="J293" s="138"/>
      <c r="K293" s="138"/>
      <c r="L293" s="2"/>
      <c r="M293" s="88"/>
    </row>
    <row r="294" spans="2:13">
      <c r="B294" s="12"/>
      <c r="C294" s="86"/>
      <c r="D294" s="86"/>
      <c r="E294" s="86"/>
      <c r="F294" s="86"/>
      <c r="G294" s="86"/>
      <c r="H294" s="86"/>
      <c r="I294" s="2"/>
      <c r="J294" s="138"/>
      <c r="K294" s="138"/>
      <c r="L294" s="2"/>
      <c r="M294" s="88"/>
    </row>
    <row r="295" spans="2:13">
      <c r="B295" s="12"/>
      <c r="C295" s="86"/>
      <c r="D295" s="86"/>
      <c r="E295" s="86"/>
      <c r="F295" s="86"/>
      <c r="G295" s="86"/>
      <c r="H295" s="86"/>
      <c r="I295" s="2"/>
      <c r="J295" s="138"/>
      <c r="K295" s="138"/>
      <c r="L295" s="2"/>
      <c r="M295" s="88"/>
    </row>
    <row r="296" spans="2:13">
      <c r="B296" s="12"/>
      <c r="C296" s="86"/>
      <c r="D296" s="86"/>
      <c r="E296" s="86"/>
      <c r="F296" s="86"/>
      <c r="G296" s="86"/>
      <c r="H296" s="86"/>
      <c r="I296" s="2"/>
      <c r="J296" s="138"/>
      <c r="K296" s="138"/>
      <c r="L296" s="2"/>
      <c r="M296" s="88"/>
    </row>
    <row r="297" spans="2:13">
      <c r="B297" s="12"/>
      <c r="C297" s="86"/>
      <c r="D297" s="86"/>
      <c r="E297" s="86"/>
      <c r="F297" s="86"/>
      <c r="G297" s="86"/>
      <c r="H297" s="86"/>
      <c r="I297" s="2"/>
      <c r="J297" s="138"/>
      <c r="K297" s="138"/>
      <c r="L297" s="2"/>
      <c r="M297" s="88"/>
    </row>
    <row r="298" spans="2:13">
      <c r="B298" s="12"/>
      <c r="C298" s="86"/>
      <c r="D298" s="86"/>
      <c r="E298" s="86"/>
      <c r="F298" s="86"/>
      <c r="G298" s="86"/>
      <c r="H298" s="86"/>
      <c r="I298" s="2"/>
      <c r="J298" s="138"/>
      <c r="K298" s="138"/>
      <c r="L298" s="2"/>
      <c r="M298" s="88"/>
    </row>
    <row r="299" spans="2:13">
      <c r="B299" s="12"/>
      <c r="C299" s="86"/>
      <c r="D299" s="86"/>
      <c r="E299" s="86"/>
      <c r="F299" s="86"/>
      <c r="G299" s="86"/>
      <c r="H299" s="86"/>
      <c r="I299" s="2"/>
      <c r="J299" s="138"/>
      <c r="K299" s="138"/>
      <c r="L299" s="2"/>
      <c r="M299" s="88"/>
    </row>
    <row r="300" spans="2:13">
      <c r="B300" s="12"/>
      <c r="C300" s="86"/>
      <c r="D300" s="86"/>
      <c r="E300" s="86"/>
      <c r="F300" s="86"/>
      <c r="G300" s="86"/>
      <c r="H300" s="86"/>
      <c r="I300" s="2"/>
      <c r="J300" s="138"/>
      <c r="K300" s="138"/>
      <c r="L300" s="2"/>
      <c r="M300" s="88"/>
    </row>
    <row r="301" spans="2:13">
      <c r="B301" s="12"/>
      <c r="C301" s="86"/>
      <c r="D301" s="86"/>
      <c r="E301" s="86"/>
      <c r="F301" s="86"/>
      <c r="G301" s="86"/>
      <c r="H301" s="86"/>
      <c r="I301" s="2"/>
      <c r="J301" s="138"/>
      <c r="K301" s="138"/>
      <c r="L301" s="2"/>
      <c r="M301" s="88"/>
    </row>
    <row r="302" spans="2:13">
      <c r="B302" s="12"/>
      <c r="C302" s="86"/>
      <c r="D302" s="86"/>
      <c r="E302" s="86"/>
      <c r="F302" s="86"/>
      <c r="G302" s="86"/>
      <c r="H302" s="86"/>
      <c r="I302" s="2"/>
      <c r="J302" s="138"/>
      <c r="K302" s="138"/>
      <c r="L302" s="2"/>
      <c r="M302" s="88"/>
    </row>
    <row r="303" spans="2:13">
      <c r="B303" s="12"/>
      <c r="C303" s="86"/>
      <c r="D303" s="86"/>
      <c r="E303" s="86"/>
      <c r="F303" s="86"/>
      <c r="G303" s="86"/>
      <c r="H303" s="86"/>
      <c r="I303" s="2"/>
      <c r="J303" s="138"/>
      <c r="K303" s="138"/>
      <c r="L303" s="2"/>
      <c r="M303" s="88"/>
    </row>
    <row r="304" spans="2:13">
      <c r="B304" s="12"/>
      <c r="C304" s="86"/>
      <c r="D304" s="86"/>
      <c r="E304" s="86"/>
      <c r="F304" s="86"/>
      <c r="G304" s="86"/>
      <c r="H304" s="86"/>
      <c r="I304" s="2"/>
      <c r="J304" s="138"/>
      <c r="K304" s="138"/>
      <c r="L304" s="2"/>
      <c r="M304" s="88"/>
    </row>
    <row r="305" spans="2:13">
      <c r="B305" s="12"/>
      <c r="C305" s="86"/>
      <c r="D305" s="86"/>
      <c r="E305" s="86"/>
      <c r="F305" s="86"/>
      <c r="G305" s="86"/>
      <c r="H305" s="86"/>
      <c r="I305" s="2"/>
      <c r="J305" s="138"/>
      <c r="K305" s="138"/>
      <c r="L305" s="2"/>
      <c r="M305" s="88"/>
    </row>
    <row r="306" spans="2:13">
      <c r="B306" s="12"/>
      <c r="C306" s="86"/>
      <c r="D306" s="86"/>
      <c r="E306" s="86"/>
      <c r="F306" s="86"/>
      <c r="G306" s="86"/>
      <c r="H306" s="86"/>
      <c r="I306" s="2"/>
      <c r="J306" s="138"/>
      <c r="K306" s="138"/>
      <c r="L306" s="2"/>
      <c r="M306" s="88"/>
    </row>
    <row r="307" spans="2:13">
      <c r="B307" s="12"/>
      <c r="C307" s="86"/>
      <c r="D307" s="86"/>
      <c r="E307" s="86"/>
      <c r="F307" s="86"/>
      <c r="G307" s="86"/>
      <c r="H307" s="86"/>
      <c r="I307" s="2"/>
      <c r="J307" s="138"/>
      <c r="K307" s="138"/>
      <c r="L307" s="2"/>
      <c r="M307" s="88"/>
    </row>
    <row r="308" spans="2:13">
      <c r="B308" s="12"/>
      <c r="C308" s="86"/>
      <c r="D308" s="86"/>
      <c r="E308" s="86"/>
      <c r="F308" s="86"/>
      <c r="G308" s="86"/>
      <c r="H308" s="86"/>
      <c r="I308" s="2"/>
      <c r="J308" s="138"/>
      <c r="K308" s="138"/>
      <c r="L308" s="2"/>
      <c r="M308" s="88"/>
    </row>
    <row r="309" spans="2:13">
      <c r="B309" s="12"/>
      <c r="C309" s="86"/>
      <c r="D309" s="86"/>
      <c r="E309" s="86"/>
      <c r="F309" s="86"/>
      <c r="G309" s="86"/>
      <c r="H309" s="86"/>
      <c r="I309" s="2"/>
      <c r="J309" s="138"/>
      <c r="K309" s="138"/>
      <c r="L309" s="2"/>
      <c r="M309" s="88"/>
    </row>
    <row r="310" spans="2:13">
      <c r="B310" s="12"/>
      <c r="C310" s="86"/>
      <c r="D310" s="86"/>
      <c r="E310" s="86"/>
      <c r="F310" s="86"/>
      <c r="G310" s="86"/>
      <c r="H310" s="86"/>
      <c r="I310" s="2"/>
      <c r="J310" s="138"/>
      <c r="K310" s="138"/>
      <c r="L310" s="2"/>
      <c r="M310" s="88"/>
    </row>
    <row r="311" spans="2:13">
      <c r="B311" s="12"/>
      <c r="C311" s="86"/>
      <c r="D311" s="86"/>
      <c r="E311" s="86"/>
      <c r="F311" s="86"/>
      <c r="G311" s="86"/>
      <c r="H311" s="86"/>
      <c r="I311" s="2"/>
      <c r="J311" s="138"/>
      <c r="K311" s="138"/>
      <c r="L311" s="2"/>
      <c r="M311" s="88"/>
    </row>
    <row r="312" spans="2:13">
      <c r="B312" s="12"/>
      <c r="C312" s="86"/>
      <c r="D312" s="86"/>
      <c r="E312" s="86"/>
      <c r="F312" s="86"/>
      <c r="G312" s="86"/>
      <c r="H312" s="86"/>
      <c r="I312" s="2"/>
      <c r="J312" s="138"/>
      <c r="K312" s="138"/>
      <c r="L312" s="2"/>
      <c r="M312" s="88"/>
    </row>
    <row r="313" spans="2:13">
      <c r="B313" s="12"/>
      <c r="C313" s="86"/>
      <c r="D313" s="86"/>
      <c r="E313" s="86"/>
      <c r="F313" s="86"/>
      <c r="G313" s="86"/>
      <c r="H313" s="86"/>
      <c r="I313" s="2"/>
      <c r="J313" s="138"/>
      <c r="K313" s="138"/>
      <c r="L313" s="2"/>
      <c r="M313" s="88"/>
    </row>
    <row r="314" spans="2:13">
      <c r="B314" s="12"/>
      <c r="C314" s="86"/>
      <c r="D314" s="86"/>
      <c r="E314" s="86"/>
      <c r="F314" s="86"/>
      <c r="G314" s="86"/>
      <c r="H314" s="86"/>
      <c r="I314" s="2"/>
      <c r="J314" s="138"/>
      <c r="K314" s="138"/>
      <c r="L314" s="2"/>
      <c r="M314" s="88"/>
    </row>
    <row r="315" spans="2:13">
      <c r="B315" s="12"/>
      <c r="C315" s="86"/>
      <c r="D315" s="86"/>
      <c r="E315" s="86"/>
      <c r="F315" s="86"/>
      <c r="G315" s="86"/>
      <c r="H315" s="86"/>
      <c r="I315" s="2"/>
      <c r="J315" s="138"/>
      <c r="K315" s="138"/>
      <c r="L315" s="2"/>
      <c r="M315" s="88"/>
    </row>
    <row r="316" spans="2:13">
      <c r="B316" s="12"/>
      <c r="C316" s="86"/>
      <c r="D316" s="86"/>
      <c r="E316" s="86"/>
      <c r="F316" s="86"/>
      <c r="G316" s="86"/>
      <c r="H316" s="86"/>
      <c r="I316" s="2"/>
      <c r="J316" s="138"/>
      <c r="K316" s="138"/>
      <c r="L316" s="2"/>
      <c r="M316" s="88"/>
    </row>
    <row r="317" spans="2:13">
      <c r="B317" s="12"/>
      <c r="C317" s="86"/>
      <c r="D317" s="86"/>
      <c r="E317" s="86"/>
      <c r="F317" s="86"/>
      <c r="G317" s="86"/>
      <c r="H317" s="86"/>
      <c r="I317" s="2"/>
      <c r="J317" s="138"/>
      <c r="K317" s="138"/>
      <c r="L317" s="2"/>
      <c r="M317" s="88"/>
    </row>
    <row r="318" spans="2:13">
      <c r="B318" s="12"/>
      <c r="C318" s="86"/>
      <c r="D318" s="86"/>
      <c r="E318" s="86"/>
      <c r="F318" s="86"/>
      <c r="G318" s="86"/>
      <c r="H318" s="86"/>
      <c r="I318" s="2"/>
      <c r="J318" s="138"/>
      <c r="K318" s="138"/>
      <c r="L318" s="2"/>
      <c r="M318" s="88"/>
    </row>
    <row r="319" spans="2:13">
      <c r="B319" s="12"/>
      <c r="C319" s="86"/>
      <c r="D319" s="86"/>
      <c r="E319" s="86"/>
      <c r="F319" s="86"/>
      <c r="G319" s="86"/>
      <c r="H319" s="86"/>
      <c r="I319" s="2"/>
      <c r="J319" s="138"/>
      <c r="K319" s="138"/>
      <c r="L319" s="2"/>
      <c r="M319" s="88"/>
    </row>
    <row r="320" spans="2:13">
      <c r="B320" s="12"/>
      <c r="C320" s="86"/>
      <c r="D320" s="86"/>
      <c r="E320" s="86"/>
      <c r="F320" s="86"/>
      <c r="G320" s="86"/>
      <c r="H320" s="86"/>
      <c r="I320" s="2"/>
      <c r="J320" s="138"/>
      <c r="K320" s="138"/>
      <c r="L320" s="2"/>
      <c r="M320" s="88"/>
    </row>
    <row r="321" spans="2:13">
      <c r="B321" s="12"/>
      <c r="C321" s="86"/>
      <c r="D321" s="86"/>
      <c r="E321" s="86"/>
      <c r="F321" s="86"/>
      <c r="G321" s="86"/>
      <c r="H321" s="86"/>
      <c r="I321" s="2"/>
      <c r="J321" s="138"/>
      <c r="K321" s="138"/>
      <c r="L321" s="2"/>
      <c r="M321" s="88"/>
    </row>
    <row r="322" spans="2:13">
      <c r="B322" s="12"/>
      <c r="C322" s="86"/>
      <c r="D322" s="86"/>
      <c r="E322" s="86"/>
      <c r="F322" s="86"/>
      <c r="G322" s="86"/>
      <c r="H322" s="86"/>
      <c r="I322" s="2"/>
      <c r="J322" s="138"/>
      <c r="K322" s="138"/>
      <c r="L322" s="2"/>
      <c r="M322" s="88"/>
    </row>
    <row r="323" spans="2:13">
      <c r="B323" s="12"/>
      <c r="C323" s="86"/>
      <c r="D323" s="86"/>
      <c r="E323" s="86"/>
      <c r="F323" s="86"/>
      <c r="G323" s="86"/>
      <c r="H323" s="86"/>
      <c r="I323" s="2"/>
      <c r="J323" s="138"/>
      <c r="K323" s="138"/>
      <c r="L323" s="2"/>
      <c r="M323" s="88"/>
    </row>
    <row r="324" spans="2:13">
      <c r="B324" s="12"/>
      <c r="C324" s="86"/>
      <c r="D324" s="86"/>
      <c r="E324" s="86"/>
      <c r="F324" s="86"/>
      <c r="G324" s="86"/>
      <c r="H324" s="86"/>
      <c r="I324" s="2"/>
      <c r="J324" s="138"/>
      <c r="K324" s="138"/>
      <c r="L324" s="2"/>
      <c r="M324" s="88"/>
    </row>
    <row r="325" spans="2:13">
      <c r="B325" s="12"/>
      <c r="C325" s="86"/>
      <c r="D325" s="86"/>
      <c r="E325" s="86"/>
      <c r="F325" s="86"/>
      <c r="G325" s="86"/>
      <c r="H325" s="86"/>
      <c r="I325" s="2"/>
      <c r="J325" s="138"/>
      <c r="K325" s="138"/>
      <c r="L325" s="2"/>
      <c r="M325" s="88"/>
    </row>
    <row r="326" spans="2:13">
      <c r="B326" s="12"/>
      <c r="C326" s="86"/>
      <c r="D326" s="86"/>
      <c r="E326" s="86"/>
      <c r="F326" s="86"/>
      <c r="G326" s="86"/>
      <c r="H326" s="86"/>
      <c r="I326" s="2"/>
      <c r="J326" s="138"/>
      <c r="K326" s="138"/>
      <c r="L326" s="2"/>
      <c r="M326" s="88"/>
    </row>
    <row r="327" spans="2:13">
      <c r="B327" s="12"/>
      <c r="C327" s="86"/>
      <c r="D327" s="86"/>
      <c r="E327" s="86"/>
      <c r="F327" s="86"/>
      <c r="G327" s="86"/>
      <c r="H327" s="86"/>
      <c r="I327" s="2"/>
      <c r="J327" s="138"/>
      <c r="K327" s="138"/>
      <c r="L327" s="2"/>
      <c r="M327" s="88"/>
    </row>
    <row r="328" spans="2:13">
      <c r="B328" s="12"/>
      <c r="C328" s="86"/>
      <c r="D328" s="86"/>
      <c r="E328" s="86"/>
      <c r="F328" s="86"/>
      <c r="G328" s="86"/>
      <c r="H328" s="86"/>
      <c r="I328" s="2"/>
      <c r="J328" s="138"/>
      <c r="K328" s="138"/>
      <c r="L328" s="2"/>
      <c r="M328" s="88"/>
    </row>
    <row r="329" spans="2:13">
      <c r="B329" s="12"/>
      <c r="C329" s="86"/>
      <c r="D329" s="86"/>
      <c r="E329" s="86"/>
      <c r="F329" s="86"/>
      <c r="G329" s="86"/>
      <c r="H329" s="86"/>
      <c r="I329" s="2"/>
      <c r="J329" s="138"/>
      <c r="K329" s="138"/>
      <c r="L329" s="2"/>
      <c r="M329" s="88"/>
    </row>
    <row r="330" spans="2:13">
      <c r="B330" s="12"/>
      <c r="C330" s="86"/>
      <c r="D330" s="86"/>
      <c r="E330" s="86"/>
      <c r="F330" s="86"/>
      <c r="G330" s="86"/>
      <c r="H330" s="86"/>
      <c r="I330" s="2"/>
      <c r="J330" s="138"/>
      <c r="K330" s="138"/>
      <c r="L330" s="2"/>
      <c r="M330" s="88"/>
    </row>
    <row r="331" spans="2:13">
      <c r="B331" s="12"/>
      <c r="C331" s="86"/>
      <c r="D331" s="86"/>
      <c r="E331" s="86"/>
      <c r="F331" s="86"/>
      <c r="G331" s="86"/>
      <c r="H331" s="86"/>
      <c r="I331" s="2"/>
      <c r="J331" s="138"/>
      <c r="K331" s="138"/>
      <c r="L331" s="2"/>
      <c r="M331" s="88"/>
    </row>
    <row r="332" spans="2:13">
      <c r="B332" s="12"/>
      <c r="C332" s="86"/>
      <c r="D332" s="86"/>
      <c r="E332" s="86"/>
      <c r="F332" s="86"/>
      <c r="G332" s="86"/>
      <c r="H332" s="86"/>
      <c r="I332" s="2"/>
      <c r="J332" s="138"/>
      <c r="K332" s="138"/>
      <c r="L332" s="2"/>
      <c r="M332" s="88"/>
    </row>
    <row r="333" spans="2:13">
      <c r="B333" s="12"/>
      <c r="C333" s="86"/>
      <c r="D333" s="86"/>
      <c r="E333" s="86"/>
      <c r="F333" s="86"/>
      <c r="G333" s="86"/>
      <c r="H333" s="86"/>
      <c r="I333" s="2"/>
      <c r="J333" s="138"/>
      <c r="K333" s="138"/>
      <c r="L333" s="2"/>
      <c r="M333" s="88"/>
    </row>
    <row r="334" spans="2:13">
      <c r="B334" s="12"/>
      <c r="C334" s="86"/>
      <c r="D334" s="86"/>
      <c r="E334" s="86"/>
      <c r="F334" s="86"/>
      <c r="G334" s="86"/>
      <c r="H334" s="86"/>
      <c r="I334" s="2"/>
      <c r="J334" s="138"/>
      <c r="K334" s="138"/>
      <c r="L334" s="2"/>
      <c r="M334" s="88"/>
    </row>
    <row r="335" spans="2:13">
      <c r="B335" s="12"/>
      <c r="C335" s="86"/>
      <c r="D335" s="86"/>
      <c r="E335" s="86"/>
      <c r="F335" s="86"/>
      <c r="G335" s="86"/>
      <c r="H335" s="86"/>
      <c r="I335" s="2"/>
      <c r="J335" s="138"/>
      <c r="K335" s="138"/>
      <c r="L335" s="2"/>
      <c r="M335" s="88"/>
    </row>
    <row r="336" spans="2:13">
      <c r="B336" s="12"/>
      <c r="C336" s="86"/>
      <c r="D336" s="86"/>
      <c r="E336" s="86"/>
      <c r="F336" s="86"/>
      <c r="G336" s="86"/>
      <c r="H336" s="86"/>
      <c r="I336" s="2"/>
      <c r="J336" s="138"/>
      <c r="K336" s="138"/>
      <c r="L336" s="2"/>
      <c r="M336" s="88"/>
    </row>
    <row r="337" spans="2:13">
      <c r="B337" s="12"/>
      <c r="C337" s="86"/>
      <c r="D337" s="86"/>
      <c r="E337" s="86"/>
      <c r="F337" s="86"/>
      <c r="G337" s="86"/>
      <c r="H337" s="86"/>
      <c r="I337" s="2"/>
      <c r="J337" s="138"/>
      <c r="K337" s="138"/>
      <c r="L337" s="2"/>
      <c r="M337" s="88"/>
    </row>
    <row r="338" spans="2:13">
      <c r="B338" s="12"/>
      <c r="C338" s="86"/>
      <c r="D338" s="86"/>
      <c r="E338" s="86"/>
      <c r="F338" s="86"/>
      <c r="G338" s="86"/>
      <c r="H338" s="86"/>
      <c r="I338" s="2"/>
      <c r="J338" s="138"/>
      <c r="K338" s="138"/>
      <c r="L338" s="2"/>
      <c r="M338" s="88"/>
    </row>
    <row r="339" spans="2:13">
      <c r="B339" s="12"/>
      <c r="C339" s="86"/>
      <c r="D339" s="86"/>
      <c r="E339" s="86"/>
      <c r="F339" s="86"/>
      <c r="G339" s="86"/>
      <c r="H339" s="86"/>
      <c r="I339" s="2"/>
      <c r="J339" s="138"/>
      <c r="K339" s="138"/>
      <c r="L339" s="2"/>
      <c r="M339" s="88"/>
    </row>
    <row r="340" spans="2:13">
      <c r="B340" s="12"/>
      <c r="C340" s="86"/>
      <c r="D340" s="86"/>
      <c r="E340" s="86"/>
      <c r="F340" s="86"/>
      <c r="G340" s="86"/>
      <c r="H340" s="86"/>
      <c r="I340" s="2"/>
      <c r="J340" s="138"/>
      <c r="K340" s="138"/>
      <c r="L340" s="2"/>
      <c r="M340" s="88"/>
    </row>
    <row r="341" spans="2:13">
      <c r="B341" s="12"/>
      <c r="C341" s="86"/>
      <c r="D341" s="86"/>
      <c r="E341" s="86"/>
      <c r="F341" s="86"/>
      <c r="G341" s="86"/>
      <c r="H341" s="86"/>
      <c r="I341" s="2"/>
      <c r="J341" s="138"/>
      <c r="K341" s="138"/>
      <c r="L341" s="2"/>
      <c r="M341" s="88"/>
    </row>
    <row r="342" spans="2:13">
      <c r="B342" s="12"/>
      <c r="C342" s="86"/>
      <c r="D342" s="86"/>
      <c r="E342" s="86"/>
      <c r="F342" s="86"/>
      <c r="G342" s="86"/>
      <c r="H342" s="86"/>
      <c r="I342" s="2"/>
      <c r="J342" s="138"/>
      <c r="K342" s="138"/>
      <c r="L342" s="2"/>
      <c r="M342" s="88"/>
    </row>
    <row r="343" spans="2:13">
      <c r="B343" s="12"/>
      <c r="C343" s="86"/>
      <c r="D343" s="86"/>
      <c r="E343" s="86"/>
      <c r="F343" s="86"/>
      <c r="G343" s="86"/>
      <c r="H343" s="86"/>
      <c r="I343" s="2"/>
      <c r="J343" s="138"/>
      <c r="K343" s="138"/>
      <c r="L343" s="2"/>
      <c r="M343" s="88"/>
    </row>
    <row r="344" spans="2:13">
      <c r="B344" s="12"/>
      <c r="C344" s="86"/>
      <c r="D344" s="86"/>
      <c r="E344" s="86"/>
      <c r="F344" s="86"/>
      <c r="G344" s="86"/>
      <c r="H344" s="86"/>
      <c r="I344" s="2"/>
      <c r="J344" s="138"/>
      <c r="K344" s="138"/>
      <c r="L344" s="2"/>
      <c r="M344" s="88"/>
    </row>
    <row r="345" spans="2:13">
      <c r="B345" s="12"/>
      <c r="C345" s="86"/>
      <c r="D345" s="86"/>
      <c r="E345" s="86"/>
      <c r="F345" s="86"/>
      <c r="G345" s="86"/>
      <c r="H345" s="86"/>
      <c r="I345" s="2"/>
      <c r="J345" s="138"/>
      <c r="K345" s="138"/>
      <c r="L345" s="2"/>
      <c r="M345" s="88"/>
    </row>
    <row r="346" spans="2:13">
      <c r="B346" s="12"/>
      <c r="C346" s="86"/>
      <c r="D346" s="86"/>
      <c r="E346" s="86"/>
      <c r="F346" s="86"/>
      <c r="G346" s="86"/>
      <c r="H346" s="86"/>
      <c r="I346" s="2"/>
      <c r="J346" s="138"/>
      <c r="K346" s="138"/>
      <c r="L346" s="2"/>
      <c r="M346" s="88"/>
    </row>
    <row r="347" spans="2:13">
      <c r="B347" s="12"/>
      <c r="C347" s="86"/>
      <c r="D347" s="86"/>
      <c r="E347" s="86"/>
      <c r="F347" s="86"/>
      <c r="G347" s="86"/>
      <c r="H347" s="86"/>
      <c r="I347" s="2"/>
      <c r="J347" s="138"/>
      <c r="K347" s="138"/>
      <c r="L347" s="2"/>
      <c r="M347" s="88"/>
    </row>
    <row r="348" spans="2:13">
      <c r="B348" s="12"/>
      <c r="C348" s="86"/>
      <c r="D348" s="86"/>
      <c r="E348" s="86"/>
      <c r="F348" s="86"/>
      <c r="G348" s="86"/>
      <c r="H348" s="86"/>
      <c r="I348" s="2"/>
      <c r="J348" s="138"/>
      <c r="K348" s="138"/>
      <c r="L348" s="2"/>
      <c r="M348" s="88"/>
    </row>
    <row r="349" spans="2:13">
      <c r="B349" s="12"/>
      <c r="C349" s="86"/>
      <c r="D349" s="86"/>
      <c r="E349" s="86"/>
      <c r="F349" s="86"/>
      <c r="G349" s="86"/>
      <c r="H349" s="86"/>
      <c r="I349" s="2"/>
      <c r="J349" s="138"/>
      <c r="K349" s="138"/>
      <c r="L349" s="2"/>
      <c r="M349" s="88"/>
    </row>
    <row r="350" spans="2:13">
      <c r="B350" s="12"/>
      <c r="C350" s="86"/>
      <c r="D350" s="86"/>
      <c r="E350" s="86"/>
      <c r="F350" s="86"/>
      <c r="G350" s="86"/>
      <c r="H350" s="86"/>
      <c r="I350" s="2"/>
      <c r="J350" s="138"/>
      <c r="K350" s="138"/>
      <c r="L350" s="2"/>
      <c r="M350" s="88"/>
    </row>
    <row r="351" spans="2:13">
      <c r="B351" s="12"/>
      <c r="C351" s="86"/>
      <c r="D351" s="86"/>
      <c r="E351" s="86"/>
      <c r="F351" s="86"/>
      <c r="G351" s="86"/>
      <c r="H351" s="86"/>
      <c r="I351" s="2"/>
      <c r="J351" s="138"/>
      <c r="K351" s="138"/>
      <c r="L351" s="2"/>
      <c r="M351" s="88"/>
    </row>
    <row r="352" spans="2:13">
      <c r="B352" s="12"/>
      <c r="C352" s="86"/>
      <c r="D352" s="86"/>
      <c r="E352" s="86"/>
      <c r="F352" s="86"/>
      <c r="G352" s="86"/>
      <c r="H352" s="86"/>
      <c r="I352" s="2"/>
      <c r="J352" s="138"/>
      <c r="K352" s="138"/>
      <c r="L352" s="2"/>
      <c r="M352" s="88"/>
    </row>
    <row r="353" spans="2:13">
      <c r="B353" s="12"/>
      <c r="C353" s="86"/>
      <c r="D353" s="86"/>
      <c r="E353" s="86"/>
      <c r="F353" s="86"/>
      <c r="G353" s="86"/>
      <c r="H353" s="86"/>
      <c r="I353" s="2"/>
      <c r="J353" s="138"/>
      <c r="K353" s="138"/>
      <c r="L353" s="2"/>
      <c r="M353" s="88"/>
    </row>
    <row r="354" spans="2:13">
      <c r="B354" s="12"/>
      <c r="C354" s="86"/>
      <c r="D354" s="86"/>
      <c r="E354" s="86"/>
      <c r="F354" s="86"/>
      <c r="G354" s="86"/>
      <c r="H354" s="86"/>
      <c r="I354" s="2"/>
      <c r="J354" s="138"/>
      <c r="K354" s="138"/>
      <c r="L354" s="2"/>
      <c r="M354" s="88"/>
    </row>
    <row r="355" spans="2:13">
      <c r="B355" s="12"/>
      <c r="C355" s="86"/>
      <c r="D355" s="86"/>
      <c r="E355" s="86"/>
      <c r="F355" s="86"/>
      <c r="G355" s="86"/>
      <c r="H355" s="86"/>
      <c r="I355" s="2"/>
      <c r="J355" s="138"/>
      <c r="K355" s="138"/>
      <c r="L355" s="2"/>
      <c r="M355" s="88"/>
    </row>
    <row r="356" spans="2:13">
      <c r="B356" s="12"/>
      <c r="C356" s="86"/>
      <c r="D356" s="86"/>
      <c r="E356" s="86"/>
      <c r="F356" s="86"/>
      <c r="G356" s="86"/>
      <c r="H356" s="86"/>
      <c r="I356" s="2"/>
      <c r="J356" s="138"/>
      <c r="K356" s="138"/>
      <c r="L356" s="2"/>
      <c r="M356" s="88"/>
    </row>
    <row r="357" spans="2:13">
      <c r="B357" s="12"/>
      <c r="C357" s="86"/>
      <c r="D357" s="86"/>
      <c r="E357" s="86"/>
      <c r="F357" s="86"/>
      <c r="G357" s="86"/>
      <c r="H357" s="86"/>
      <c r="I357" s="2"/>
      <c r="J357" s="138"/>
      <c r="K357" s="138"/>
      <c r="L357" s="2"/>
      <c r="M357" s="88"/>
    </row>
    <row r="358" spans="2:13">
      <c r="B358" s="12"/>
      <c r="C358" s="86"/>
      <c r="D358" s="86"/>
      <c r="E358" s="86"/>
      <c r="F358" s="86"/>
      <c r="G358" s="86"/>
      <c r="H358" s="86"/>
      <c r="I358" s="2"/>
      <c r="J358" s="138"/>
      <c r="K358" s="138"/>
      <c r="L358" s="2"/>
      <c r="M358" s="88"/>
    </row>
    <row r="359" spans="2:13">
      <c r="B359" s="12"/>
      <c r="C359" s="86"/>
      <c r="D359" s="86"/>
      <c r="E359" s="86"/>
      <c r="F359" s="86"/>
      <c r="G359" s="86"/>
      <c r="H359" s="86"/>
      <c r="I359" s="2"/>
      <c r="J359" s="138"/>
      <c r="K359" s="138"/>
      <c r="L359" s="2"/>
      <c r="M359" s="88"/>
    </row>
    <row r="360" spans="2:13">
      <c r="B360" s="12"/>
      <c r="C360" s="86"/>
      <c r="D360" s="86"/>
      <c r="E360" s="86"/>
      <c r="F360" s="86"/>
      <c r="G360" s="86"/>
      <c r="H360" s="86"/>
      <c r="I360" s="2"/>
      <c r="J360" s="138"/>
      <c r="K360" s="138"/>
      <c r="L360" s="2"/>
      <c r="M360" s="88"/>
    </row>
    <row r="361" spans="2:13">
      <c r="B361" s="12"/>
      <c r="C361" s="86"/>
      <c r="D361" s="86"/>
      <c r="E361" s="86"/>
      <c r="F361" s="86"/>
      <c r="G361" s="86"/>
      <c r="H361" s="86"/>
      <c r="I361" s="2"/>
      <c r="J361" s="138"/>
      <c r="K361" s="138"/>
      <c r="L361" s="2"/>
      <c r="M361" s="88"/>
    </row>
    <row r="362" spans="2:13">
      <c r="B362" s="12"/>
      <c r="C362" s="86"/>
      <c r="D362" s="86"/>
      <c r="E362" s="86"/>
      <c r="F362" s="86"/>
      <c r="G362" s="86"/>
      <c r="H362" s="86"/>
      <c r="I362" s="2"/>
      <c r="J362" s="138"/>
      <c r="K362" s="138"/>
      <c r="L362" s="2"/>
      <c r="M362" s="88"/>
    </row>
    <row r="363" spans="2:13">
      <c r="B363" s="12"/>
      <c r="C363" s="86"/>
      <c r="D363" s="86"/>
      <c r="E363" s="86"/>
      <c r="F363" s="86"/>
      <c r="G363" s="86"/>
      <c r="H363" s="86"/>
      <c r="I363" s="2"/>
      <c r="J363" s="138"/>
      <c r="K363" s="138"/>
      <c r="L363" s="2"/>
      <c r="M363" s="88"/>
    </row>
    <row r="364" spans="2:13">
      <c r="B364" s="12"/>
      <c r="C364" s="86"/>
      <c r="D364" s="86"/>
      <c r="E364" s="86"/>
      <c r="F364" s="86"/>
      <c r="G364" s="86"/>
      <c r="H364" s="86"/>
      <c r="I364" s="2"/>
      <c r="J364" s="138"/>
      <c r="K364" s="138"/>
      <c r="L364" s="2"/>
      <c r="M364" s="88"/>
    </row>
    <row r="365" spans="2:13">
      <c r="B365" s="12"/>
      <c r="C365" s="86"/>
      <c r="D365" s="86"/>
      <c r="E365" s="86"/>
      <c r="F365" s="86"/>
      <c r="G365" s="86"/>
      <c r="H365" s="86"/>
      <c r="I365" s="2"/>
      <c r="J365" s="138"/>
      <c r="K365" s="138"/>
      <c r="L365" s="2"/>
      <c r="M365" s="88"/>
    </row>
    <row r="366" spans="2:13">
      <c r="B366" s="12"/>
      <c r="C366" s="86"/>
      <c r="D366" s="86"/>
      <c r="E366" s="86"/>
      <c r="F366" s="86"/>
      <c r="G366" s="86"/>
      <c r="H366" s="86"/>
      <c r="I366" s="2"/>
      <c r="J366" s="138"/>
      <c r="K366" s="138"/>
      <c r="L366" s="2"/>
      <c r="M366" s="88"/>
    </row>
    <row r="367" spans="2:13">
      <c r="B367" s="12"/>
      <c r="C367" s="86"/>
      <c r="D367" s="86"/>
      <c r="E367" s="86"/>
      <c r="F367" s="86"/>
      <c r="G367" s="86"/>
      <c r="H367" s="86"/>
      <c r="I367" s="2"/>
      <c r="J367" s="138"/>
      <c r="K367" s="138"/>
      <c r="L367" s="2"/>
      <c r="M367" s="88"/>
    </row>
    <row r="368" spans="2:13">
      <c r="B368" s="12"/>
      <c r="C368" s="86"/>
      <c r="D368" s="86"/>
      <c r="E368" s="86"/>
      <c r="F368" s="86"/>
      <c r="G368" s="86"/>
      <c r="H368" s="86"/>
      <c r="I368" s="2"/>
      <c r="J368" s="138"/>
      <c r="K368" s="138"/>
      <c r="L368" s="2"/>
      <c r="M368" s="88"/>
    </row>
    <row r="369" spans="2:13">
      <c r="B369" s="12"/>
      <c r="C369" s="86"/>
      <c r="D369" s="86"/>
      <c r="E369" s="86"/>
      <c r="F369" s="86"/>
      <c r="G369" s="86"/>
      <c r="H369" s="86"/>
      <c r="I369" s="2"/>
      <c r="J369" s="138"/>
      <c r="K369" s="138"/>
      <c r="L369" s="2"/>
      <c r="M369" s="88"/>
    </row>
    <row r="370" spans="2:13">
      <c r="B370" s="12"/>
      <c r="C370" s="86"/>
      <c r="D370" s="86"/>
      <c r="E370" s="86"/>
      <c r="F370" s="86"/>
      <c r="G370" s="86"/>
      <c r="H370" s="86"/>
      <c r="I370" s="2"/>
      <c r="J370" s="138"/>
      <c r="K370" s="138"/>
      <c r="L370" s="2"/>
      <c r="M370" s="88"/>
    </row>
    <row r="371" spans="2:13">
      <c r="B371" s="12"/>
      <c r="C371" s="86"/>
      <c r="D371" s="86"/>
      <c r="E371" s="86"/>
      <c r="F371" s="86"/>
      <c r="G371" s="86"/>
      <c r="H371" s="86"/>
      <c r="I371" s="2"/>
      <c r="J371" s="138"/>
      <c r="K371" s="138"/>
      <c r="L371" s="2"/>
      <c r="M371" s="88"/>
    </row>
    <row r="372" spans="2:13">
      <c r="B372" s="12"/>
      <c r="C372" s="86"/>
      <c r="D372" s="86"/>
      <c r="E372" s="86"/>
      <c r="F372" s="86"/>
      <c r="G372" s="86"/>
      <c r="H372" s="86"/>
      <c r="I372" s="2"/>
      <c r="J372" s="138"/>
      <c r="K372" s="138"/>
      <c r="L372" s="2"/>
      <c r="M372" s="88"/>
    </row>
    <row r="373" spans="2:13">
      <c r="B373" s="12"/>
      <c r="C373" s="86"/>
      <c r="D373" s="86"/>
      <c r="E373" s="86"/>
      <c r="F373" s="86"/>
      <c r="G373" s="86"/>
      <c r="H373" s="86"/>
      <c r="I373" s="2"/>
      <c r="J373" s="138"/>
      <c r="K373" s="138"/>
      <c r="L373" s="2"/>
      <c r="M373" s="88"/>
    </row>
    <row r="374" spans="2:13">
      <c r="B374" s="12"/>
      <c r="C374" s="86"/>
      <c r="D374" s="86"/>
      <c r="E374" s="86"/>
      <c r="F374" s="86"/>
      <c r="G374" s="86"/>
      <c r="H374" s="86"/>
      <c r="I374" s="2"/>
      <c r="J374" s="138"/>
      <c r="K374" s="138"/>
      <c r="L374" s="2"/>
      <c r="M374" s="88"/>
    </row>
    <row r="375" spans="2:13">
      <c r="B375" s="12"/>
      <c r="C375" s="86"/>
      <c r="D375" s="86"/>
      <c r="E375" s="86"/>
      <c r="F375" s="86"/>
      <c r="G375" s="86"/>
      <c r="H375" s="86"/>
      <c r="I375" s="2"/>
      <c r="J375" s="138"/>
      <c r="K375" s="138"/>
      <c r="L375" s="2"/>
      <c r="M375" s="88"/>
    </row>
    <row r="376" spans="2:13">
      <c r="B376" s="12"/>
      <c r="C376" s="86"/>
      <c r="D376" s="86"/>
      <c r="E376" s="86"/>
      <c r="F376" s="86"/>
      <c r="G376" s="86"/>
      <c r="H376" s="86"/>
      <c r="I376" s="2"/>
      <c r="J376" s="138"/>
      <c r="K376" s="138"/>
      <c r="L376" s="2"/>
      <c r="M376" s="88"/>
    </row>
    <row r="377" spans="2:13">
      <c r="B377" s="12"/>
      <c r="C377" s="86"/>
      <c r="D377" s="86"/>
      <c r="E377" s="86"/>
      <c r="F377" s="86"/>
      <c r="G377" s="86"/>
      <c r="H377" s="86"/>
      <c r="I377" s="2"/>
      <c r="J377" s="138"/>
      <c r="K377" s="138"/>
      <c r="L377" s="2"/>
      <c r="M377" s="88"/>
    </row>
    <row r="378" spans="2:13">
      <c r="B378" s="12"/>
      <c r="C378" s="86"/>
      <c r="D378" s="86"/>
      <c r="E378" s="86"/>
      <c r="F378" s="86"/>
      <c r="G378" s="86"/>
      <c r="H378" s="86"/>
      <c r="I378" s="2"/>
      <c r="J378" s="138"/>
      <c r="K378" s="138"/>
      <c r="L378" s="2"/>
      <c r="M378" s="88"/>
    </row>
    <row r="379" spans="2:13">
      <c r="B379" s="12"/>
      <c r="C379" s="86"/>
      <c r="D379" s="86"/>
      <c r="E379" s="86"/>
      <c r="F379" s="86"/>
      <c r="G379" s="86"/>
      <c r="H379" s="86"/>
      <c r="I379" s="2"/>
      <c r="J379" s="138"/>
      <c r="K379" s="138"/>
      <c r="L379" s="2"/>
      <c r="M379" s="88"/>
    </row>
    <row r="380" spans="2:13">
      <c r="B380" s="12"/>
      <c r="C380" s="86"/>
      <c r="D380" s="86"/>
      <c r="E380" s="86"/>
      <c r="F380" s="86"/>
      <c r="G380" s="86"/>
      <c r="H380" s="86"/>
      <c r="I380" s="2"/>
      <c r="J380" s="138"/>
      <c r="K380" s="138"/>
      <c r="L380" s="2"/>
      <c r="M380" s="88"/>
    </row>
    <row r="381" spans="2:13">
      <c r="B381" s="12"/>
      <c r="C381" s="86"/>
      <c r="D381" s="86"/>
      <c r="E381" s="86"/>
      <c r="F381" s="86"/>
      <c r="G381" s="86"/>
      <c r="H381" s="86"/>
      <c r="I381" s="2"/>
      <c r="J381" s="138"/>
      <c r="K381" s="138"/>
      <c r="L381" s="2"/>
      <c r="M381" s="88"/>
    </row>
    <row r="382" spans="2:13">
      <c r="B382" s="12"/>
      <c r="C382" s="86"/>
      <c r="D382" s="86"/>
      <c r="E382" s="86"/>
      <c r="F382" s="86"/>
      <c r="G382" s="86"/>
      <c r="H382" s="86"/>
      <c r="I382" s="2"/>
      <c r="J382" s="138"/>
      <c r="K382" s="138"/>
      <c r="L382" s="2"/>
      <c r="M382" s="88"/>
    </row>
    <row r="383" spans="2:13">
      <c r="B383" s="12"/>
      <c r="C383" s="86"/>
      <c r="D383" s="86"/>
      <c r="E383" s="86"/>
      <c r="F383" s="86"/>
      <c r="G383" s="86"/>
      <c r="H383" s="86"/>
      <c r="I383" s="2"/>
      <c r="J383" s="138"/>
      <c r="K383" s="138"/>
      <c r="L383" s="2"/>
      <c r="M383" s="88"/>
    </row>
    <row r="384" spans="2:13">
      <c r="B384" s="12"/>
      <c r="C384" s="86"/>
      <c r="D384" s="86"/>
      <c r="E384" s="86"/>
      <c r="F384" s="86"/>
      <c r="G384" s="86"/>
      <c r="H384" s="86"/>
      <c r="I384" s="2"/>
      <c r="J384" s="138"/>
      <c r="K384" s="138"/>
      <c r="L384" s="2"/>
      <c r="M384" s="88"/>
    </row>
    <row r="385" spans="2:13">
      <c r="B385" s="12"/>
      <c r="C385" s="86"/>
      <c r="D385" s="86"/>
      <c r="E385" s="86"/>
      <c r="F385" s="86"/>
      <c r="G385" s="86"/>
      <c r="H385" s="86"/>
      <c r="I385" s="2"/>
      <c r="J385" s="138"/>
      <c r="K385" s="138"/>
      <c r="L385" s="2"/>
      <c r="M385" s="88"/>
    </row>
    <row r="386" spans="2:13">
      <c r="B386" s="12"/>
      <c r="C386" s="86"/>
      <c r="D386" s="86"/>
      <c r="E386" s="86"/>
      <c r="F386" s="86"/>
      <c r="G386" s="86"/>
      <c r="H386" s="86"/>
      <c r="I386" s="2"/>
      <c r="J386" s="138"/>
      <c r="K386" s="138"/>
      <c r="L386" s="2"/>
      <c r="M386" s="88"/>
    </row>
    <row r="387" spans="2:13">
      <c r="B387" s="12"/>
      <c r="C387" s="86"/>
      <c r="D387" s="86"/>
      <c r="E387" s="86"/>
      <c r="F387" s="86"/>
      <c r="G387" s="86"/>
      <c r="H387" s="86"/>
      <c r="I387" s="2"/>
      <c r="J387" s="138"/>
      <c r="K387" s="138"/>
      <c r="L387" s="2"/>
      <c r="M387" s="88"/>
    </row>
    <row r="388" spans="2:13">
      <c r="B388" s="12"/>
      <c r="C388" s="86"/>
      <c r="D388" s="86"/>
      <c r="E388" s="86"/>
      <c r="F388" s="86"/>
      <c r="G388" s="86"/>
      <c r="H388" s="86"/>
      <c r="I388" s="2"/>
      <c r="J388" s="138"/>
      <c r="K388" s="138"/>
      <c r="L388" s="2"/>
      <c r="M388" s="88"/>
    </row>
    <row r="389" spans="2:13">
      <c r="B389" s="12"/>
      <c r="C389" s="86"/>
      <c r="D389" s="86"/>
      <c r="E389" s="86"/>
      <c r="F389" s="86"/>
      <c r="G389" s="86"/>
      <c r="H389" s="86"/>
      <c r="I389" s="2"/>
      <c r="J389" s="138"/>
      <c r="K389" s="138"/>
      <c r="L389" s="2"/>
      <c r="M389" s="88"/>
    </row>
    <row r="390" spans="2:13">
      <c r="B390" s="12"/>
      <c r="C390" s="86"/>
      <c r="D390" s="86"/>
      <c r="E390" s="86"/>
      <c r="F390" s="86"/>
      <c r="G390" s="86"/>
      <c r="H390" s="86"/>
      <c r="I390" s="2"/>
      <c r="J390" s="138"/>
      <c r="K390" s="138"/>
      <c r="L390" s="2"/>
      <c r="M390" s="88"/>
    </row>
    <row r="391" spans="2:13">
      <c r="B391" s="12"/>
      <c r="C391" s="86"/>
      <c r="D391" s="86"/>
      <c r="E391" s="86"/>
      <c r="F391" s="86"/>
      <c r="G391" s="86"/>
      <c r="H391" s="86"/>
      <c r="I391" s="2"/>
      <c r="J391" s="138"/>
      <c r="K391" s="138"/>
      <c r="L391" s="2"/>
      <c r="M391" s="88"/>
    </row>
    <row r="392" spans="2:13">
      <c r="B392" s="12"/>
      <c r="C392" s="86"/>
      <c r="D392" s="86"/>
      <c r="E392" s="86"/>
      <c r="F392" s="86"/>
      <c r="G392" s="86"/>
      <c r="H392" s="86"/>
      <c r="I392" s="2"/>
      <c r="J392" s="138"/>
      <c r="K392" s="138"/>
      <c r="L392" s="2"/>
      <c r="M392" s="88"/>
    </row>
    <row r="393" spans="2:13">
      <c r="B393" s="12"/>
      <c r="C393" s="86"/>
      <c r="D393" s="86"/>
      <c r="E393" s="86"/>
      <c r="F393" s="86"/>
      <c r="G393" s="86"/>
      <c r="H393" s="86"/>
      <c r="I393" s="2"/>
      <c r="J393" s="138"/>
      <c r="K393" s="138"/>
      <c r="L393" s="2"/>
      <c r="M393" s="88"/>
    </row>
    <row r="394" spans="2:13">
      <c r="B394" s="12"/>
      <c r="C394" s="86"/>
      <c r="D394" s="86"/>
      <c r="E394" s="86"/>
      <c r="F394" s="86"/>
      <c r="G394" s="86"/>
      <c r="H394" s="86"/>
      <c r="I394" s="2"/>
      <c r="J394" s="138"/>
      <c r="K394" s="138"/>
      <c r="L394" s="2"/>
      <c r="M394" s="88"/>
    </row>
    <row r="395" spans="2:13">
      <c r="B395" s="12"/>
      <c r="C395" s="86"/>
      <c r="D395" s="86"/>
      <c r="E395" s="86"/>
      <c r="F395" s="86"/>
      <c r="G395" s="86"/>
      <c r="H395" s="86"/>
      <c r="I395" s="2"/>
      <c r="J395" s="138"/>
      <c r="K395" s="138"/>
      <c r="L395" s="2"/>
      <c r="M395" s="88"/>
    </row>
    <row r="396" spans="2:13">
      <c r="B396" s="12"/>
      <c r="C396" s="86"/>
      <c r="D396" s="86"/>
      <c r="E396" s="86"/>
      <c r="F396" s="86"/>
      <c r="G396" s="86"/>
      <c r="H396" s="86"/>
      <c r="I396" s="2"/>
      <c r="J396" s="138"/>
      <c r="K396" s="138"/>
      <c r="L396" s="2"/>
      <c r="M396" s="88"/>
    </row>
    <row r="397" spans="2:13">
      <c r="B397" s="12"/>
      <c r="C397" s="86"/>
      <c r="D397" s="86"/>
      <c r="E397" s="86"/>
      <c r="F397" s="86"/>
      <c r="G397" s="86"/>
      <c r="H397" s="86"/>
      <c r="I397" s="2"/>
      <c r="J397" s="138"/>
      <c r="K397" s="138"/>
      <c r="L397" s="2"/>
      <c r="M397" s="88"/>
    </row>
    <row r="398" spans="2:13">
      <c r="B398" s="12"/>
      <c r="C398" s="86"/>
      <c r="D398" s="86"/>
      <c r="E398" s="86"/>
      <c r="F398" s="86"/>
      <c r="G398" s="86"/>
      <c r="H398" s="86"/>
      <c r="I398" s="2"/>
      <c r="J398" s="138"/>
      <c r="K398" s="138"/>
      <c r="L398" s="2"/>
      <c r="M398" s="88"/>
    </row>
    <row r="399" spans="2:13">
      <c r="B399" s="12"/>
      <c r="C399" s="86"/>
      <c r="D399" s="86"/>
      <c r="E399" s="86"/>
      <c r="F399" s="86"/>
      <c r="G399" s="86"/>
      <c r="H399" s="86"/>
      <c r="I399" s="2"/>
      <c r="J399" s="138"/>
      <c r="K399" s="138"/>
      <c r="L399" s="2"/>
      <c r="M399" s="88"/>
    </row>
    <row r="400" spans="2:13">
      <c r="B400" s="12"/>
      <c r="C400" s="86"/>
      <c r="D400" s="86"/>
      <c r="E400" s="86"/>
      <c r="F400" s="86"/>
      <c r="G400" s="86"/>
      <c r="H400" s="86"/>
      <c r="I400" s="2"/>
      <c r="J400" s="138"/>
      <c r="K400" s="138"/>
      <c r="L400" s="2"/>
      <c r="M400" s="88"/>
    </row>
    <row r="401" spans="2:13">
      <c r="B401" s="12"/>
      <c r="C401" s="86"/>
      <c r="D401" s="86"/>
      <c r="E401" s="86"/>
      <c r="F401" s="86"/>
      <c r="G401" s="86"/>
      <c r="H401" s="86"/>
      <c r="I401" s="2"/>
      <c r="J401" s="138"/>
      <c r="K401" s="138"/>
      <c r="L401" s="2"/>
      <c r="M401" s="88"/>
    </row>
    <row r="402" spans="2:13">
      <c r="B402" s="12"/>
      <c r="C402" s="86"/>
      <c r="D402" s="86"/>
      <c r="E402" s="86"/>
      <c r="F402" s="86"/>
      <c r="G402" s="86"/>
      <c r="H402" s="86"/>
      <c r="I402" s="2"/>
      <c r="J402" s="138"/>
      <c r="K402" s="138"/>
      <c r="L402" s="2"/>
      <c r="M402" s="88"/>
    </row>
    <row r="403" spans="2:13">
      <c r="B403" s="12"/>
      <c r="C403" s="86"/>
      <c r="D403" s="86"/>
      <c r="E403" s="86"/>
      <c r="F403" s="86"/>
      <c r="G403" s="86"/>
      <c r="H403" s="86"/>
      <c r="I403" s="2"/>
      <c r="J403" s="138"/>
      <c r="K403" s="138"/>
      <c r="L403" s="2"/>
      <c r="M403" s="88"/>
    </row>
    <row r="404" spans="2:13">
      <c r="B404" s="12"/>
      <c r="C404" s="86"/>
      <c r="D404" s="86"/>
      <c r="E404" s="86"/>
      <c r="F404" s="86"/>
      <c r="G404" s="86"/>
      <c r="H404" s="86"/>
      <c r="I404" s="2"/>
      <c r="J404" s="138"/>
      <c r="K404" s="138"/>
      <c r="L404" s="2"/>
      <c r="M404" s="88"/>
    </row>
    <row r="405" spans="2:13">
      <c r="B405" s="12"/>
      <c r="C405" s="86"/>
      <c r="D405" s="86"/>
      <c r="E405" s="86"/>
      <c r="F405" s="86"/>
      <c r="G405" s="86"/>
      <c r="H405" s="86"/>
      <c r="I405" s="2"/>
      <c r="J405" s="138"/>
      <c r="K405" s="138"/>
      <c r="L405" s="2"/>
      <c r="M405" s="88"/>
    </row>
    <row r="406" spans="2:13">
      <c r="B406" s="12"/>
      <c r="C406" s="86"/>
      <c r="D406" s="86"/>
      <c r="E406" s="86"/>
      <c r="F406" s="86"/>
      <c r="G406" s="86"/>
      <c r="H406" s="86"/>
      <c r="I406" s="2"/>
      <c r="J406" s="138"/>
      <c r="K406" s="138"/>
      <c r="L406" s="2"/>
      <c r="M406" s="88"/>
    </row>
    <row r="407" spans="2:13">
      <c r="B407" s="12"/>
      <c r="C407" s="86"/>
      <c r="D407" s="86"/>
      <c r="E407" s="86"/>
      <c r="F407" s="86"/>
      <c r="G407" s="86"/>
      <c r="H407" s="86"/>
      <c r="I407" s="2"/>
      <c r="J407" s="138"/>
      <c r="K407" s="138"/>
      <c r="L407" s="2"/>
      <c r="M407" s="88"/>
    </row>
    <row r="408" spans="2:13">
      <c r="B408" s="12"/>
      <c r="C408" s="86"/>
      <c r="D408" s="86"/>
      <c r="E408" s="86"/>
      <c r="F408" s="86"/>
      <c r="G408" s="86"/>
      <c r="H408" s="86"/>
      <c r="I408" s="2"/>
      <c r="J408" s="138"/>
      <c r="K408" s="138"/>
      <c r="L408" s="2"/>
      <c r="M408" s="88"/>
    </row>
    <row r="409" spans="2:13">
      <c r="B409" s="12"/>
      <c r="C409" s="86"/>
      <c r="D409" s="86"/>
      <c r="E409" s="86"/>
      <c r="F409" s="86"/>
      <c r="G409" s="86"/>
      <c r="H409" s="86"/>
      <c r="I409" s="2"/>
      <c r="J409" s="138"/>
      <c r="K409" s="138"/>
      <c r="L409" s="2"/>
      <c r="M409" s="88"/>
    </row>
    <row r="410" spans="2:13">
      <c r="B410" s="12"/>
      <c r="C410" s="86"/>
      <c r="D410" s="86"/>
      <c r="E410" s="86"/>
      <c r="F410" s="86"/>
      <c r="G410" s="86"/>
      <c r="H410" s="86"/>
      <c r="I410" s="2"/>
      <c r="J410" s="138"/>
      <c r="K410" s="138"/>
      <c r="L410" s="2"/>
      <c r="M410" s="88"/>
    </row>
    <row r="411" spans="2:13">
      <c r="B411" s="12"/>
      <c r="C411" s="86"/>
      <c r="D411" s="86"/>
      <c r="E411" s="86"/>
      <c r="F411" s="86"/>
      <c r="G411" s="86"/>
      <c r="H411" s="86"/>
      <c r="I411" s="2"/>
      <c r="J411" s="138"/>
      <c r="K411" s="138"/>
      <c r="L411" s="2"/>
      <c r="M411" s="88"/>
    </row>
    <row r="412" spans="2:13">
      <c r="B412" s="12"/>
      <c r="C412" s="86"/>
      <c r="D412" s="86"/>
      <c r="E412" s="86"/>
      <c r="F412" s="86"/>
      <c r="G412" s="86"/>
      <c r="H412" s="86"/>
      <c r="I412" s="2"/>
      <c r="J412" s="138"/>
      <c r="K412" s="138"/>
      <c r="L412" s="2"/>
      <c r="M412" s="88"/>
    </row>
    <row r="413" spans="2:13">
      <c r="B413" s="12"/>
      <c r="C413" s="86"/>
      <c r="D413" s="86"/>
      <c r="E413" s="86"/>
      <c r="F413" s="86"/>
      <c r="G413" s="86"/>
      <c r="H413" s="86"/>
      <c r="I413" s="2"/>
      <c r="J413" s="138"/>
      <c r="K413" s="138"/>
      <c r="L413" s="2"/>
      <c r="M413" s="88"/>
    </row>
    <row r="414" spans="2:13">
      <c r="B414" s="12"/>
      <c r="C414" s="86"/>
      <c r="D414" s="86"/>
      <c r="E414" s="86"/>
      <c r="F414" s="86"/>
      <c r="G414" s="86"/>
      <c r="H414" s="86"/>
      <c r="I414" s="2"/>
      <c r="J414" s="138"/>
      <c r="K414" s="138"/>
      <c r="L414" s="2"/>
      <c r="M414" s="88"/>
    </row>
    <row r="415" spans="2:13">
      <c r="B415" s="12"/>
      <c r="C415" s="86"/>
      <c r="D415" s="86"/>
      <c r="E415" s="86"/>
      <c r="F415" s="86"/>
      <c r="G415" s="86"/>
      <c r="H415" s="86"/>
      <c r="I415" s="2"/>
      <c r="J415" s="138"/>
      <c r="K415" s="138"/>
      <c r="L415" s="2"/>
      <c r="M415" s="88"/>
    </row>
    <row r="416" spans="2:13">
      <c r="B416" s="12"/>
      <c r="C416" s="86"/>
      <c r="D416" s="86"/>
      <c r="E416" s="86"/>
      <c r="F416" s="86"/>
      <c r="G416" s="86"/>
      <c r="H416" s="86"/>
      <c r="I416" s="2"/>
      <c r="J416" s="138"/>
      <c r="K416" s="138"/>
      <c r="L416" s="2"/>
      <c r="M416" s="88"/>
    </row>
    <row r="417" spans="2:13">
      <c r="B417" s="12"/>
      <c r="C417" s="86"/>
      <c r="D417" s="86"/>
      <c r="E417" s="86"/>
      <c r="F417" s="86"/>
      <c r="G417" s="86"/>
      <c r="H417" s="86"/>
      <c r="I417" s="2"/>
      <c r="J417" s="138"/>
      <c r="K417" s="138"/>
      <c r="L417" s="2"/>
      <c r="M417" s="88"/>
    </row>
    <row r="418" spans="2:13">
      <c r="B418" s="12"/>
      <c r="C418" s="86"/>
      <c r="D418" s="86"/>
      <c r="E418" s="86"/>
      <c r="F418" s="86"/>
      <c r="G418" s="86"/>
      <c r="H418" s="86"/>
      <c r="I418" s="2"/>
      <c r="J418" s="138"/>
      <c r="K418" s="138"/>
      <c r="L418" s="2"/>
      <c r="M418" s="88"/>
    </row>
    <row r="419" spans="2:13">
      <c r="B419" s="12"/>
      <c r="C419" s="86"/>
      <c r="D419" s="86"/>
      <c r="E419" s="86"/>
      <c r="F419" s="86"/>
      <c r="G419" s="86"/>
      <c r="H419" s="86"/>
      <c r="I419" s="2"/>
      <c r="J419" s="138"/>
      <c r="K419" s="138"/>
      <c r="L419" s="2"/>
      <c r="M419" s="88"/>
    </row>
    <row r="420" spans="2:13">
      <c r="B420" s="12"/>
      <c r="C420" s="86"/>
      <c r="D420" s="86"/>
      <c r="E420" s="86"/>
      <c r="F420" s="86"/>
      <c r="G420" s="86"/>
      <c r="H420" s="86"/>
      <c r="I420" s="2"/>
      <c r="J420" s="138"/>
      <c r="K420" s="138"/>
      <c r="L420" s="2"/>
      <c r="M420" s="88"/>
    </row>
    <row r="421" spans="2:13">
      <c r="B421" s="12"/>
      <c r="C421" s="86"/>
      <c r="D421" s="86"/>
      <c r="E421" s="86"/>
      <c r="F421" s="86"/>
      <c r="G421" s="86"/>
      <c r="H421" s="86"/>
      <c r="I421" s="2"/>
      <c r="J421" s="138"/>
      <c r="K421" s="138"/>
      <c r="L421" s="2"/>
      <c r="M421" s="88"/>
    </row>
    <row r="422" spans="2:13">
      <c r="B422" s="12"/>
      <c r="C422" s="86"/>
      <c r="D422" s="86"/>
      <c r="E422" s="86"/>
      <c r="F422" s="86"/>
      <c r="G422" s="86"/>
      <c r="H422" s="86"/>
      <c r="I422" s="2"/>
      <c r="J422" s="138"/>
      <c r="K422" s="138"/>
      <c r="L422" s="2"/>
      <c r="M422" s="88"/>
    </row>
    <row r="423" spans="2:13">
      <c r="B423" s="12"/>
      <c r="C423" s="86"/>
      <c r="D423" s="86"/>
      <c r="E423" s="86"/>
      <c r="F423" s="86"/>
      <c r="G423" s="86"/>
      <c r="H423" s="86"/>
      <c r="I423" s="2"/>
      <c r="J423" s="138"/>
      <c r="K423" s="138"/>
      <c r="L423" s="2"/>
      <c r="M423" s="88"/>
    </row>
    <row r="424" spans="2:13">
      <c r="B424" s="12"/>
      <c r="C424" s="86"/>
      <c r="D424" s="86"/>
      <c r="E424" s="86"/>
      <c r="F424" s="86"/>
      <c r="G424" s="86"/>
      <c r="H424" s="86"/>
      <c r="I424" s="2"/>
      <c r="J424" s="138"/>
      <c r="K424" s="138"/>
      <c r="L424" s="2"/>
      <c r="M424" s="88"/>
    </row>
    <row r="425" spans="2:13">
      <c r="B425" s="12"/>
      <c r="C425" s="86"/>
      <c r="D425" s="86"/>
      <c r="E425" s="86"/>
      <c r="F425" s="86"/>
      <c r="G425" s="86"/>
      <c r="H425" s="86"/>
      <c r="I425" s="2"/>
      <c r="J425" s="138"/>
      <c r="K425" s="138"/>
      <c r="L425" s="2"/>
      <c r="M425" s="88"/>
    </row>
    <row r="426" spans="2:13">
      <c r="B426" s="12"/>
      <c r="C426" s="86"/>
      <c r="D426" s="86"/>
      <c r="E426" s="86"/>
      <c r="F426" s="86"/>
      <c r="G426" s="86"/>
      <c r="H426" s="86"/>
      <c r="I426" s="2"/>
      <c r="J426" s="138"/>
      <c r="K426" s="138"/>
      <c r="L426" s="2"/>
      <c r="M426" s="88"/>
    </row>
    <row r="427" spans="2:13">
      <c r="B427" s="12"/>
      <c r="C427" s="86"/>
      <c r="D427" s="86"/>
      <c r="E427" s="86"/>
      <c r="F427" s="86"/>
      <c r="G427" s="86"/>
      <c r="H427" s="86"/>
      <c r="I427" s="2"/>
      <c r="J427" s="138"/>
      <c r="K427" s="138"/>
      <c r="L427" s="2"/>
      <c r="M427" s="88"/>
    </row>
    <row r="428" spans="2:13">
      <c r="B428" s="12"/>
      <c r="C428" s="86"/>
      <c r="D428" s="86"/>
      <c r="E428" s="86"/>
      <c r="F428" s="86"/>
      <c r="G428" s="86"/>
      <c r="H428" s="86"/>
      <c r="I428" s="2"/>
      <c r="J428" s="138"/>
      <c r="K428" s="138"/>
      <c r="L428" s="2"/>
      <c r="M428" s="88"/>
    </row>
    <row r="429" spans="2:13">
      <c r="B429" s="12"/>
      <c r="C429" s="86"/>
      <c r="D429" s="86"/>
      <c r="E429" s="86"/>
      <c r="F429" s="86"/>
      <c r="G429" s="86"/>
      <c r="H429" s="86"/>
      <c r="I429" s="2"/>
      <c r="J429" s="138"/>
      <c r="K429" s="138"/>
      <c r="L429" s="2"/>
      <c r="M429" s="88"/>
    </row>
    <row r="430" spans="2:13">
      <c r="B430" s="12"/>
      <c r="C430" s="86"/>
      <c r="D430" s="86"/>
      <c r="E430" s="86"/>
      <c r="F430" s="86"/>
      <c r="G430" s="86"/>
      <c r="H430" s="86"/>
      <c r="I430" s="2"/>
      <c r="J430" s="138"/>
      <c r="K430" s="138"/>
      <c r="L430" s="2"/>
      <c r="M430" s="88"/>
    </row>
    <row r="431" spans="2:13">
      <c r="B431" s="12"/>
      <c r="C431" s="86"/>
      <c r="D431" s="86"/>
      <c r="E431" s="86"/>
      <c r="F431" s="86"/>
      <c r="G431" s="86"/>
      <c r="H431" s="86"/>
      <c r="I431" s="2"/>
      <c r="J431" s="138"/>
      <c r="K431" s="138"/>
      <c r="L431" s="2"/>
      <c r="M431" s="88"/>
    </row>
    <row r="432" spans="2:13">
      <c r="B432" s="12"/>
      <c r="C432" s="86"/>
      <c r="D432" s="86"/>
      <c r="E432" s="86"/>
      <c r="F432" s="86"/>
      <c r="G432" s="86"/>
      <c r="H432" s="86"/>
      <c r="I432" s="2"/>
      <c r="J432" s="138"/>
      <c r="K432" s="138"/>
      <c r="L432" s="2"/>
      <c r="M432" s="88"/>
    </row>
    <row r="433" spans="2:13">
      <c r="B433" s="12"/>
      <c r="C433" s="86"/>
      <c r="D433" s="86"/>
      <c r="E433" s="86"/>
      <c r="F433" s="86"/>
      <c r="G433" s="86"/>
      <c r="H433" s="86"/>
      <c r="I433" s="2"/>
      <c r="J433" s="138"/>
      <c r="K433" s="138"/>
      <c r="L433" s="2"/>
      <c r="M433" s="88"/>
    </row>
    <row r="434" spans="2:13">
      <c r="B434" s="12"/>
      <c r="C434" s="86"/>
      <c r="D434" s="86"/>
      <c r="E434" s="86"/>
      <c r="F434" s="86"/>
      <c r="G434" s="86"/>
      <c r="H434" s="86"/>
      <c r="I434" s="2"/>
      <c r="J434" s="138"/>
      <c r="K434" s="138"/>
      <c r="L434" s="2"/>
      <c r="M434" s="88"/>
    </row>
    <row r="435" spans="2:13">
      <c r="B435" s="12"/>
      <c r="C435" s="86"/>
      <c r="D435" s="86"/>
      <c r="E435" s="86"/>
      <c r="F435" s="86"/>
      <c r="G435" s="86"/>
      <c r="H435" s="86"/>
      <c r="I435" s="2"/>
      <c r="J435" s="138"/>
      <c r="K435" s="138"/>
      <c r="L435" s="2"/>
      <c r="M435" s="88"/>
    </row>
    <row r="436" spans="2:13">
      <c r="B436" s="12"/>
      <c r="C436" s="86"/>
      <c r="D436" s="86"/>
      <c r="E436" s="86"/>
      <c r="F436" s="86"/>
      <c r="G436" s="86"/>
      <c r="H436" s="86"/>
      <c r="I436" s="2"/>
      <c r="J436" s="138"/>
      <c r="K436" s="138"/>
      <c r="L436" s="2"/>
      <c r="M436" s="88"/>
    </row>
    <row r="437" spans="2:13">
      <c r="B437" s="12"/>
      <c r="C437" s="86"/>
      <c r="D437" s="86"/>
      <c r="E437" s="86"/>
      <c r="F437" s="86"/>
      <c r="G437" s="86"/>
      <c r="H437" s="86"/>
      <c r="I437" s="2"/>
      <c r="J437" s="138"/>
      <c r="K437" s="138"/>
      <c r="L437" s="2"/>
      <c r="M437" s="88"/>
    </row>
    <row r="438" spans="2:13">
      <c r="B438" s="12"/>
      <c r="C438" s="86"/>
      <c r="D438" s="86"/>
      <c r="E438" s="86"/>
      <c r="F438" s="86"/>
      <c r="G438" s="86"/>
      <c r="H438" s="86"/>
      <c r="I438" s="2"/>
      <c r="J438" s="138"/>
      <c r="K438" s="138"/>
      <c r="L438" s="2"/>
      <c r="M438" s="88"/>
    </row>
    <row r="439" spans="2:13">
      <c r="B439" s="12"/>
      <c r="C439" s="86"/>
      <c r="D439" s="86"/>
      <c r="E439" s="86"/>
      <c r="F439" s="86"/>
      <c r="G439" s="86"/>
      <c r="H439" s="86"/>
      <c r="I439" s="2"/>
      <c r="J439" s="138"/>
      <c r="K439" s="138"/>
      <c r="L439" s="2"/>
      <c r="M439" s="88"/>
    </row>
    <row r="440" spans="2:13">
      <c r="B440" s="12"/>
      <c r="C440" s="86"/>
      <c r="D440" s="86"/>
      <c r="E440" s="86"/>
      <c r="F440" s="86"/>
      <c r="G440" s="86"/>
      <c r="H440" s="86"/>
      <c r="I440" s="2"/>
      <c r="J440" s="138"/>
      <c r="K440" s="138"/>
      <c r="L440" s="2"/>
      <c r="M440" s="88"/>
    </row>
    <row r="441" spans="2:13">
      <c r="B441" s="12"/>
      <c r="C441" s="86"/>
      <c r="D441" s="86"/>
      <c r="E441" s="86"/>
      <c r="F441" s="86"/>
      <c r="G441" s="86"/>
      <c r="H441" s="86"/>
      <c r="I441" s="2"/>
      <c r="J441" s="138"/>
      <c r="K441" s="138"/>
      <c r="L441" s="2"/>
      <c r="M441" s="88"/>
    </row>
    <row r="442" spans="2:13">
      <c r="B442" s="12"/>
      <c r="C442" s="86"/>
      <c r="D442" s="86"/>
      <c r="E442" s="86"/>
      <c r="F442" s="86"/>
      <c r="G442" s="86"/>
      <c r="H442" s="86"/>
      <c r="I442" s="2"/>
      <c r="J442" s="138"/>
      <c r="K442" s="138"/>
      <c r="L442" s="2"/>
      <c r="M442" s="88"/>
    </row>
    <row r="443" spans="2:13">
      <c r="B443" s="12"/>
      <c r="C443" s="86"/>
      <c r="D443" s="86"/>
      <c r="E443" s="86"/>
      <c r="F443" s="86"/>
      <c r="G443" s="86"/>
      <c r="H443" s="86"/>
      <c r="I443" s="2"/>
      <c r="J443" s="138"/>
      <c r="K443" s="138"/>
      <c r="L443" s="2"/>
      <c r="M443" s="88"/>
    </row>
    <row r="444" spans="2:13">
      <c r="B444" s="12"/>
      <c r="C444" s="86"/>
      <c r="D444" s="86"/>
      <c r="E444" s="86"/>
      <c r="F444" s="86"/>
      <c r="G444" s="86"/>
      <c r="H444" s="86"/>
      <c r="I444" s="2"/>
      <c r="J444" s="138"/>
      <c r="K444" s="138"/>
      <c r="L444" s="2"/>
      <c r="M444" s="88"/>
    </row>
    <row r="445" spans="2:13">
      <c r="B445" s="12"/>
      <c r="C445" s="86"/>
      <c r="D445" s="86"/>
      <c r="E445" s="86"/>
      <c r="F445" s="86"/>
      <c r="G445" s="86"/>
      <c r="H445" s="86"/>
      <c r="I445" s="2"/>
      <c r="J445" s="138"/>
      <c r="K445" s="138"/>
      <c r="L445" s="2"/>
      <c r="M445" s="88"/>
    </row>
    <row r="446" spans="2:13">
      <c r="B446" s="12"/>
      <c r="C446" s="86"/>
      <c r="D446" s="86"/>
      <c r="E446" s="86"/>
      <c r="F446" s="86"/>
      <c r="G446" s="86"/>
      <c r="H446" s="86"/>
      <c r="I446" s="2"/>
      <c r="J446" s="138"/>
      <c r="K446" s="138"/>
      <c r="L446" s="2"/>
      <c r="M446" s="88"/>
    </row>
    <row r="447" spans="2:13">
      <c r="B447" s="12"/>
      <c r="C447" s="86"/>
      <c r="D447" s="86"/>
      <c r="E447" s="86"/>
      <c r="F447" s="86"/>
      <c r="G447" s="86"/>
      <c r="H447" s="86"/>
      <c r="I447" s="2"/>
      <c r="J447" s="138"/>
      <c r="K447" s="138"/>
      <c r="L447" s="2"/>
      <c r="M447" s="88"/>
    </row>
    <row r="448" spans="2:13">
      <c r="B448" s="12"/>
      <c r="C448" s="86"/>
      <c r="D448" s="86"/>
      <c r="E448" s="86"/>
      <c r="F448" s="86"/>
      <c r="G448" s="86"/>
      <c r="H448" s="86"/>
      <c r="I448" s="2"/>
      <c r="J448" s="138"/>
      <c r="K448" s="138"/>
      <c r="L448" s="2"/>
      <c r="M448" s="88"/>
    </row>
    <row r="449" spans="2:13">
      <c r="B449" s="12"/>
      <c r="C449" s="86"/>
      <c r="D449" s="86"/>
      <c r="E449" s="86"/>
      <c r="F449" s="86"/>
      <c r="G449" s="86"/>
      <c r="H449" s="86"/>
      <c r="I449" s="2"/>
      <c r="J449" s="138"/>
      <c r="K449" s="138"/>
      <c r="L449" s="2"/>
      <c r="M449" s="88"/>
    </row>
    <row r="450" spans="2:13">
      <c r="B450" s="12"/>
      <c r="C450" s="86"/>
      <c r="D450" s="86"/>
      <c r="E450" s="86"/>
      <c r="F450" s="86"/>
      <c r="G450" s="86"/>
      <c r="H450" s="86"/>
      <c r="I450" s="2"/>
      <c r="J450" s="138"/>
      <c r="K450" s="138"/>
      <c r="L450" s="2"/>
      <c r="M450" s="88"/>
    </row>
    <row r="451" spans="2:13">
      <c r="B451" s="12"/>
      <c r="C451" s="86"/>
      <c r="D451" s="86"/>
      <c r="E451" s="86"/>
      <c r="F451" s="86"/>
      <c r="G451" s="86"/>
      <c r="H451" s="86"/>
      <c r="I451" s="2"/>
      <c r="J451" s="138"/>
      <c r="K451" s="138"/>
      <c r="L451" s="2"/>
      <c r="M451" s="88"/>
    </row>
    <row r="452" spans="2:13">
      <c r="B452" s="12"/>
      <c r="C452" s="86"/>
      <c r="D452" s="86"/>
      <c r="E452" s="86"/>
      <c r="F452" s="86"/>
      <c r="G452" s="86"/>
      <c r="H452" s="86"/>
      <c r="I452" s="2"/>
      <c r="J452" s="138"/>
      <c r="K452" s="138"/>
      <c r="L452" s="2"/>
      <c r="M452" s="88"/>
    </row>
    <row r="453" spans="2:13">
      <c r="B453" s="12"/>
      <c r="C453" s="86"/>
      <c r="D453" s="86"/>
      <c r="E453" s="86"/>
      <c r="F453" s="86"/>
      <c r="G453" s="86"/>
      <c r="H453" s="86"/>
      <c r="I453" s="2"/>
      <c r="J453" s="138"/>
      <c r="K453" s="138"/>
      <c r="L453" s="2"/>
      <c r="M453" s="88"/>
    </row>
    <row r="454" spans="2:13">
      <c r="B454" s="12"/>
      <c r="C454" s="86"/>
      <c r="D454" s="86"/>
      <c r="E454" s="86"/>
      <c r="F454" s="86"/>
      <c r="G454" s="86"/>
      <c r="H454" s="86"/>
      <c r="I454" s="2"/>
      <c r="J454" s="138"/>
      <c r="K454" s="138"/>
      <c r="L454" s="2"/>
      <c r="M454" s="88"/>
    </row>
    <row r="455" spans="2:13">
      <c r="B455" s="12"/>
      <c r="C455" s="86"/>
      <c r="D455" s="86"/>
      <c r="E455" s="86"/>
      <c r="F455" s="86"/>
      <c r="G455" s="86"/>
      <c r="H455" s="86"/>
      <c r="I455" s="2"/>
      <c r="J455" s="138"/>
      <c r="K455" s="138"/>
      <c r="L455" s="2"/>
      <c r="M455" s="88"/>
    </row>
    <row r="456" spans="2:13">
      <c r="B456" s="12"/>
      <c r="C456" s="86"/>
      <c r="D456" s="86"/>
      <c r="E456" s="86"/>
      <c r="F456" s="86"/>
      <c r="G456" s="86"/>
      <c r="H456" s="86"/>
      <c r="I456" s="2"/>
      <c r="J456" s="138"/>
      <c r="K456" s="138"/>
      <c r="L456" s="2"/>
      <c r="M456" s="88"/>
    </row>
    <row r="457" spans="2:13">
      <c r="B457" s="12"/>
      <c r="C457" s="86"/>
      <c r="D457" s="86"/>
      <c r="E457" s="86"/>
      <c r="F457" s="86"/>
      <c r="G457" s="86"/>
      <c r="H457" s="86"/>
      <c r="I457" s="2"/>
      <c r="J457" s="138"/>
      <c r="K457" s="138"/>
      <c r="L457" s="2"/>
      <c r="M457" s="88"/>
    </row>
    <row r="458" spans="2:13">
      <c r="B458" s="12"/>
      <c r="C458" s="86"/>
      <c r="D458" s="86"/>
      <c r="E458" s="86"/>
      <c r="F458" s="86"/>
      <c r="G458" s="86"/>
      <c r="H458" s="86"/>
      <c r="I458" s="2"/>
      <c r="J458" s="138"/>
      <c r="K458" s="138"/>
      <c r="L458" s="2"/>
      <c r="M458" s="88"/>
    </row>
    <row r="459" spans="2:13">
      <c r="B459" s="12"/>
      <c r="C459" s="86"/>
      <c r="D459" s="86"/>
      <c r="E459" s="86"/>
      <c r="F459" s="86"/>
      <c r="G459" s="86"/>
      <c r="H459" s="86"/>
      <c r="I459" s="2"/>
      <c r="J459" s="138"/>
      <c r="K459" s="138"/>
      <c r="L459" s="2"/>
      <c r="M459" s="88"/>
    </row>
    <row r="460" spans="2:13">
      <c r="B460" s="12"/>
      <c r="C460" s="86"/>
      <c r="D460" s="86"/>
      <c r="E460" s="86"/>
      <c r="F460" s="86"/>
      <c r="G460" s="86"/>
      <c r="H460" s="86"/>
      <c r="I460" s="2"/>
      <c r="J460" s="138"/>
      <c r="K460" s="138"/>
      <c r="L460" s="2"/>
      <c r="M460" s="88"/>
    </row>
    <row r="461" spans="2:13">
      <c r="B461" s="12"/>
      <c r="C461" s="86"/>
      <c r="D461" s="86"/>
      <c r="E461" s="86"/>
      <c r="F461" s="86"/>
      <c r="G461" s="86"/>
      <c r="H461" s="86"/>
      <c r="I461" s="2"/>
      <c r="J461" s="138"/>
      <c r="K461" s="138"/>
      <c r="L461" s="2"/>
      <c r="M461" s="88"/>
    </row>
    <row r="462" spans="2:13">
      <c r="B462" s="12"/>
      <c r="C462" s="86"/>
      <c r="D462" s="86"/>
      <c r="E462" s="86"/>
      <c r="F462" s="86"/>
      <c r="G462" s="86"/>
      <c r="H462" s="86"/>
      <c r="I462" s="2"/>
      <c r="J462" s="138"/>
      <c r="K462" s="138"/>
      <c r="L462" s="2"/>
      <c r="M462" s="88"/>
    </row>
    <row r="463" spans="2:13">
      <c r="B463" s="12"/>
      <c r="C463" s="86"/>
      <c r="D463" s="86"/>
      <c r="E463" s="86"/>
      <c r="F463" s="86"/>
      <c r="G463" s="86"/>
      <c r="H463" s="86"/>
      <c r="I463" s="2"/>
      <c r="J463" s="138"/>
      <c r="K463" s="138"/>
      <c r="L463" s="2"/>
      <c r="M463" s="88"/>
    </row>
    <row r="464" spans="2:13">
      <c r="B464" s="12"/>
      <c r="C464" s="86"/>
      <c r="D464" s="86"/>
      <c r="E464" s="86"/>
      <c r="F464" s="86"/>
      <c r="G464" s="86"/>
      <c r="H464" s="86"/>
      <c r="I464" s="2"/>
      <c r="J464" s="138"/>
      <c r="K464" s="138"/>
      <c r="L464" s="2"/>
      <c r="M464" s="88"/>
    </row>
    <row r="465" spans="2:13">
      <c r="B465" s="12"/>
      <c r="C465" s="86"/>
      <c r="D465" s="86"/>
      <c r="E465" s="86"/>
      <c r="F465" s="86"/>
      <c r="G465" s="86"/>
      <c r="H465" s="86"/>
      <c r="I465" s="2"/>
      <c r="J465" s="138"/>
      <c r="K465" s="138"/>
      <c r="L465" s="2"/>
      <c r="M465" s="88"/>
    </row>
    <row r="466" spans="2:13">
      <c r="B466" s="12"/>
      <c r="C466" s="86"/>
      <c r="D466" s="86"/>
      <c r="E466" s="86"/>
      <c r="F466" s="86"/>
      <c r="G466" s="86"/>
      <c r="H466" s="86"/>
      <c r="I466" s="2"/>
      <c r="J466" s="138"/>
      <c r="K466" s="138"/>
      <c r="L466" s="2"/>
      <c r="M466" s="88"/>
    </row>
    <row r="467" spans="2:13">
      <c r="B467" s="12"/>
      <c r="C467" s="86"/>
      <c r="D467" s="86"/>
      <c r="E467" s="86"/>
      <c r="F467" s="86"/>
      <c r="G467" s="86"/>
      <c r="H467" s="86"/>
      <c r="I467" s="2"/>
      <c r="J467" s="138"/>
      <c r="K467" s="138"/>
      <c r="L467" s="2"/>
      <c r="M467" s="88"/>
    </row>
    <row r="468" spans="2:13">
      <c r="B468" s="12"/>
      <c r="C468" s="86"/>
      <c r="D468" s="86"/>
      <c r="E468" s="86"/>
      <c r="F468" s="86"/>
      <c r="G468" s="86"/>
      <c r="H468" s="86"/>
      <c r="I468" s="2"/>
      <c r="J468" s="138"/>
      <c r="K468" s="138"/>
      <c r="L468" s="2"/>
      <c r="M468" s="88"/>
    </row>
    <row r="469" spans="2:13">
      <c r="B469" s="12"/>
      <c r="C469" s="86"/>
      <c r="D469" s="86"/>
      <c r="E469" s="86"/>
      <c r="F469" s="86"/>
      <c r="G469" s="86"/>
      <c r="H469" s="86"/>
      <c r="I469" s="2"/>
      <c r="J469" s="138"/>
      <c r="K469" s="138"/>
      <c r="L469" s="2"/>
      <c r="M469" s="88"/>
    </row>
    <row r="470" spans="2:13">
      <c r="B470" s="12"/>
      <c r="C470" s="86"/>
      <c r="D470" s="86"/>
      <c r="E470" s="86"/>
      <c r="F470" s="86"/>
      <c r="G470" s="86"/>
      <c r="H470" s="86"/>
      <c r="I470" s="2"/>
      <c r="J470" s="138"/>
      <c r="K470" s="138"/>
      <c r="L470" s="2"/>
      <c r="M470" s="88"/>
    </row>
    <row r="471" spans="2:13">
      <c r="B471" s="12"/>
      <c r="C471" s="86"/>
      <c r="D471" s="86"/>
      <c r="E471" s="86"/>
      <c r="F471" s="86"/>
      <c r="G471" s="86"/>
      <c r="H471" s="86"/>
      <c r="I471" s="2"/>
      <c r="J471" s="138"/>
      <c r="K471" s="138"/>
      <c r="L471" s="2"/>
      <c r="M471" s="88"/>
    </row>
    <row r="472" spans="2:13">
      <c r="B472" s="12"/>
      <c r="C472" s="86"/>
      <c r="D472" s="86"/>
      <c r="E472" s="86"/>
      <c r="F472" s="86"/>
      <c r="G472" s="86"/>
      <c r="H472" s="86"/>
      <c r="I472" s="2"/>
      <c r="J472" s="138"/>
      <c r="K472" s="138"/>
      <c r="L472" s="2"/>
      <c r="M472" s="88"/>
    </row>
    <row r="473" spans="2:13">
      <c r="B473" s="12"/>
      <c r="C473" s="86"/>
      <c r="D473" s="86"/>
      <c r="E473" s="86"/>
      <c r="F473" s="86"/>
      <c r="G473" s="86"/>
      <c r="H473" s="86"/>
      <c r="I473" s="2"/>
      <c r="J473" s="138"/>
      <c r="K473" s="138"/>
      <c r="L473" s="2"/>
      <c r="M473" s="88"/>
    </row>
    <row r="474" spans="2:13">
      <c r="B474" s="12"/>
      <c r="C474" s="86"/>
      <c r="D474" s="86"/>
      <c r="E474" s="86"/>
      <c r="F474" s="86"/>
      <c r="G474" s="86"/>
      <c r="H474" s="86"/>
      <c r="I474" s="2"/>
      <c r="J474" s="138"/>
      <c r="K474" s="138"/>
      <c r="L474" s="2"/>
      <c r="M474" s="88"/>
    </row>
    <row r="475" spans="2:13">
      <c r="B475" s="12"/>
      <c r="C475" s="86"/>
      <c r="D475" s="86"/>
      <c r="E475" s="86"/>
      <c r="F475" s="86"/>
      <c r="G475" s="86"/>
      <c r="H475" s="86"/>
      <c r="I475" s="2"/>
      <c r="J475" s="138"/>
      <c r="K475" s="138"/>
      <c r="L475" s="2"/>
      <c r="M475" s="88"/>
    </row>
    <row r="476" spans="2:13">
      <c r="B476" s="12"/>
      <c r="C476" s="86"/>
      <c r="D476" s="86"/>
      <c r="E476" s="86"/>
      <c r="F476" s="86"/>
      <c r="G476" s="86"/>
      <c r="H476" s="86"/>
      <c r="I476" s="2"/>
      <c r="J476" s="138"/>
      <c r="K476" s="138"/>
      <c r="L476" s="2"/>
      <c r="M476" s="88"/>
    </row>
    <row r="477" spans="2:13">
      <c r="B477" s="12"/>
      <c r="C477" s="86"/>
      <c r="D477" s="86"/>
      <c r="E477" s="86"/>
      <c r="F477" s="86"/>
      <c r="G477" s="86"/>
      <c r="H477" s="86"/>
      <c r="I477" s="2"/>
      <c r="J477" s="138"/>
      <c r="K477" s="138"/>
      <c r="L477" s="2"/>
      <c r="M477" s="88"/>
    </row>
    <row r="478" spans="2:13">
      <c r="B478" s="12"/>
      <c r="C478" s="86"/>
      <c r="D478" s="86"/>
      <c r="E478" s="86"/>
      <c r="F478" s="86"/>
      <c r="G478" s="86"/>
      <c r="H478" s="86"/>
      <c r="I478" s="2"/>
      <c r="J478" s="138"/>
      <c r="K478" s="138"/>
      <c r="L478" s="2"/>
      <c r="M478" s="88"/>
    </row>
    <row r="479" spans="2:13">
      <c r="B479" s="12"/>
      <c r="C479" s="86"/>
      <c r="D479" s="86"/>
      <c r="E479" s="86"/>
      <c r="F479" s="86"/>
      <c r="G479" s="86"/>
      <c r="H479" s="86"/>
      <c r="I479" s="2"/>
      <c r="J479" s="138"/>
      <c r="K479" s="138"/>
      <c r="L479" s="2"/>
      <c r="M479" s="88"/>
    </row>
    <row r="480" spans="2:13">
      <c r="B480" s="12"/>
      <c r="C480" s="86"/>
      <c r="D480" s="86"/>
      <c r="E480" s="86"/>
      <c r="F480" s="86"/>
      <c r="G480" s="86"/>
      <c r="H480" s="86"/>
      <c r="I480" s="2"/>
      <c r="J480" s="138"/>
      <c r="K480" s="138"/>
      <c r="L480" s="2"/>
      <c r="M480" s="88"/>
    </row>
    <row r="481" spans="2:13">
      <c r="B481" s="12"/>
      <c r="C481" s="86"/>
      <c r="D481" s="86"/>
      <c r="E481" s="86"/>
      <c r="F481" s="86"/>
      <c r="G481" s="86"/>
      <c r="H481" s="86"/>
      <c r="I481" s="2"/>
      <c r="J481" s="138"/>
      <c r="K481" s="138"/>
      <c r="L481" s="2"/>
      <c r="M481" s="88"/>
    </row>
    <row r="482" spans="2:13">
      <c r="B482" s="12"/>
      <c r="C482" s="86"/>
      <c r="D482" s="86"/>
      <c r="E482" s="86"/>
      <c r="F482" s="86"/>
      <c r="G482" s="86"/>
      <c r="H482" s="86"/>
      <c r="I482" s="2"/>
      <c r="J482" s="138"/>
      <c r="K482" s="138"/>
      <c r="L482" s="2"/>
      <c r="M482" s="88"/>
    </row>
    <row r="483" spans="2:13">
      <c r="B483" s="12"/>
      <c r="C483" s="86"/>
      <c r="D483" s="86"/>
      <c r="E483" s="86"/>
      <c r="F483" s="86"/>
      <c r="G483" s="86"/>
      <c r="H483" s="86"/>
      <c r="I483" s="2"/>
      <c r="J483" s="138"/>
      <c r="K483" s="138"/>
      <c r="L483" s="2"/>
      <c r="M483" s="88"/>
    </row>
    <row r="484" spans="2:13">
      <c r="B484" s="12"/>
      <c r="C484" s="86"/>
      <c r="D484" s="86"/>
      <c r="E484" s="86"/>
      <c r="F484" s="86"/>
      <c r="G484" s="86"/>
      <c r="H484" s="86"/>
      <c r="I484" s="2"/>
      <c r="J484" s="138"/>
      <c r="K484" s="138"/>
      <c r="L484" s="2"/>
      <c r="M484" s="88"/>
    </row>
    <row r="485" spans="2:13">
      <c r="B485" s="12"/>
      <c r="C485" s="86"/>
      <c r="D485" s="86"/>
      <c r="E485" s="86"/>
      <c r="F485" s="86"/>
      <c r="G485" s="86"/>
      <c r="H485" s="86"/>
      <c r="I485" s="2"/>
      <c r="J485" s="138"/>
      <c r="K485" s="138"/>
      <c r="L485" s="2"/>
      <c r="M485" s="88"/>
    </row>
    <row r="486" spans="2:13">
      <c r="B486" s="12"/>
      <c r="C486" s="86"/>
      <c r="D486" s="86"/>
      <c r="E486" s="86"/>
      <c r="F486" s="86"/>
      <c r="G486" s="86"/>
      <c r="H486" s="86"/>
      <c r="I486" s="2"/>
      <c r="J486" s="138"/>
      <c r="K486" s="138"/>
      <c r="L486" s="2"/>
      <c r="M486" s="88"/>
    </row>
    <row r="487" spans="2:13">
      <c r="B487" s="12"/>
      <c r="C487" s="86"/>
      <c r="D487" s="86"/>
      <c r="E487" s="86"/>
      <c r="F487" s="86"/>
      <c r="G487" s="86"/>
      <c r="H487" s="86"/>
      <c r="I487" s="2"/>
      <c r="J487" s="138"/>
      <c r="K487" s="138"/>
      <c r="L487" s="2"/>
      <c r="M487" s="88"/>
    </row>
    <row r="488" spans="2:13">
      <c r="B488" s="12"/>
      <c r="C488" s="86"/>
      <c r="D488" s="86"/>
      <c r="E488" s="86"/>
      <c r="F488" s="86"/>
      <c r="G488" s="86"/>
      <c r="H488" s="86"/>
      <c r="I488" s="2"/>
      <c r="J488" s="138"/>
      <c r="K488" s="138"/>
      <c r="L488" s="2"/>
      <c r="M488" s="88"/>
    </row>
    <row r="489" spans="2:13">
      <c r="B489" s="12"/>
      <c r="C489" s="86"/>
      <c r="D489" s="86"/>
      <c r="E489" s="86"/>
      <c r="F489" s="86"/>
      <c r="G489" s="86"/>
      <c r="H489" s="86"/>
      <c r="I489" s="2"/>
      <c r="J489" s="138"/>
      <c r="K489" s="138"/>
      <c r="L489" s="2"/>
      <c r="M489" s="88"/>
    </row>
    <row r="490" spans="2:13">
      <c r="B490" s="12"/>
      <c r="C490" s="86"/>
      <c r="D490" s="86"/>
      <c r="E490" s="86"/>
      <c r="F490" s="86"/>
      <c r="G490" s="86"/>
      <c r="H490" s="86"/>
      <c r="I490" s="2"/>
      <c r="J490" s="138"/>
      <c r="K490" s="138"/>
      <c r="L490" s="2"/>
      <c r="M490" s="88"/>
    </row>
    <row r="491" spans="2:13">
      <c r="B491" s="12"/>
      <c r="C491" s="86"/>
      <c r="D491" s="86"/>
      <c r="E491" s="86"/>
      <c r="F491" s="86"/>
      <c r="G491" s="86"/>
      <c r="H491" s="86"/>
      <c r="I491" s="2"/>
      <c r="J491" s="138"/>
      <c r="K491" s="138"/>
      <c r="L491" s="2"/>
      <c r="M491" s="88"/>
    </row>
    <row r="492" spans="2:13">
      <c r="B492" s="12"/>
      <c r="C492" s="86"/>
      <c r="D492" s="86"/>
      <c r="E492" s="86"/>
      <c r="F492" s="86"/>
      <c r="G492" s="86"/>
      <c r="H492" s="86"/>
      <c r="I492" s="2"/>
      <c r="J492" s="138"/>
      <c r="K492" s="138"/>
      <c r="L492" s="2"/>
      <c r="M492" s="88"/>
    </row>
    <row r="493" spans="2:13">
      <c r="B493" s="12"/>
      <c r="C493" s="86"/>
      <c r="D493" s="86"/>
      <c r="E493" s="86"/>
      <c r="F493" s="86"/>
      <c r="G493" s="86"/>
      <c r="H493" s="86"/>
      <c r="I493" s="2"/>
      <c r="J493" s="138"/>
      <c r="K493" s="138"/>
      <c r="L493" s="2"/>
      <c r="M493" s="88"/>
    </row>
    <row r="494" spans="2:13">
      <c r="B494" s="12"/>
      <c r="C494" s="86"/>
      <c r="D494" s="86"/>
      <c r="E494" s="86"/>
      <c r="F494" s="86"/>
      <c r="G494" s="86"/>
      <c r="H494" s="86"/>
      <c r="I494" s="2"/>
      <c r="J494" s="138"/>
      <c r="K494" s="138"/>
      <c r="L494" s="2"/>
      <c r="M494" s="88"/>
    </row>
    <row r="495" spans="2:13">
      <c r="B495" s="12"/>
      <c r="C495" s="86"/>
      <c r="D495" s="86"/>
      <c r="E495" s="86"/>
      <c r="F495" s="86"/>
      <c r="G495" s="86"/>
      <c r="H495" s="86"/>
      <c r="I495" s="2"/>
      <c r="J495" s="138"/>
      <c r="K495" s="138"/>
      <c r="L495" s="2"/>
      <c r="M495" s="88"/>
    </row>
    <row r="496" spans="2:13">
      <c r="B496" s="12"/>
      <c r="C496" s="86"/>
      <c r="D496" s="86"/>
      <c r="E496" s="86"/>
      <c r="F496" s="86"/>
      <c r="G496" s="86"/>
      <c r="H496" s="86"/>
      <c r="I496" s="2"/>
      <c r="J496" s="138"/>
      <c r="K496" s="138"/>
      <c r="L496" s="2"/>
      <c r="M496" s="88"/>
    </row>
    <row r="497" spans="2:13">
      <c r="B497" s="12"/>
      <c r="C497" s="86"/>
      <c r="D497" s="86"/>
      <c r="E497" s="86"/>
      <c r="F497" s="86"/>
      <c r="G497" s="86"/>
      <c r="H497" s="86"/>
      <c r="I497" s="2"/>
      <c r="J497" s="138"/>
      <c r="K497" s="138"/>
      <c r="L497" s="2"/>
      <c r="M497" s="88"/>
    </row>
    <row r="498" spans="2:13">
      <c r="B498" s="12"/>
      <c r="C498" s="86"/>
      <c r="D498" s="86"/>
      <c r="E498" s="86"/>
      <c r="F498" s="86"/>
      <c r="G498" s="86"/>
      <c r="H498" s="86"/>
      <c r="I498" s="2"/>
      <c r="J498" s="138"/>
      <c r="K498" s="138"/>
      <c r="L498" s="2"/>
      <c r="M498" s="88"/>
    </row>
    <row r="499" spans="2:13">
      <c r="B499" s="12"/>
      <c r="C499" s="86"/>
      <c r="D499" s="86"/>
      <c r="E499" s="86"/>
      <c r="F499" s="86"/>
      <c r="G499" s="86"/>
      <c r="H499" s="86"/>
      <c r="I499" s="2"/>
      <c r="J499" s="138"/>
      <c r="K499" s="138"/>
      <c r="L499" s="2"/>
      <c r="M499" s="88"/>
    </row>
    <row r="500" spans="2:13">
      <c r="B500" s="12"/>
      <c r="C500" s="86"/>
      <c r="D500" s="86"/>
      <c r="E500" s="86"/>
      <c r="F500" s="86"/>
      <c r="G500" s="86"/>
      <c r="H500" s="86"/>
      <c r="I500" s="2"/>
      <c r="J500" s="138"/>
      <c r="K500" s="138"/>
      <c r="L500" s="2"/>
      <c r="M500" s="88"/>
    </row>
    <row r="501" spans="2:13">
      <c r="B501" s="12"/>
      <c r="C501" s="86"/>
      <c r="D501" s="86"/>
      <c r="E501" s="86"/>
      <c r="F501" s="86"/>
      <c r="G501" s="86"/>
      <c r="H501" s="86"/>
      <c r="I501" s="2"/>
      <c r="J501" s="138"/>
      <c r="K501" s="138"/>
      <c r="L501" s="2"/>
      <c r="M501" s="88"/>
    </row>
    <row r="502" spans="2:13">
      <c r="B502" s="12"/>
      <c r="C502" s="86"/>
      <c r="D502" s="86"/>
      <c r="E502" s="86"/>
      <c r="F502" s="86"/>
      <c r="G502" s="86"/>
      <c r="H502" s="86"/>
      <c r="I502" s="2"/>
      <c r="J502" s="138"/>
      <c r="K502" s="138"/>
      <c r="L502" s="2"/>
      <c r="M502" s="88"/>
    </row>
    <row r="503" spans="2:13">
      <c r="B503" s="12"/>
      <c r="C503" s="86"/>
      <c r="D503" s="86"/>
      <c r="E503" s="86"/>
      <c r="F503" s="86"/>
      <c r="G503" s="86"/>
      <c r="H503" s="86"/>
      <c r="I503" s="2"/>
      <c r="J503" s="138"/>
      <c r="K503" s="138"/>
      <c r="L503" s="2"/>
      <c r="M503" s="88"/>
    </row>
    <row r="504" spans="2:13">
      <c r="B504" s="12"/>
      <c r="C504" s="86"/>
      <c r="D504" s="86"/>
      <c r="E504" s="86"/>
      <c r="F504" s="86"/>
      <c r="G504" s="86"/>
      <c r="H504" s="86"/>
      <c r="I504" s="2"/>
      <c r="J504" s="138"/>
      <c r="K504" s="138"/>
      <c r="L504" s="2"/>
      <c r="M504" s="88"/>
    </row>
    <row r="505" spans="2:13">
      <c r="B505" s="12"/>
      <c r="C505" s="86"/>
      <c r="D505" s="86"/>
      <c r="E505" s="86"/>
      <c r="F505" s="86"/>
      <c r="G505" s="86"/>
      <c r="H505" s="86"/>
      <c r="I505" s="2"/>
      <c r="J505" s="138"/>
      <c r="K505" s="138"/>
      <c r="L505" s="2"/>
      <c r="M505" s="88"/>
    </row>
    <row r="506" spans="2:13">
      <c r="B506" s="12"/>
      <c r="C506" s="86"/>
      <c r="D506" s="86"/>
      <c r="E506" s="86"/>
      <c r="F506" s="86"/>
      <c r="G506" s="86"/>
      <c r="H506" s="86"/>
      <c r="I506" s="2"/>
      <c r="J506" s="138"/>
      <c r="K506" s="138"/>
      <c r="L506" s="2"/>
      <c r="M506" s="88"/>
    </row>
    <row r="507" spans="2:13">
      <c r="B507" s="12"/>
      <c r="C507" s="86"/>
      <c r="D507" s="86"/>
      <c r="E507" s="86"/>
      <c r="F507" s="86"/>
      <c r="G507" s="86"/>
      <c r="H507" s="86"/>
      <c r="I507" s="2"/>
      <c r="J507" s="138"/>
      <c r="K507" s="138"/>
      <c r="L507" s="2"/>
      <c r="M507" s="88"/>
    </row>
    <row r="508" spans="2:13">
      <c r="B508" s="12"/>
      <c r="C508" s="86"/>
      <c r="D508" s="86"/>
      <c r="E508" s="86"/>
      <c r="F508" s="86"/>
      <c r="G508" s="86"/>
      <c r="H508" s="86"/>
      <c r="I508" s="2"/>
      <c r="J508" s="138"/>
      <c r="K508" s="138"/>
      <c r="L508" s="2"/>
      <c r="M508" s="88"/>
    </row>
    <row r="509" spans="2:13">
      <c r="B509" s="12"/>
      <c r="C509" s="86"/>
      <c r="D509" s="86"/>
      <c r="E509" s="86"/>
      <c r="F509" s="86"/>
      <c r="G509" s="86"/>
      <c r="H509" s="86"/>
      <c r="I509" s="2"/>
      <c r="J509" s="138"/>
      <c r="K509" s="138"/>
      <c r="L509" s="2"/>
      <c r="M509" s="88"/>
    </row>
    <row r="510" spans="2:13">
      <c r="B510" s="12"/>
      <c r="C510" s="86"/>
      <c r="D510" s="86"/>
      <c r="E510" s="86"/>
      <c r="F510" s="86"/>
      <c r="G510" s="86"/>
      <c r="H510" s="86"/>
      <c r="I510" s="2"/>
      <c r="J510" s="138"/>
      <c r="K510" s="138"/>
      <c r="L510" s="2"/>
      <c r="M510" s="88"/>
    </row>
    <row r="511" spans="2:13">
      <c r="B511" s="12"/>
      <c r="C511" s="86"/>
      <c r="D511" s="86"/>
      <c r="E511" s="86"/>
      <c r="F511" s="86"/>
      <c r="G511" s="86"/>
      <c r="H511" s="86"/>
      <c r="I511" s="2"/>
      <c r="J511" s="138"/>
      <c r="K511" s="138"/>
      <c r="L511" s="2"/>
      <c r="M511" s="88"/>
    </row>
    <row r="512" spans="2:13">
      <c r="B512" s="12"/>
      <c r="C512" s="86"/>
      <c r="D512" s="86"/>
      <c r="E512" s="86"/>
      <c r="F512" s="86"/>
      <c r="G512" s="86"/>
      <c r="H512" s="86"/>
      <c r="I512" s="2"/>
      <c r="J512" s="138"/>
      <c r="K512" s="138"/>
      <c r="L512" s="2"/>
      <c r="M512" s="88"/>
    </row>
    <row r="513" spans="2:13">
      <c r="B513" s="12"/>
      <c r="C513" s="86"/>
      <c r="D513" s="86"/>
      <c r="E513" s="86"/>
      <c r="F513" s="86"/>
      <c r="G513" s="86"/>
      <c r="H513" s="86"/>
      <c r="I513" s="2"/>
      <c r="J513" s="138"/>
      <c r="K513" s="138"/>
      <c r="L513" s="2"/>
      <c r="M513" s="88"/>
    </row>
    <row r="514" spans="2:13">
      <c r="B514" s="12"/>
      <c r="C514" s="86"/>
      <c r="D514" s="86"/>
      <c r="E514" s="86"/>
      <c r="F514" s="86"/>
      <c r="G514" s="86"/>
      <c r="H514" s="86"/>
      <c r="I514" s="2"/>
      <c r="J514" s="138"/>
      <c r="K514" s="138"/>
      <c r="L514" s="2"/>
      <c r="M514" s="88"/>
    </row>
    <row r="515" spans="2:13">
      <c r="B515" s="12"/>
      <c r="C515" s="86"/>
      <c r="D515" s="86"/>
      <c r="E515" s="86"/>
      <c r="F515" s="86"/>
      <c r="G515" s="86"/>
      <c r="H515" s="86"/>
      <c r="I515" s="2"/>
      <c r="J515" s="138"/>
      <c r="K515" s="138"/>
      <c r="L515" s="2"/>
      <c r="M515" s="88"/>
    </row>
    <row r="516" spans="2:13">
      <c r="B516" s="12"/>
      <c r="C516" s="86"/>
      <c r="D516" s="86"/>
      <c r="E516" s="86"/>
      <c r="F516" s="86"/>
      <c r="G516" s="86"/>
      <c r="H516" s="86"/>
      <c r="I516" s="2"/>
      <c r="J516" s="138"/>
      <c r="K516" s="138"/>
      <c r="L516" s="2"/>
      <c r="M516" s="88"/>
    </row>
    <row r="517" spans="2:13">
      <c r="B517" s="12"/>
      <c r="C517" s="86"/>
      <c r="D517" s="86"/>
      <c r="E517" s="86"/>
      <c r="F517" s="86"/>
      <c r="G517" s="86"/>
      <c r="H517" s="86"/>
      <c r="I517" s="2"/>
      <c r="J517" s="138"/>
      <c r="K517" s="138"/>
      <c r="L517" s="2"/>
      <c r="M517" s="88"/>
    </row>
    <row r="518" spans="2:13">
      <c r="B518" s="12"/>
      <c r="C518" s="86"/>
      <c r="D518" s="86"/>
      <c r="E518" s="86"/>
      <c r="F518" s="86"/>
      <c r="G518" s="86"/>
      <c r="H518" s="86"/>
      <c r="I518" s="2"/>
      <c r="J518" s="138"/>
      <c r="K518" s="138"/>
      <c r="L518" s="2"/>
      <c r="M518" s="88"/>
    </row>
    <row r="519" spans="2:13">
      <c r="B519" s="12"/>
      <c r="C519" s="86"/>
      <c r="D519" s="86"/>
      <c r="E519" s="86"/>
      <c r="F519" s="86"/>
      <c r="G519" s="86"/>
      <c r="H519" s="86"/>
      <c r="I519" s="2"/>
      <c r="J519" s="138"/>
      <c r="K519" s="138"/>
      <c r="L519" s="2"/>
      <c r="M519" s="88"/>
    </row>
    <row r="520" spans="2:13">
      <c r="B520" s="12"/>
      <c r="C520" s="86"/>
      <c r="D520" s="86"/>
      <c r="E520" s="86"/>
      <c r="F520" s="86"/>
      <c r="G520" s="86"/>
      <c r="H520" s="86"/>
      <c r="I520" s="2"/>
      <c r="J520" s="138"/>
      <c r="K520" s="138"/>
      <c r="L520" s="2"/>
      <c r="M520" s="88"/>
    </row>
    <row r="521" spans="2:13">
      <c r="B521" s="12"/>
      <c r="C521" s="86"/>
      <c r="D521" s="86"/>
      <c r="E521" s="86"/>
      <c r="F521" s="86"/>
      <c r="G521" s="86"/>
      <c r="H521" s="86"/>
      <c r="I521" s="2"/>
      <c r="J521" s="138"/>
      <c r="K521" s="138"/>
      <c r="L521" s="2"/>
      <c r="M521" s="88"/>
    </row>
    <row r="522" spans="2:13">
      <c r="B522" s="12"/>
      <c r="C522" s="86"/>
      <c r="D522" s="86"/>
      <c r="E522" s="86"/>
      <c r="F522" s="86"/>
      <c r="G522" s="86"/>
      <c r="H522" s="86"/>
      <c r="I522" s="2"/>
      <c r="J522" s="138"/>
      <c r="K522" s="138"/>
      <c r="L522" s="2"/>
      <c r="M522" s="88"/>
    </row>
    <row r="523" spans="2:13">
      <c r="B523" s="12"/>
      <c r="C523" s="86"/>
      <c r="D523" s="86"/>
      <c r="E523" s="86"/>
      <c r="F523" s="86"/>
      <c r="G523" s="86"/>
      <c r="H523" s="86"/>
      <c r="I523" s="2"/>
      <c r="J523" s="138"/>
      <c r="K523" s="138"/>
      <c r="L523" s="2"/>
      <c r="M523" s="88"/>
    </row>
    <row r="524" spans="2:13">
      <c r="B524" s="12"/>
      <c r="C524" s="86"/>
      <c r="D524" s="86"/>
      <c r="E524" s="86"/>
      <c r="F524" s="86"/>
      <c r="G524" s="86"/>
      <c r="H524" s="86"/>
      <c r="I524" s="2"/>
      <c r="J524" s="138"/>
      <c r="K524" s="138"/>
      <c r="L524" s="2"/>
      <c r="M524" s="88"/>
    </row>
    <row r="525" spans="2:13">
      <c r="B525" s="12"/>
      <c r="C525" s="86"/>
      <c r="D525" s="86"/>
      <c r="E525" s="86"/>
      <c r="F525" s="86"/>
      <c r="G525" s="86"/>
      <c r="H525" s="86"/>
      <c r="I525" s="2"/>
      <c r="J525" s="138"/>
      <c r="K525" s="138"/>
      <c r="L525" s="2"/>
      <c r="M525" s="88"/>
    </row>
    <row r="526" spans="2:13">
      <c r="B526" s="12"/>
      <c r="C526" s="86"/>
      <c r="D526" s="86"/>
      <c r="E526" s="86"/>
      <c r="F526" s="86"/>
      <c r="G526" s="86"/>
      <c r="H526" s="86"/>
      <c r="I526" s="2"/>
      <c r="J526" s="138"/>
      <c r="K526" s="138"/>
      <c r="L526" s="2"/>
      <c r="M526" s="88"/>
    </row>
    <row r="527" spans="2:13">
      <c r="B527" s="12"/>
      <c r="C527" s="86"/>
      <c r="D527" s="86"/>
      <c r="E527" s="86"/>
      <c r="F527" s="86"/>
      <c r="G527" s="86"/>
      <c r="H527" s="86"/>
      <c r="I527" s="2"/>
      <c r="J527" s="138"/>
      <c r="K527" s="138"/>
      <c r="L527" s="2"/>
      <c r="M527" s="88"/>
    </row>
    <row r="528" spans="2:13">
      <c r="B528" s="12"/>
      <c r="C528" s="86"/>
      <c r="D528" s="86"/>
      <c r="E528" s="86"/>
      <c r="F528" s="86"/>
      <c r="G528" s="86"/>
      <c r="H528" s="86"/>
      <c r="I528" s="2"/>
      <c r="J528" s="138"/>
      <c r="K528" s="138"/>
      <c r="L528" s="2"/>
      <c r="M528" s="88"/>
    </row>
    <row r="529" spans="2:13">
      <c r="B529" s="12"/>
      <c r="C529" s="86"/>
      <c r="D529" s="86"/>
      <c r="E529" s="86"/>
      <c r="F529" s="86"/>
      <c r="G529" s="86"/>
      <c r="H529" s="86"/>
      <c r="I529" s="2"/>
      <c r="J529" s="138"/>
      <c r="K529" s="138"/>
      <c r="L529" s="2"/>
      <c r="M529" s="88"/>
    </row>
    <row r="530" spans="2:13">
      <c r="B530" s="12"/>
      <c r="C530" s="86"/>
      <c r="D530" s="86"/>
      <c r="E530" s="86"/>
      <c r="F530" s="86"/>
      <c r="G530" s="86"/>
      <c r="H530" s="86"/>
      <c r="I530" s="2"/>
      <c r="J530" s="138"/>
      <c r="K530" s="138"/>
      <c r="L530" s="2"/>
      <c r="M530" s="88"/>
    </row>
    <row r="531" spans="2:13">
      <c r="B531" s="12"/>
      <c r="C531" s="86"/>
      <c r="D531" s="86"/>
      <c r="E531" s="86"/>
      <c r="F531" s="86"/>
      <c r="G531" s="86"/>
      <c r="H531" s="86"/>
      <c r="I531" s="2"/>
      <c r="J531" s="138"/>
      <c r="K531" s="138"/>
      <c r="L531" s="2"/>
      <c r="M531" s="88"/>
    </row>
    <row r="532" spans="2:13">
      <c r="B532" s="12"/>
      <c r="C532" s="86"/>
      <c r="D532" s="86"/>
      <c r="E532" s="86"/>
      <c r="F532" s="86"/>
      <c r="G532" s="86"/>
      <c r="H532" s="86"/>
      <c r="I532" s="2"/>
      <c r="J532" s="138"/>
      <c r="K532" s="138"/>
      <c r="L532" s="2"/>
      <c r="M532" s="88"/>
    </row>
    <row r="533" spans="2:13">
      <c r="B533" s="12"/>
      <c r="C533" s="86"/>
      <c r="D533" s="86"/>
      <c r="E533" s="86"/>
      <c r="F533" s="86"/>
      <c r="G533" s="86"/>
      <c r="H533" s="86"/>
      <c r="I533" s="2"/>
      <c r="J533" s="138"/>
      <c r="K533" s="138"/>
      <c r="L533" s="2"/>
      <c r="M533" s="88"/>
    </row>
    <row r="534" spans="2:13">
      <c r="B534" s="12"/>
      <c r="C534" s="86"/>
      <c r="D534" s="86"/>
      <c r="E534" s="86"/>
      <c r="F534" s="86"/>
      <c r="G534" s="86"/>
      <c r="H534" s="86"/>
      <c r="I534" s="2"/>
      <c r="J534" s="138"/>
      <c r="K534" s="138"/>
      <c r="L534" s="2"/>
      <c r="M534" s="88"/>
    </row>
    <row r="535" spans="2:13">
      <c r="B535" s="13"/>
      <c r="C535" s="89"/>
      <c r="D535" s="89"/>
      <c r="E535" s="89"/>
      <c r="F535" s="89"/>
      <c r="G535" s="89"/>
      <c r="H535" s="89"/>
      <c r="I535" s="5"/>
      <c r="J535" s="139"/>
      <c r="K535" s="139"/>
      <c r="L535" s="5"/>
      <c r="M535" s="9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M535"/>
  <sheetViews>
    <sheetView workbookViewId="0">
      <pane ySplit="3" topLeftCell="A4" activePane="bottomLeft" state="frozen"/>
      <selection pane="bottomLeft" activeCell="C9" sqref="C9"/>
    </sheetView>
  </sheetViews>
  <sheetFormatPr baseColWidth="10" defaultRowHeight="15"/>
  <cols>
    <col min="1" max="1" width="1.42578125" customWidth="1"/>
    <col min="3" max="3" width="19.85546875" customWidth="1"/>
    <col min="4" max="5" width="22.7109375" customWidth="1"/>
    <col min="6" max="6" width="19.5703125" customWidth="1"/>
    <col min="7" max="7" width="34" bestFit="1" customWidth="1"/>
    <col min="8" max="8" width="34" customWidth="1"/>
    <col min="9" max="9" width="19.28515625" customWidth="1"/>
    <col min="12" max="12" width="21.28515625" customWidth="1"/>
  </cols>
  <sheetData>
    <row r="2" spans="2:13" ht="15.75" thickBot="1"/>
    <row r="3" spans="2:13" ht="30.75" thickBot="1">
      <c r="B3" s="14" t="s">
        <v>8</v>
      </c>
      <c r="C3" s="84" t="s">
        <v>98</v>
      </c>
      <c r="D3" s="15" t="s">
        <v>99</v>
      </c>
      <c r="E3" s="15" t="s">
        <v>100</v>
      </c>
      <c r="F3" s="15" t="s">
        <v>5</v>
      </c>
      <c r="G3" s="84" t="s">
        <v>101</v>
      </c>
      <c r="H3" s="84" t="s">
        <v>102</v>
      </c>
      <c r="I3" s="15" t="s">
        <v>103</v>
      </c>
      <c r="J3" s="15" t="s">
        <v>104</v>
      </c>
      <c r="K3" s="15" t="s">
        <v>105</v>
      </c>
      <c r="L3" s="15" t="s">
        <v>106</v>
      </c>
      <c r="M3" s="85" t="s">
        <v>3</v>
      </c>
    </row>
    <row r="4" spans="2:13">
      <c r="B4" s="12"/>
      <c r="C4" s="86"/>
      <c r="D4" s="86"/>
      <c r="E4" s="86"/>
      <c r="F4" s="86"/>
      <c r="G4" s="86"/>
      <c r="H4" s="86"/>
      <c r="I4" s="2"/>
      <c r="J4" s="2"/>
      <c r="K4" s="2"/>
      <c r="L4" s="2"/>
      <c r="M4" s="87"/>
    </row>
    <row r="5" spans="2:13">
      <c r="B5" s="12"/>
      <c r="C5" s="86"/>
      <c r="D5" s="86"/>
      <c r="E5" s="86"/>
      <c r="F5" s="86"/>
      <c r="G5" s="86"/>
      <c r="H5" s="86"/>
      <c r="I5" s="2"/>
      <c r="J5" s="2"/>
      <c r="K5" s="2"/>
      <c r="L5" s="2"/>
      <c r="M5" s="88"/>
    </row>
    <row r="6" spans="2:13">
      <c r="B6" s="12"/>
      <c r="C6" s="86"/>
      <c r="D6" s="86"/>
      <c r="E6" s="86"/>
      <c r="F6" s="86"/>
      <c r="G6" s="86"/>
      <c r="H6" s="86"/>
      <c r="I6" s="2"/>
      <c r="J6" s="2"/>
      <c r="K6" s="2"/>
      <c r="L6" s="2"/>
      <c r="M6" s="88"/>
    </row>
    <row r="7" spans="2:13">
      <c r="B7" s="12"/>
      <c r="C7" s="86"/>
      <c r="D7" s="86"/>
      <c r="E7" s="86"/>
      <c r="F7" s="86"/>
      <c r="G7" s="86"/>
      <c r="H7" s="86"/>
      <c r="I7" s="2"/>
      <c r="J7" s="2"/>
      <c r="K7" s="2"/>
      <c r="L7" s="2"/>
      <c r="M7" s="88"/>
    </row>
    <row r="8" spans="2:13">
      <c r="B8" s="12"/>
      <c r="C8" s="86"/>
      <c r="D8" s="86"/>
      <c r="E8" s="86"/>
      <c r="F8" s="86"/>
      <c r="G8" s="86"/>
      <c r="H8" s="86"/>
      <c r="I8" s="2"/>
      <c r="J8" s="2"/>
      <c r="K8" s="2"/>
      <c r="L8" s="2"/>
      <c r="M8" s="88"/>
    </row>
    <row r="9" spans="2:13">
      <c r="B9" s="12"/>
      <c r="C9" s="86"/>
      <c r="D9" s="86"/>
      <c r="E9" s="86"/>
      <c r="F9" s="86"/>
      <c r="G9" s="86"/>
      <c r="H9" s="86"/>
      <c r="I9" s="2"/>
      <c r="J9" s="2"/>
      <c r="K9" s="2"/>
      <c r="L9" s="2"/>
      <c r="M9" s="88"/>
    </row>
    <row r="10" spans="2:13">
      <c r="B10" s="12"/>
      <c r="C10" s="86"/>
      <c r="D10" s="86"/>
      <c r="E10" s="86"/>
      <c r="F10" s="86"/>
      <c r="G10" s="86"/>
      <c r="H10" s="86"/>
      <c r="I10" s="2"/>
      <c r="J10" s="2"/>
      <c r="K10" s="2"/>
      <c r="L10" s="2"/>
      <c r="M10" s="88"/>
    </row>
    <row r="11" spans="2:13">
      <c r="B11" s="12"/>
      <c r="C11" s="86"/>
      <c r="D11" s="86"/>
      <c r="E11" s="86"/>
      <c r="F11" s="86"/>
      <c r="G11" s="86"/>
      <c r="H11" s="86"/>
      <c r="I11" s="2"/>
      <c r="J11" s="2"/>
      <c r="K11" s="2"/>
      <c r="L11" s="2"/>
      <c r="M11" s="88"/>
    </row>
    <row r="12" spans="2:13">
      <c r="B12" s="12"/>
      <c r="C12" s="86"/>
      <c r="D12" s="86"/>
      <c r="E12" s="86"/>
      <c r="F12" s="86"/>
      <c r="G12" s="86"/>
      <c r="H12" s="86"/>
      <c r="I12" s="2"/>
      <c r="J12" s="2"/>
      <c r="K12" s="2"/>
      <c r="L12" s="2"/>
      <c r="M12" s="88"/>
    </row>
    <row r="13" spans="2:13">
      <c r="B13" s="12"/>
      <c r="C13" s="86"/>
      <c r="D13" s="86"/>
      <c r="E13" s="86"/>
      <c r="F13" s="86"/>
      <c r="G13" s="86"/>
      <c r="H13" s="86"/>
      <c r="I13" s="2"/>
      <c r="J13" s="2"/>
      <c r="K13" s="2"/>
      <c r="L13" s="2"/>
      <c r="M13" s="88"/>
    </row>
    <row r="14" spans="2:13">
      <c r="B14" s="12"/>
      <c r="C14" s="86"/>
      <c r="D14" s="86"/>
      <c r="E14" s="86"/>
      <c r="F14" s="86"/>
      <c r="G14" s="86"/>
      <c r="H14" s="86"/>
      <c r="I14" s="2"/>
      <c r="J14" s="2"/>
      <c r="K14" s="2"/>
      <c r="L14" s="2"/>
      <c r="M14" s="88"/>
    </row>
    <row r="15" spans="2:13">
      <c r="B15" s="12"/>
      <c r="C15" s="86"/>
      <c r="D15" s="86"/>
      <c r="E15" s="86"/>
      <c r="F15" s="86"/>
      <c r="G15" s="86"/>
      <c r="H15" s="86"/>
      <c r="I15" s="2"/>
      <c r="J15" s="2"/>
      <c r="K15" s="2"/>
      <c r="L15" s="2"/>
      <c r="M15" s="88"/>
    </row>
    <row r="16" spans="2:13">
      <c r="B16" s="12"/>
      <c r="C16" s="86"/>
      <c r="D16" s="86"/>
      <c r="E16" s="86"/>
      <c r="F16" s="86"/>
      <c r="G16" s="86"/>
      <c r="H16" s="86"/>
      <c r="I16" s="2"/>
      <c r="J16" s="2"/>
      <c r="K16" s="2"/>
      <c r="L16" s="2"/>
      <c r="M16" s="88"/>
    </row>
    <row r="17" spans="2:13">
      <c r="B17" s="12"/>
      <c r="C17" s="86"/>
      <c r="D17" s="86"/>
      <c r="E17" s="86"/>
      <c r="F17" s="86"/>
      <c r="G17" s="86"/>
      <c r="H17" s="86"/>
      <c r="I17" s="2"/>
      <c r="J17" s="2"/>
      <c r="K17" s="2"/>
      <c r="L17" s="2"/>
      <c r="M17" s="88"/>
    </row>
    <row r="18" spans="2:13">
      <c r="B18" s="12"/>
      <c r="C18" s="86"/>
      <c r="D18" s="86"/>
      <c r="E18" s="86"/>
      <c r="F18" s="86"/>
      <c r="G18" s="86"/>
      <c r="H18" s="86"/>
      <c r="I18" s="2"/>
      <c r="J18" s="2"/>
      <c r="K18" s="2"/>
      <c r="L18" s="2"/>
      <c r="M18" s="88"/>
    </row>
    <row r="19" spans="2:13">
      <c r="B19" s="12"/>
      <c r="C19" s="86"/>
      <c r="D19" s="86"/>
      <c r="E19" s="86"/>
      <c r="F19" s="86"/>
      <c r="G19" s="86"/>
      <c r="H19" s="86"/>
      <c r="I19" s="2"/>
      <c r="J19" s="2"/>
      <c r="K19" s="2"/>
      <c r="L19" s="2"/>
      <c r="M19" s="88"/>
    </row>
    <row r="20" spans="2:13">
      <c r="B20" s="12"/>
      <c r="C20" s="86"/>
      <c r="D20" s="86"/>
      <c r="E20" s="86"/>
      <c r="F20" s="86"/>
      <c r="G20" s="86"/>
      <c r="H20" s="86"/>
      <c r="I20" s="2"/>
      <c r="J20" s="2"/>
      <c r="K20" s="2"/>
      <c r="L20" s="2"/>
      <c r="M20" s="88"/>
    </row>
    <row r="21" spans="2:13">
      <c r="B21" s="12"/>
      <c r="C21" s="86"/>
      <c r="D21" s="86"/>
      <c r="E21" s="86"/>
      <c r="F21" s="86"/>
      <c r="G21" s="86"/>
      <c r="H21" s="86"/>
      <c r="I21" s="2"/>
      <c r="J21" s="2"/>
      <c r="K21" s="2"/>
      <c r="L21" s="2"/>
      <c r="M21" s="88"/>
    </row>
    <row r="22" spans="2:13">
      <c r="B22" s="12"/>
      <c r="C22" s="86"/>
      <c r="D22" s="86"/>
      <c r="E22" s="86"/>
      <c r="F22" s="86"/>
      <c r="G22" s="86"/>
      <c r="H22" s="86"/>
      <c r="I22" s="2"/>
      <c r="J22" s="2"/>
      <c r="K22" s="2"/>
      <c r="L22" s="2"/>
      <c r="M22" s="88"/>
    </row>
    <row r="23" spans="2:13">
      <c r="B23" s="12"/>
      <c r="C23" s="86"/>
      <c r="D23" s="86"/>
      <c r="E23" s="86"/>
      <c r="F23" s="86"/>
      <c r="G23" s="86"/>
      <c r="H23" s="86"/>
      <c r="I23" s="2"/>
      <c r="J23" s="2"/>
      <c r="K23" s="2"/>
      <c r="L23" s="2"/>
      <c r="M23" s="88"/>
    </row>
    <row r="24" spans="2:13">
      <c r="B24" s="12"/>
      <c r="C24" s="86"/>
      <c r="D24" s="86"/>
      <c r="E24" s="86"/>
      <c r="F24" s="86"/>
      <c r="G24" s="86"/>
      <c r="H24" s="86"/>
      <c r="I24" s="2"/>
      <c r="J24" s="2"/>
      <c r="K24" s="2"/>
      <c r="L24" s="2"/>
      <c r="M24" s="88"/>
    </row>
    <row r="25" spans="2:13">
      <c r="B25" s="12"/>
      <c r="C25" s="86"/>
      <c r="D25" s="86"/>
      <c r="E25" s="86"/>
      <c r="F25" s="86"/>
      <c r="G25" s="86"/>
      <c r="H25" s="86"/>
      <c r="I25" s="2"/>
      <c r="J25" s="2"/>
      <c r="K25" s="2"/>
      <c r="L25" s="2"/>
      <c r="M25" s="88"/>
    </row>
    <row r="26" spans="2:13">
      <c r="B26" s="12"/>
      <c r="C26" s="86"/>
      <c r="D26" s="86"/>
      <c r="E26" s="86"/>
      <c r="F26" s="86"/>
      <c r="G26" s="86"/>
      <c r="H26" s="86"/>
      <c r="I26" s="2"/>
      <c r="J26" s="2"/>
      <c r="K26" s="2"/>
      <c r="L26" s="2"/>
      <c r="M26" s="88"/>
    </row>
    <row r="27" spans="2:13">
      <c r="B27" s="12"/>
      <c r="C27" s="86"/>
      <c r="D27" s="86"/>
      <c r="E27" s="86"/>
      <c r="F27" s="86"/>
      <c r="G27" s="86"/>
      <c r="H27" s="86"/>
      <c r="I27" s="2"/>
      <c r="J27" s="2"/>
      <c r="K27" s="2"/>
      <c r="L27" s="2"/>
      <c r="M27" s="88"/>
    </row>
    <row r="28" spans="2:13">
      <c r="B28" s="12"/>
      <c r="C28" s="86"/>
      <c r="D28" s="86"/>
      <c r="E28" s="86"/>
      <c r="F28" s="86"/>
      <c r="G28" s="86"/>
      <c r="H28" s="86"/>
      <c r="I28" s="2"/>
      <c r="J28" s="2"/>
      <c r="K28" s="2"/>
      <c r="L28" s="2"/>
      <c r="M28" s="88"/>
    </row>
    <row r="29" spans="2:13">
      <c r="B29" s="12"/>
      <c r="C29" s="86"/>
      <c r="D29" s="86"/>
      <c r="E29" s="86"/>
      <c r="F29" s="86"/>
      <c r="G29" s="86"/>
      <c r="H29" s="86"/>
      <c r="I29" s="2"/>
      <c r="J29" s="2"/>
      <c r="K29" s="2"/>
      <c r="L29" s="2"/>
      <c r="M29" s="88"/>
    </row>
    <row r="30" spans="2:13">
      <c r="B30" s="12"/>
      <c r="C30" s="86"/>
      <c r="D30" s="86"/>
      <c r="E30" s="86"/>
      <c r="F30" s="86"/>
      <c r="G30" s="86"/>
      <c r="H30" s="86"/>
      <c r="I30" s="2"/>
      <c r="J30" s="2"/>
      <c r="K30" s="2"/>
      <c r="L30" s="2"/>
      <c r="M30" s="88"/>
    </row>
    <row r="31" spans="2:13">
      <c r="B31" s="12"/>
      <c r="C31" s="86"/>
      <c r="D31" s="86"/>
      <c r="E31" s="86"/>
      <c r="F31" s="86"/>
      <c r="G31" s="86"/>
      <c r="H31" s="86"/>
      <c r="I31" s="2"/>
      <c r="J31" s="2"/>
      <c r="K31" s="2"/>
      <c r="L31" s="2"/>
      <c r="M31" s="88"/>
    </row>
    <row r="32" spans="2:13">
      <c r="B32" s="12"/>
      <c r="C32" s="86"/>
      <c r="D32" s="86"/>
      <c r="E32" s="86"/>
      <c r="F32" s="86"/>
      <c r="G32" s="86"/>
      <c r="H32" s="86"/>
      <c r="I32" s="2"/>
      <c r="J32" s="2"/>
      <c r="K32" s="2"/>
      <c r="L32" s="2"/>
      <c r="M32" s="88"/>
    </row>
    <row r="33" spans="2:13">
      <c r="B33" s="12"/>
      <c r="C33" s="86"/>
      <c r="D33" s="86"/>
      <c r="E33" s="86"/>
      <c r="F33" s="86"/>
      <c r="G33" s="86"/>
      <c r="H33" s="86"/>
      <c r="I33" s="2"/>
      <c r="J33" s="2"/>
      <c r="K33" s="2"/>
      <c r="L33" s="2"/>
      <c r="M33" s="88"/>
    </row>
    <row r="34" spans="2:13">
      <c r="B34" s="12"/>
      <c r="C34" s="86"/>
      <c r="D34" s="86"/>
      <c r="E34" s="86"/>
      <c r="F34" s="86"/>
      <c r="G34" s="86"/>
      <c r="H34" s="86"/>
      <c r="I34" s="2"/>
      <c r="J34" s="2"/>
      <c r="K34" s="2"/>
      <c r="L34" s="2"/>
      <c r="M34" s="88"/>
    </row>
    <row r="35" spans="2:13">
      <c r="B35" s="12"/>
      <c r="C35" s="86"/>
      <c r="D35" s="86"/>
      <c r="E35" s="86"/>
      <c r="F35" s="86"/>
      <c r="G35" s="86"/>
      <c r="H35" s="86"/>
      <c r="I35" s="2"/>
      <c r="J35" s="2"/>
      <c r="K35" s="2"/>
      <c r="L35" s="2"/>
      <c r="M35" s="88"/>
    </row>
    <row r="36" spans="2:13">
      <c r="B36" s="12"/>
      <c r="C36" s="86"/>
      <c r="D36" s="86"/>
      <c r="E36" s="86"/>
      <c r="F36" s="86"/>
      <c r="G36" s="86"/>
      <c r="H36" s="86"/>
      <c r="I36" s="2"/>
      <c r="J36" s="2"/>
      <c r="K36" s="2"/>
      <c r="L36" s="2"/>
      <c r="M36" s="88"/>
    </row>
    <row r="37" spans="2:13">
      <c r="B37" s="12"/>
      <c r="C37" s="86"/>
      <c r="D37" s="86"/>
      <c r="E37" s="86"/>
      <c r="F37" s="86"/>
      <c r="G37" s="86"/>
      <c r="H37" s="86"/>
      <c r="I37" s="2"/>
      <c r="J37" s="2"/>
      <c r="K37" s="2"/>
      <c r="L37" s="2"/>
      <c r="M37" s="88"/>
    </row>
    <row r="38" spans="2:13">
      <c r="B38" s="12"/>
      <c r="C38" s="86"/>
      <c r="D38" s="86"/>
      <c r="E38" s="86"/>
      <c r="F38" s="86"/>
      <c r="G38" s="86"/>
      <c r="H38" s="86"/>
      <c r="I38" s="2"/>
      <c r="J38" s="2"/>
      <c r="K38" s="2"/>
      <c r="L38" s="2"/>
      <c r="M38" s="88"/>
    </row>
    <row r="39" spans="2:13">
      <c r="B39" s="12"/>
      <c r="C39" s="86"/>
      <c r="D39" s="86"/>
      <c r="E39" s="86"/>
      <c r="F39" s="86"/>
      <c r="G39" s="86"/>
      <c r="H39" s="86"/>
      <c r="I39" s="2"/>
      <c r="J39" s="2"/>
      <c r="K39" s="2"/>
      <c r="L39" s="2"/>
      <c r="M39" s="88"/>
    </row>
    <row r="40" spans="2:13">
      <c r="B40" s="12"/>
      <c r="C40" s="86"/>
      <c r="D40" s="86"/>
      <c r="E40" s="86"/>
      <c r="F40" s="86"/>
      <c r="G40" s="86"/>
      <c r="H40" s="86"/>
      <c r="I40" s="2"/>
      <c r="J40" s="2"/>
      <c r="K40" s="2"/>
      <c r="L40" s="2"/>
      <c r="M40" s="88"/>
    </row>
    <row r="41" spans="2:13">
      <c r="B41" s="12"/>
      <c r="C41" s="86"/>
      <c r="D41" s="86"/>
      <c r="E41" s="86"/>
      <c r="F41" s="86"/>
      <c r="G41" s="86"/>
      <c r="H41" s="86"/>
      <c r="I41" s="2"/>
      <c r="J41" s="2"/>
      <c r="K41" s="2"/>
      <c r="L41" s="2"/>
      <c r="M41" s="88"/>
    </row>
    <row r="42" spans="2:13">
      <c r="B42" s="12"/>
      <c r="C42" s="86"/>
      <c r="D42" s="86"/>
      <c r="E42" s="86"/>
      <c r="F42" s="86"/>
      <c r="G42" s="86"/>
      <c r="H42" s="86"/>
      <c r="I42" s="2"/>
      <c r="J42" s="2"/>
      <c r="K42" s="2"/>
      <c r="L42" s="2"/>
      <c r="M42" s="88"/>
    </row>
    <row r="43" spans="2:13">
      <c r="B43" s="12"/>
      <c r="C43" s="86"/>
      <c r="D43" s="86"/>
      <c r="E43" s="86"/>
      <c r="F43" s="86"/>
      <c r="G43" s="86"/>
      <c r="H43" s="86"/>
      <c r="I43" s="2"/>
      <c r="J43" s="2"/>
      <c r="K43" s="2"/>
      <c r="L43" s="2"/>
      <c r="M43" s="88"/>
    </row>
    <row r="44" spans="2:13">
      <c r="B44" s="12"/>
      <c r="C44" s="86"/>
      <c r="D44" s="86"/>
      <c r="E44" s="86"/>
      <c r="F44" s="86"/>
      <c r="G44" s="86"/>
      <c r="H44" s="86"/>
      <c r="I44" s="2"/>
      <c r="J44" s="2"/>
      <c r="K44" s="2"/>
      <c r="L44" s="2"/>
      <c r="M44" s="88"/>
    </row>
    <row r="45" spans="2:13">
      <c r="B45" s="12"/>
      <c r="C45" s="86"/>
      <c r="D45" s="86"/>
      <c r="E45" s="86"/>
      <c r="F45" s="86"/>
      <c r="G45" s="86"/>
      <c r="H45" s="86"/>
      <c r="I45" s="2"/>
      <c r="J45" s="2"/>
      <c r="K45" s="2"/>
      <c r="L45" s="2"/>
      <c r="M45" s="88"/>
    </row>
    <row r="46" spans="2:13">
      <c r="B46" s="12"/>
      <c r="C46" s="86"/>
      <c r="D46" s="86"/>
      <c r="E46" s="86"/>
      <c r="F46" s="86"/>
      <c r="G46" s="86"/>
      <c r="H46" s="86"/>
      <c r="I46" s="2"/>
      <c r="J46" s="2"/>
      <c r="K46" s="2"/>
      <c r="L46" s="2"/>
      <c r="M46" s="88"/>
    </row>
    <row r="47" spans="2:13">
      <c r="B47" s="12"/>
      <c r="C47" s="86"/>
      <c r="D47" s="86"/>
      <c r="E47" s="86"/>
      <c r="F47" s="86"/>
      <c r="G47" s="86"/>
      <c r="H47" s="86"/>
      <c r="I47" s="2"/>
      <c r="J47" s="2"/>
      <c r="K47" s="2"/>
      <c r="L47" s="2"/>
      <c r="M47" s="88"/>
    </row>
    <row r="48" spans="2:13">
      <c r="B48" s="12"/>
      <c r="C48" s="86"/>
      <c r="D48" s="86"/>
      <c r="E48" s="86"/>
      <c r="F48" s="86"/>
      <c r="G48" s="86"/>
      <c r="H48" s="86"/>
      <c r="I48" s="2"/>
      <c r="J48" s="2"/>
      <c r="K48" s="2"/>
      <c r="L48" s="2"/>
      <c r="M48" s="88"/>
    </row>
    <row r="49" spans="2:13">
      <c r="B49" s="12"/>
      <c r="C49" s="86"/>
      <c r="D49" s="86"/>
      <c r="E49" s="86"/>
      <c r="F49" s="86"/>
      <c r="G49" s="86"/>
      <c r="H49" s="86"/>
      <c r="I49" s="2"/>
      <c r="J49" s="2"/>
      <c r="K49" s="2"/>
      <c r="L49" s="2"/>
      <c r="M49" s="88"/>
    </row>
    <row r="50" spans="2:13">
      <c r="B50" s="12"/>
      <c r="C50" s="86"/>
      <c r="D50" s="86"/>
      <c r="E50" s="86"/>
      <c r="F50" s="86"/>
      <c r="G50" s="86"/>
      <c r="H50" s="86"/>
      <c r="I50" s="2"/>
      <c r="J50" s="2"/>
      <c r="K50" s="2"/>
      <c r="L50" s="2"/>
      <c r="M50" s="88"/>
    </row>
    <row r="51" spans="2:13">
      <c r="B51" s="12"/>
      <c r="C51" s="86"/>
      <c r="D51" s="86"/>
      <c r="E51" s="86"/>
      <c r="F51" s="86"/>
      <c r="G51" s="86"/>
      <c r="H51" s="86"/>
      <c r="I51" s="2"/>
      <c r="J51" s="2"/>
      <c r="K51" s="2"/>
      <c r="L51" s="2"/>
      <c r="M51" s="88"/>
    </row>
    <row r="52" spans="2:13">
      <c r="B52" s="12"/>
      <c r="C52" s="86"/>
      <c r="D52" s="86"/>
      <c r="E52" s="86"/>
      <c r="F52" s="86"/>
      <c r="G52" s="86"/>
      <c r="H52" s="86"/>
      <c r="I52" s="2"/>
      <c r="J52" s="2"/>
      <c r="K52" s="2"/>
      <c r="L52" s="2"/>
      <c r="M52" s="88"/>
    </row>
    <row r="53" spans="2:13">
      <c r="B53" s="12"/>
      <c r="C53" s="86"/>
      <c r="D53" s="86"/>
      <c r="E53" s="86"/>
      <c r="F53" s="86"/>
      <c r="G53" s="86"/>
      <c r="H53" s="86"/>
      <c r="I53" s="2"/>
      <c r="J53" s="2"/>
      <c r="K53" s="2"/>
      <c r="L53" s="2"/>
      <c r="M53" s="88"/>
    </row>
    <row r="54" spans="2:13">
      <c r="B54" s="12"/>
      <c r="C54" s="86"/>
      <c r="D54" s="86"/>
      <c r="E54" s="86"/>
      <c r="F54" s="86"/>
      <c r="G54" s="86"/>
      <c r="H54" s="86"/>
      <c r="I54" s="2"/>
      <c r="J54" s="2"/>
      <c r="K54" s="2"/>
      <c r="L54" s="2"/>
      <c r="M54" s="88"/>
    </row>
    <row r="55" spans="2:13">
      <c r="B55" s="12"/>
      <c r="C55" s="86"/>
      <c r="D55" s="86"/>
      <c r="E55" s="86"/>
      <c r="F55" s="86"/>
      <c r="G55" s="86"/>
      <c r="H55" s="86"/>
      <c r="I55" s="2"/>
      <c r="J55" s="2"/>
      <c r="K55" s="2"/>
      <c r="L55" s="2"/>
      <c r="M55" s="88"/>
    </row>
    <row r="56" spans="2:13">
      <c r="B56" s="12"/>
      <c r="C56" s="86"/>
      <c r="D56" s="86"/>
      <c r="E56" s="86"/>
      <c r="F56" s="86"/>
      <c r="G56" s="86"/>
      <c r="H56" s="86"/>
      <c r="I56" s="2"/>
      <c r="J56" s="2"/>
      <c r="K56" s="2"/>
      <c r="L56" s="2"/>
      <c r="M56" s="88"/>
    </row>
    <row r="57" spans="2:13">
      <c r="B57" s="12"/>
      <c r="C57" s="86"/>
      <c r="D57" s="86"/>
      <c r="E57" s="86"/>
      <c r="F57" s="86"/>
      <c r="G57" s="86"/>
      <c r="H57" s="86"/>
      <c r="I57" s="2"/>
      <c r="J57" s="2"/>
      <c r="K57" s="2"/>
      <c r="L57" s="2"/>
      <c r="M57" s="88"/>
    </row>
    <row r="58" spans="2:13">
      <c r="B58" s="12"/>
      <c r="C58" s="86"/>
      <c r="D58" s="86"/>
      <c r="E58" s="86"/>
      <c r="F58" s="86"/>
      <c r="G58" s="86"/>
      <c r="H58" s="86"/>
      <c r="I58" s="2"/>
      <c r="J58" s="2"/>
      <c r="K58" s="2"/>
      <c r="L58" s="2"/>
      <c r="M58" s="88"/>
    </row>
    <row r="59" spans="2:13">
      <c r="B59" s="12"/>
      <c r="C59" s="86"/>
      <c r="D59" s="86"/>
      <c r="E59" s="86"/>
      <c r="F59" s="86"/>
      <c r="G59" s="86"/>
      <c r="H59" s="86"/>
      <c r="I59" s="2"/>
      <c r="J59" s="2"/>
      <c r="K59" s="2"/>
      <c r="L59" s="2"/>
      <c r="M59" s="88"/>
    </row>
    <row r="60" spans="2:13">
      <c r="B60" s="12"/>
      <c r="C60" s="86"/>
      <c r="D60" s="86"/>
      <c r="E60" s="86"/>
      <c r="F60" s="86"/>
      <c r="G60" s="86"/>
      <c r="H60" s="86"/>
      <c r="I60" s="2"/>
      <c r="J60" s="2"/>
      <c r="K60" s="2"/>
      <c r="L60" s="2"/>
      <c r="M60" s="88"/>
    </row>
    <row r="61" spans="2:13">
      <c r="B61" s="12"/>
      <c r="C61" s="86"/>
      <c r="D61" s="86"/>
      <c r="E61" s="86"/>
      <c r="F61" s="86"/>
      <c r="G61" s="86"/>
      <c r="H61" s="86"/>
      <c r="I61" s="2"/>
      <c r="J61" s="2"/>
      <c r="K61" s="2"/>
      <c r="L61" s="2"/>
      <c r="M61" s="88"/>
    </row>
    <row r="62" spans="2:13">
      <c r="B62" s="12"/>
      <c r="C62" s="86"/>
      <c r="D62" s="86"/>
      <c r="E62" s="86"/>
      <c r="F62" s="86"/>
      <c r="G62" s="86"/>
      <c r="H62" s="86"/>
      <c r="I62" s="2"/>
      <c r="J62" s="2"/>
      <c r="K62" s="2"/>
      <c r="L62" s="2"/>
      <c r="M62" s="88"/>
    </row>
    <row r="63" spans="2:13">
      <c r="B63" s="12"/>
      <c r="C63" s="86"/>
      <c r="D63" s="86"/>
      <c r="E63" s="86"/>
      <c r="F63" s="86"/>
      <c r="G63" s="86"/>
      <c r="H63" s="86"/>
      <c r="I63" s="2"/>
      <c r="J63" s="2"/>
      <c r="K63" s="2"/>
      <c r="L63" s="2"/>
      <c r="M63" s="88"/>
    </row>
    <row r="64" spans="2:13">
      <c r="B64" s="12"/>
      <c r="C64" s="86"/>
      <c r="D64" s="86"/>
      <c r="E64" s="86"/>
      <c r="F64" s="86"/>
      <c r="G64" s="86"/>
      <c r="H64" s="86"/>
      <c r="I64" s="2"/>
      <c r="J64" s="2"/>
      <c r="K64" s="2"/>
      <c r="L64" s="2"/>
      <c r="M64" s="88"/>
    </row>
    <row r="65" spans="2:13">
      <c r="B65" s="12"/>
      <c r="C65" s="86"/>
      <c r="D65" s="86"/>
      <c r="E65" s="86"/>
      <c r="F65" s="86"/>
      <c r="G65" s="86"/>
      <c r="H65" s="86"/>
      <c r="I65" s="2"/>
      <c r="J65" s="2"/>
      <c r="K65" s="2"/>
      <c r="L65" s="2"/>
      <c r="M65" s="88"/>
    </row>
    <row r="66" spans="2:13">
      <c r="B66" s="12"/>
      <c r="C66" s="86"/>
      <c r="D66" s="86"/>
      <c r="E66" s="86"/>
      <c r="F66" s="86"/>
      <c r="G66" s="86"/>
      <c r="H66" s="86"/>
      <c r="I66" s="2"/>
      <c r="J66" s="2"/>
      <c r="K66" s="2"/>
      <c r="L66" s="2"/>
      <c r="M66" s="88"/>
    </row>
    <row r="67" spans="2:13">
      <c r="B67" s="12"/>
      <c r="C67" s="86"/>
      <c r="D67" s="86"/>
      <c r="E67" s="86"/>
      <c r="F67" s="86"/>
      <c r="G67" s="86"/>
      <c r="H67" s="86"/>
      <c r="I67" s="2"/>
      <c r="J67" s="2"/>
      <c r="K67" s="2"/>
      <c r="L67" s="2"/>
      <c r="M67" s="88"/>
    </row>
    <row r="68" spans="2:13">
      <c r="B68" s="12"/>
      <c r="C68" s="86"/>
      <c r="D68" s="86"/>
      <c r="E68" s="86"/>
      <c r="F68" s="86"/>
      <c r="G68" s="86"/>
      <c r="H68" s="86"/>
      <c r="I68" s="2"/>
      <c r="J68" s="2"/>
      <c r="K68" s="2"/>
      <c r="L68" s="2"/>
      <c r="M68" s="88"/>
    </row>
    <row r="69" spans="2:13">
      <c r="B69" s="12"/>
      <c r="C69" s="86"/>
      <c r="D69" s="86"/>
      <c r="E69" s="86"/>
      <c r="F69" s="86"/>
      <c r="G69" s="86"/>
      <c r="H69" s="86"/>
      <c r="I69" s="2"/>
      <c r="J69" s="2"/>
      <c r="K69" s="2"/>
      <c r="L69" s="2"/>
      <c r="M69" s="88"/>
    </row>
    <row r="70" spans="2:13">
      <c r="B70" s="12"/>
      <c r="C70" s="86"/>
      <c r="D70" s="86"/>
      <c r="E70" s="86"/>
      <c r="F70" s="86"/>
      <c r="G70" s="86"/>
      <c r="H70" s="86"/>
      <c r="I70" s="2"/>
      <c r="J70" s="2"/>
      <c r="K70" s="2"/>
      <c r="L70" s="2"/>
      <c r="M70" s="88"/>
    </row>
    <row r="71" spans="2:13">
      <c r="B71" s="12"/>
      <c r="C71" s="86"/>
      <c r="D71" s="86"/>
      <c r="E71" s="86"/>
      <c r="F71" s="86"/>
      <c r="G71" s="86"/>
      <c r="H71" s="86"/>
      <c r="I71" s="2"/>
      <c r="J71" s="2"/>
      <c r="K71" s="2"/>
      <c r="L71" s="2"/>
      <c r="M71" s="88"/>
    </row>
    <row r="72" spans="2:13">
      <c r="B72" s="12"/>
      <c r="C72" s="86"/>
      <c r="D72" s="86"/>
      <c r="E72" s="86"/>
      <c r="F72" s="86"/>
      <c r="G72" s="86"/>
      <c r="H72" s="86"/>
      <c r="I72" s="2"/>
      <c r="J72" s="2"/>
      <c r="K72" s="2"/>
      <c r="L72" s="2"/>
      <c r="M72" s="88"/>
    </row>
    <row r="73" spans="2:13">
      <c r="B73" s="12"/>
      <c r="C73" s="86"/>
      <c r="D73" s="86"/>
      <c r="E73" s="86"/>
      <c r="F73" s="86"/>
      <c r="G73" s="86"/>
      <c r="H73" s="86"/>
      <c r="I73" s="2"/>
      <c r="J73" s="2"/>
      <c r="K73" s="2"/>
      <c r="L73" s="2"/>
      <c r="M73" s="88"/>
    </row>
    <row r="74" spans="2:13">
      <c r="B74" s="12"/>
      <c r="C74" s="86"/>
      <c r="D74" s="86"/>
      <c r="E74" s="86"/>
      <c r="F74" s="86"/>
      <c r="G74" s="86"/>
      <c r="H74" s="86"/>
      <c r="I74" s="2"/>
      <c r="J74" s="2"/>
      <c r="K74" s="2"/>
      <c r="L74" s="2"/>
      <c r="M74" s="88"/>
    </row>
    <row r="75" spans="2:13">
      <c r="B75" s="12"/>
      <c r="C75" s="86"/>
      <c r="D75" s="86"/>
      <c r="E75" s="86"/>
      <c r="F75" s="86"/>
      <c r="G75" s="86"/>
      <c r="H75" s="86"/>
      <c r="I75" s="2"/>
      <c r="J75" s="2"/>
      <c r="K75" s="2"/>
      <c r="L75" s="2"/>
      <c r="M75" s="88"/>
    </row>
    <row r="76" spans="2:13">
      <c r="B76" s="12"/>
      <c r="C76" s="86"/>
      <c r="D76" s="86"/>
      <c r="E76" s="86"/>
      <c r="F76" s="86"/>
      <c r="G76" s="86"/>
      <c r="H76" s="86"/>
      <c r="I76" s="2"/>
      <c r="J76" s="2"/>
      <c r="K76" s="2"/>
      <c r="L76" s="2"/>
      <c r="M76" s="88"/>
    </row>
    <row r="77" spans="2:13">
      <c r="B77" s="12"/>
      <c r="C77" s="86"/>
      <c r="D77" s="86"/>
      <c r="E77" s="86"/>
      <c r="F77" s="86"/>
      <c r="G77" s="86"/>
      <c r="H77" s="86"/>
      <c r="I77" s="2"/>
      <c r="J77" s="2"/>
      <c r="K77" s="2"/>
      <c r="L77" s="2"/>
      <c r="M77" s="88"/>
    </row>
    <row r="78" spans="2:13">
      <c r="B78" s="12"/>
      <c r="C78" s="86"/>
      <c r="D78" s="86"/>
      <c r="E78" s="86"/>
      <c r="F78" s="86"/>
      <c r="G78" s="86"/>
      <c r="H78" s="86"/>
      <c r="I78" s="2"/>
      <c r="J78" s="2"/>
      <c r="K78" s="2"/>
      <c r="L78" s="2"/>
      <c r="M78" s="88"/>
    </row>
    <row r="79" spans="2:13">
      <c r="B79" s="12"/>
      <c r="C79" s="86"/>
      <c r="D79" s="86"/>
      <c r="E79" s="86"/>
      <c r="F79" s="86"/>
      <c r="G79" s="86"/>
      <c r="H79" s="86"/>
      <c r="I79" s="2"/>
      <c r="J79" s="2"/>
      <c r="K79" s="2"/>
      <c r="L79" s="2"/>
      <c r="M79" s="88"/>
    </row>
    <row r="80" spans="2:13">
      <c r="B80" s="12"/>
      <c r="C80" s="86"/>
      <c r="D80" s="86"/>
      <c r="E80" s="86"/>
      <c r="F80" s="86"/>
      <c r="G80" s="86"/>
      <c r="H80" s="86"/>
      <c r="I80" s="2"/>
      <c r="J80" s="2"/>
      <c r="K80" s="2"/>
      <c r="L80" s="2"/>
      <c r="M80" s="88"/>
    </row>
    <row r="81" spans="2:13">
      <c r="B81" s="12"/>
      <c r="C81" s="86"/>
      <c r="D81" s="86"/>
      <c r="E81" s="86"/>
      <c r="F81" s="86"/>
      <c r="G81" s="86"/>
      <c r="H81" s="86"/>
      <c r="I81" s="2"/>
      <c r="J81" s="2"/>
      <c r="K81" s="2"/>
      <c r="L81" s="2"/>
      <c r="M81" s="88"/>
    </row>
    <row r="82" spans="2:13">
      <c r="B82" s="12"/>
      <c r="C82" s="86"/>
      <c r="D82" s="86"/>
      <c r="E82" s="86"/>
      <c r="F82" s="86"/>
      <c r="G82" s="86"/>
      <c r="H82" s="86"/>
      <c r="I82" s="2"/>
      <c r="J82" s="2"/>
      <c r="K82" s="2"/>
      <c r="L82" s="2"/>
      <c r="M82" s="88"/>
    </row>
    <row r="83" spans="2:13">
      <c r="B83" s="12"/>
      <c r="C83" s="86"/>
      <c r="D83" s="86"/>
      <c r="E83" s="86"/>
      <c r="F83" s="86"/>
      <c r="G83" s="86"/>
      <c r="H83" s="86"/>
      <c r="I83" s="2"/>
      <c r="J83" s="2"/>
      <c r="K83" s="2"/>
      <c r="L83" s="2"/>
      <c r="M83" s="88"/>
    </row>
    <row r="84" spans="2:13">
      <c r="B84" s="12"/>
      <c r="C84" s="86"/>
      <c r="D84" s="86"/>
      <c r="E84" s="86"/>
      <c r="F84" s="86"/>
      <c r="G84" s="86"/>
      <c r="H84" s="86"/>
      <c r="I84" s="2"/>
      <c r="J84" s="2"/>
      <c r="K84" s="2"/>
      <c r="L84" s="2"/>
      <c r="M84" s="88"/>
    </row>
    <row r="85" spans="2:13">
      <c r="B85" s="12"/>
      <c r="C85" s="86"/>
      <c r="D85" s="86"/>
      <c r="E85" s="86"/>
      <c r="F85" s="86"/>
      <c r="G85" s="86"/>
      <c r="H85" s="86"/>
      <c r="I85" s="2"/>
      <c r="J85" s="2"/>
      <c r="K85" s="2"/>
      <c r="L85" s="2"/>
      <c r="M85" s="88"/>
    </row>
    <row r="86" spans="2:13">
      <c r="B86" s="12"/>
      <c r="C86" s="86"/>
      <c r="D86" s="86"/>
      <c r="E86" s="86"/>
      <c r="F86" s="86"/>
      <c r="G86" s="86"/>
      <c r="H86" s="86"/>
      <c r="I86" s="2"/>
      <c r="J86" s="2"/>
      <c r="K86" s="2"/>
      <c r="L86" s="2"/>
      <c r="M86" s="88"/>
    </row>
    <row r="87" spans="2:13">
      <c r="B87" s="12"/>
      <c r="C87" s="86"/>
      <c r="D87" s="86"/>
      <c r="E87" s="86"/>
      <c r="F87" s="86"/>
      <c r="G87" s="86"/>
      <c r="H87" s="86"/>
      <c r="I87" s="2"/>
      <c r="J87" s="2"/>
      <c r="K87" s="2"/>
      <c r="L87" s="2"/>
      <c r="M87" s="88"/>
    </row>
    <row r="88" spans="2:13">
      <c r="B88" s="12"/>
      <c r="C88" s="86"/>
      <c r="D88" s="86"/>
      <c r="E88" s="86"/>
      <c r="F88" s="86"/>
      <c r="G88" s="86"/>
      <c r="H88" s="86"/>
      <c r="I88" s="2"/>
      <c r="J88" s="2"/>
      <c r="K88" s="2"/>
      <c r="L88" s="2"/>
      <c r="M88" s="88"/>
    </row>
    <row r="89" spans="2:13">
      <c r="B89" s="12"/>
      <c r="C89" s="86"/>
      <c r="D89" s="86"/>
      <c r="E89" s="86"/>
      <c r="F89" s="86"/>
      <c r="G89" s="86"/>
      <c r="H89" s="86"/>
      <c r="I89" s="2"/>
      <c r="J89" s="2"/>
      <c r="K89" s="2"/>
      <c r="L89" s="2"/>
      <c r="M89" s="88"/>
    </row>
    <row r="90" spans="2:13">
      <c r="B90" s="12"/>
      <c r="C90" s="86"/>
      <c r="D90" s="86"/>
      <c r="E90" s="86"/>
      <c r="F90" s="86"/>
      <c r="G90" s="86"/>
      <c r="H90" s="86"/>
      <c r="I90" s="2"/>
      <c r="J90" s="2"/>
      <c r="K90" s="2"/>
      <c r="L90" s="2"/>
      <c r="M90" s="88"/>
    </row>
    <row r="91" spans="2:13">
      <c r="B91" s="12"/>
      <c r="C91" s="86"/>
      <c r="D91" s="86"/>
      <c r="E91" s="86"/>
      <c r="F91" s="86"/>
      <c r="G91" s="86"/>
      <c r="H91" s="86"/>
      <c r="I91" s="2"/>
      <c r="J91" s="2"/>
      <c r="K91" s="2"/>
      <c r="L91" s="2"/>
      <c r="M91" s="88"/>
    </row>
    <row r="92" spans="2:13">
      <c r="B92" s="12"/>
      <c r="C92" s="86"/>
      <c r="D92" s="86"/>
      <c r="E92" s="86"/>
      <c r="F92" s="86"/>
      <c r="G92" s="86"/>
      <c r="H92" s="86"/>
      <c r="I92" s="2"/>
      <c r="J92" s="2"/>
      <c r="K92" s="2"/>
      <c r="L92" s="2"/>
      <c r="M92" s="88"/>
    </row>
    <row r="93" spans="2:13">
      <c r="B93" s="12"/>
      <c r="C93" s="86"/>
      <c r="D93" s="86"/>
      <c r="E93" s="86"/>
      <c r="F93" s="86"/>
      <c r="G93" s="86"/>
      <c r="H93" s="86"/>
      <c r="I93" s="2"/>
      <c r="J93" s="2"/>
      <c r="K93" s="2"/>
      <c r="L93" s="2"/>
      <c r="M93" s="88"/>
    </row>
    <row r="94" spans="2:13">
      <c r="B94" s="12"/>
      <c r="C94" s="86"/>
      <c r="D94" s="86"/>
      <c r="E94" s="86"/>
      <c r="F94" s="86"/>
      <c r="G94" s="86"/>
      <c r="H94" s="86"/>
      <c r="I94" s="2"/>
      <c r="J94" s="2"/>
      <c r="K94" s="2"/>
      <c r="L94" s="2"/>
      <c r="M94" s="88"/>
    </row>
    <row r="95" spans="2:13">
      <c r="B95" s="12"/>
      <c r="C95" s="86"/>
      <c r="D95" s="86"/>
      <c r="E95" s="86"/>
      <c r="F95" s="86"/>
      <c r="G95" s="86"/>
      <c r="H95" s="86"/>
      <c r="I95" s="2"/>
      <c r="J95" s="2"/>
      <c r="K95" s="2"/>
      <c r="L95" s="2"/>
      <c r="M95" s="88"/>
    </row>
    <row r="96" spans="2:13">
      <c r="B96" s="12"/>
      <c r="C96" s="86"/>
      <c r="D96" s="86"/>
      <c r="E96" s="86"/>
      <c r="F96" s="86"/>
      <c r="G96" s="86"/>
      <c r="H96" s="86"/>
      <c r="I96" s="2"/>
      <c r="J96" s="2"/>
      <c r="K96" s="2"/>
      <c r="L96" s="2"/>
      <c r="M96" s="88"/>
    </row>
    <row r="97" spans="2:13">
      <c r="B97" s="12"/>
      <c r="C97" s="86"/>
      <c r="D97" s="86"/>
      <c r="E97" s="86"/>
      <c r="F97" s="86"/>
      <c r="G97" s="86"/>
      <c r="H97" s="86"/>
      <c r="I97" s="2"/>
      <c r="J97" s="2"/>
      <c r="K97" s="2"/>
      <c r="L97" s="2"/>
      <c r="M97" s="88"/>
    </row>
    <row r="98" spans="2:13">
      <c r="B98" s="12"/>
      <c r="C98" s="86"/>
      <c r="D98" s="86"/>
      <c r="E98" s="86"/>
      <c r="F98" s="86"/>
      <c r="G98" s="86"/>
      <c r="H98" s="86"/>
      <c r="I98" s="2"/>
      <c r="J98" s="2"/>
      <c r="K98" s="2"/>
      <c r="L98" s="2"/>
      <c r="M98" s="88"/>
    </row>
    <row r="99" spans="2:13">
      <c r="B99" s="12"/>
      <c r="C99" s="86"/>
      <c r="D99" s="86"/>
      <c r="E99" s="86"/>
      <c r="F99" s="86"/>
      <c r="G99" s="86"/>
      <c r="H99" s="86"/>
      <c r="I99" s="2"/>
      <c r="J99" s="2"/>
      <c r="K99" s="2"/>
      <c r="L99" s="2"/>
      <c r="M99" s="88"/>
    </row>
    <row r="100" spans="2:13">
      <c r="B100" s="12"/>
      <c r="C100" s="86"/>
      <c r="D100" s="86"/>
      <c r="E100" s="86"/>
      <c r="F100" s="86"/>
      <c r="G100" s="86"/>
      <c r="H100" s="86"/>
      <c r="I100" s="2"/>
      <c r="J100" s="2"/>
      <c r="K100" s="2"/>
      <c r="L100" s="2"/>
      <c r="M100" s="88"/>
    </row>
    <row r="101" spans="2:13">
      <c r="B101" s="12"/>
      <c r="C101" s="86"/>
      <c r="D101" s="86"/>
      <c r="E101" s="86"/>
      <c r="F101" s="86"/>
      <c r="G101" s="86"/>
      <c r="H101" s="86"/>
      <c r="I101" s="2"/>
      <c r="J101" s="2"/>
      <c r="K101" s="2"/>
      <c r="L101" s="2"/>
      <c r="M101" s="88"/>
    </row>
    <row r="102" spans="2:13">
      <c r="B102" s="12"/>
      <c r="C102" s="86"/>
      <c r="D102" s="86"/>
      <c r="E102" s="86"/>
      <c r="F102" s="86"/>
      <c r="G102" s="86"/>
      <c r="H102" s="86"/>
      <c r="I102" s="2"/>
      <c r="J102" s="2"/>
      <c r="K102" s="2"/>
      <c r="L102" s="2"/>
      <c r="M102" s="88"/>
    </row>
    <row r="103" spans="2:13">
      <c r="B103" s="12"/>
      <c r="C103" s="86"/>
      <c r="D103" s="86"/>
      <c r="E103" s="86"/>
      <c r="F103" s="86"/>
      <c r="G103" s="86"/>
      <c r="H103" s="86"/>
      <c r="I103" s="2"/>
      <c r="J103" s="2"/>
      <c r="K103" s="2"/>
      <c r="L103" s="2"/>
      <c r="M103" s="88"/>
    </row>
    <row r="104" spans="2:13">
      <c r="B104" s="12"/>
      <c r="C104" s="86"/>
      <c r="D104" s="86"/>
      <c r="E104" s="86"/>
      <c r="F104" s="86"/>
      <c r="G104" s="86"/>
      <c r="H104" s="86"/>
      <c r="I104" s="2"/>
      <c r="J104" s="2"/>
      <c r="K104" s="2"/>
      <c r="L104" s="2"/>
      <c r="M104" s="88"/>
    </row>
    <row r="105" spans="2:13">
      <c r="B105" s="12"/>
      <c r="C105" s="86"/>
      <c r="D105" s="86"/>
      <c r="E105" s="86"/>
      <c r="F105" s="86"/>
      <c r="G105" s="86"/>
      <c r="H105" s="86"/>
      <c r="I105" s="2"/>
      <c r="J105" s="2"/>
      <c r="K105" s="2"/>
      <c r="L105" s="2"/>
      <c r="M105" s="88"/>
    </row>
    <row r="106" spans="2:13">
      <c r="B106" s="12"/>
      <c r="C106" s="86"/>
      <c r="D106" s="86"/>
      <c r="E106" s="86"/>
      <c r="F106" s="86"/>
      <c r="G106" s="86"/>
      <c r="H106" s="86"/>
      <c r="I106" s="2"/>
      <c r="J106" s="2"/>
      <c r="K106" s="2"/>
      <c r="L106" s="2"/>
      <c r="M106" s="88"/>
    </row>
    <row r="107" spans="2:13">
      <c r="B107" s="12"/>
      <c r="C107" s="86"/>
      <c r="D107" s="86"/>
      <c r="E107" s="86"/>
      <c r="F107" s="86"/>
      <c r="G107" s="86"/>
      <c r="H107" s="86"/>
      <c r="I107" s="2"/>
      <c r="J107" s="2"/>
      <c r="K107" s="2"/>
      <c r="L107" s="2"/>
      <c r="M107" s="88"/>
    </row>
    <row r="108" spans="2:13">
      <c r="B108" s="12"/>
      <c r="C108" s="86"/>
      <c r="D108" s="86"/>
      <c r="E108" s="86"/>
      <c r="F108" s="86"/>
      <c r="G108" s="86"/>
      <c r="H108" s="86"/>
      <c r="I108" s="2"/>
      <c r="J108" s="2"/>
      <c r="K108" s="2"/>
      <c r="L108" s="2"/>
      <c r="M108" s="88"/>
    </row>
    <row r="109" spans="2:13">
      <c r="B109" s="12"/>
      <c r="C109" s="86"/>
      <c r="D109" s="86"/>
      <c r="E109" s="86"/>
      <c r="F109" s="86"/>
      <c r="G109" s="86"/>
      <c r="H109" s="86"/>
      <c r="I109" s="2"/>
      <c r="J109" s="2"/>
      <c r="K109" s="2"/>
      <c r="L109" s="2"/>
      <c r="M109" s="88"/>
    </row>
    <row r="110" spans="2:13">
      <c r="B110" s="12"/>
      <c r="C110" s="86"/>
      <c r="D110" s="86"/>
      <c r="E110" s="86"/>
      <c r="F110" s="86"/>
      <c r="G110" s="86"/>
      <c r="H110" s="86"/>
      <c r="I110" s="2"/>
      <c r="J110" s="2"/>
      <c r="K110" s="2"/>
      <c r="L110" s="2"/>
      <c r="M110" s="88"/>
    </row>
    <row r="111" spans="2:13">
      <c r="B111" s="12"/>
      <c r="C111" s="86"/>
      <c r="D111" s="86"/>
      <c r="E111" s="86"/>
      <c r="F111" s="86"/>
      <c r="G111" s="86"/>
      <c r="H111" s="86"/>
      <c r="I111" s="2"/>
      <c r="J111" s="2"/>
      <c r="K111" s="2"/>
      <c r="L111" s="2"/>
      <c r="M111" s="88"/>
    </row>
    <row r="112" spans="2:13">
      <c r="B112" s="12"/>
      <c r="C112" s="86"/>
      <c r="D112" s="86"/>
      <c r="E112" s="86"/>
      <c r="F112" s="86"/>
      <c r="G112" s="86"/>
      <c r="H112" s="86"/>
      <c r="I112" s="2"/>
      <c r="J112" s="2"/>
      <c r="K112" s="2"/>
      <c r="L112" s="2"/>
      <c r="M112" s="88"/>
    </row>
    <row r="113" spans="2:13">
      <c r="B113" s="12"/>
      <c r="C113" s="86"/>
      <c r="D113" s="86"/>
      <c r="E113" s="86"/>
      <c r="F113" s="86"/>
      <c r="G113" s="86"/>
      <c r="H113" s="86"/>
      <c r="I113" s="2"/>
      <c r="J113" s="2"/>
      <c r="K113" s="2"/>
      <c r="L113" s="2"/>
      <c r="M113" s="88"/>
    </row>
    <row r="114" spans="2:13">
      <c r="B114" s="12"/>
      <c r="C114" s="86"/>
      <c r="D114" s="86"/>
      <c r="E114" s="86"/>
      <c r="F114" s="86"/>
      <c r="G114" s="86"/>
      <c r="H114" s="86"/>
      <c r="I114" s="2"/>
      <c r="J114" s="2"/>
      <c r="K114" s="2"/>
      <c r="L114" s="2"/>
      <c r="M114" s="88"/>
    </row>
    <row r="115" spans="2:13">
      <c r="B115" s="12"/>
      <c r="C115" s="86"/>
      <c r="D115" s="86"/>
      <c r="E115" s="86"/>
      <c r="F115" s="86"/>
      <c r="G115" s="86"/>
      <c r="H115" s="86"/>
      <c r="I115" s="2"/>
      <c r="J115" s="2"/>
      <c r="K115" s="2"/>
      <c r="L115" s="2"/>
      <c r="M115" s="88"/>
    </row>
    <row r="116" spans="2:13">
      <c r="B116" s="12"/>
      <c r="C116" s="86"/>
      <c r="D116" s="86"/>
      <c r="E116" s="86"/>
      <c r="F116" s="86"/>
      <c r="G116" s="86"/>
      <c r="H116" s="86"/>
      <c r="I116" s="2"/>
      <c r="J116" s="2"/>
      <c r="K116" s="2"/>
      <c r="L116" s="2"/>
      <c r="M116" s="88"/>
    </row>
    <row r="117" spans="2:13">
      <c r="B117" s="12"/>
      <c r="C117" s="86"/>
      <c r="D117" s="86"/>
      <c r="E117" s="86"/>
      <c r="F117" s="86"/>
      <c r="G117" s="86"/>
      <c r="H117" s="86"/>
      <c r="I117" s="2"/>
      <c r="J117" s="2"/>
      <c r="K117" s="2"/>
      <c r="L117" s="2"/>
      <c r="M117" s="88"/>
    </row>
    <row r="118" spans="2:13">
      <c r="B118" s="12"/>
      <c r="C118" s="86"/>
      <c r="D118" s="86"/>
      <c r="E118" s="86"/>
      <c r="F118" s="86"/>
      <c r="G118" s="86"/>
      <c r="H118" s="86"/>
      <c r="I118" s="2"/>
      <c r="J118" s="2"/>
      <c r="K118" s="2"/>
      <c r="L118" s="2"/>
      <c r="M118" s="88"/>
    </row>
    <row r="119" spans="2:13">
      <c r="B119" s="12"/>
      <c r="C119" s="86"/>
      <c r="D119" s="86"/>
      <c r="E119" s="86"/>
      <c r="F119" s="86"/>
      <c r="G119" s="86"/>
      <c r="H119" s="86"/>
      <c r="I119" s="2"/>
      <c r="J119" s="2"/>
      <c r="K119" s="2"/>
      <c r="L119" s="2"/>
      <c r="M119" s="88"/>
    </row>
    <row r="120" spans="2:13">
      <c r="B120" s="12"/>
      <c r="C120" s="86"/>
      <c r="D120" s="86"/>
      <c r="E120" s="86"/>
      <c r="F120" s="86"/>
      <c r="G120" s="86"/>
      <c r="H120" s="86"/>
      <c r="I120" s="2"/>
      <c r="J120" s="2"/>
      <c r="K120" s="2"/>
      <c r="L120" s="2"/>
      <c r="M120" s="88"/>
    </row>
    <row r="121" spans="2:13">
      <c r="B121" s="12"/>
      <c r="C121" s="86"/>
      <c r="D121" s="86"/>
      <c r="E121" s="86"/>
      <c r="F121" s="86"/>
      <c r="G121" s="86"/>
      <c r="H121" s="86"/>
      <c r="I121" s="2"/>
      <c r="J121" s="2"/>
      <c r="K121" s="2"/>
      <c r="L121" s="2"/>
      <c r="M121" s="88"/>
    </row>
    <row r="122" spans="2:13">
      <c r="B122" s="12"/>
      <c r="C122" s="86"/>
      <c r="D122" s="86"/>
      <c r="E122" s="86"/>
      <c r="F122" s="86"/>
      <c r="G122" s="86"/>
      <c r="H122" s="86"/>
      <c r="I122" s="2"/>
      <c r="J122" s="2"/>
      <c r="K122" s="2"/>
      <c r="L122" s="2"/>
      <c r="M122" s="88"/>
    </row>
    <row r="123" spans="2:13">
      <c r="B123" s="12"/>
      <c r="C123" s="86"/>
      <c r="D123" s="86"/>
      <c r="E123" s="86"/>
      <c r="F123" s="86"/>
      <c r="G123" s="86"/>
      <c r="H123" s="86"/>
      <c r="I123" s="2"/>
      <c r="J123" s="2"/>
      <c r="K123" s="2"/>
      <c r="L123" s="2"/>
      <c r="M123" s="88"/>
    </row>
    <row r="124" spans="2:13">
      <c r="B124" s="12"/>
      <c r="C124" s="86"/>
      <c r="D124" s="86"/>
      <c r="E124" s="86"/>
      <c r="F124" s="86"/>
      <c r="G124" s="86"/>
      <c r="H124" s="86"/>
      <c r="I124" s="2"/>
      <c r="J124" s="2"/>
      <c r="K124" s="2"/>
      <c r="L124" s="2"/>
      <c r="M124" s="88"/>
    </row>
    <row r="125" spans="2:13">
      <c r="B125" s="12"/>
      <c r="C125" s="86"/>
      <c r="D125" s="86"/>
      <c r="E125" s="86"/>
      <c r="F125" s="86"/>
      <c r="G125" s="86"/>
      <c r="H125" s="86"/>
      <c r="I125" s="2"/>
      <c r="J125" s="2"/>
      <c r="K125" s="2"/>
      <c r="L125" s="2"/>
      <c r="M125" s="88"/>
    </row>
    <row r="126" spans="2:13">
      <c r="B126" s="12"/>
      <c r="C126" s="86"/>
      <c r="D126" s="86"/>
      <c r="E126" s="86"/>
      <c r="F126" s="86"/>
      <c r="G126" s="86"/>
      <c r="H126" s="86"/>
      <c r="I126" s="2"/>
      <c r="J126" s="2"/>
      <c r="K126" s="2"/>
      <c r="L126" s="2"/>
      <c r="M126" s="88"/>
    </row>
    <row r="127" spans="2:13">
      <c r="B127" s="12"/>
      <c r="C127" s="86"/>
      <c r="D127" s="86"/>
      <c r="E127" s="86"/>
      <c r="F127" s="86"/>
      <c r="G127" s="86"/>
      <c r="H127" s="86"/>
      <c r="I127" s="2"/>
      <c r="J127" s="2"/>
      <c r="K127" s="2"/>
      <c r="L127" s="2"/>
      <c r="M127" s="88"/>
    </row>
    <row r="128" spans="2:13">
      <c r="B128" s="12"/>
      <c r="C128" s="86"/>
      <c r="D128" s="86"/>
      <c r="E128" s="86"/>
      <c r="F128" s="86"/>
      <c r="G128" s="86"/>
      <c r="H128" s="86"/>
      <c r="I128" s="2"/>
      <c r="J128" s="2"/>
      <c r="K128" s="2"/>
      <c r="L128" s="2"/>
      <c r="M128" s="88"/>
    </row>
    <row r="129" spans="2:13">
      <c r="B129" s="12"/>
      <c r="C129" s="86"/>
      <c r="D129" s="86"/>
      <c r="E129" s="86"/>
      <c r="F129" s="86"/>
      <c r="G129" s="86"/>
      <c r="H129" s="86"/>
      <c r="I129" s="2"/>
      <c r="J129" s="2"/>
      <c r="K129" s="2"/>
      <c r="L129" s="2"/>
      <c r="M129" s="88"/>
    </row>
    <row r="130" spans="2:13">
      <c r="B130" s="12"/>
      <c r="C130" s="86"/>
      <c r="D130" s="86"/>
      <c r="E130" s="86"/>
      <c r="F130" s="86"/>
      <c r="G130" s="86"/>
      <c r="H130" s="86"/>
      <c r="I130" s="2"/>
      <c r="J130" s="2"/>
      <c r="K130" s="2"/>
      <c r="L130" s="2"/>
      <c r="M130" s="88"/>
    </row>
    <row r="131" spans="2:13">
      <c r="B131" s="12"/>
      <c r="C131" s="86"/>
      <c r="D131" s="86"/>
      <c r="E131" s="86"/>
      <c r="F131" s="86"/>
      <c r="G131" s="86"/>
      <c r="H131" s="86"/>
      <c r="I131" s="2"/>
      <c r="J131" s="2"/>
      <c r="K131" s="2"/>
      <c r="L131" s="2"/>
      <c r="M131" s="88"/>
    </row>
    <row r="132" spans="2:13">
      <c r="B132" s="12"/>
      <c r="C132" s="86"/>
      <c r="D132" s="86"/>
      <c r="E132" s="86"/>
      <c r="F132" s="86"/>
      <c r="G132" s="86"/>
      <c r="H132" s="86"/>
      <c r="I132" s="2"/>
      <c r="J132" s="2"/>
      <c r="K132" s="2"/>
      <c r="L132" s="2"/>
      <c r="M132" s="88"/>
    </row>
    <row r="133" spans="2:13">
      <c r="B133" s="12"/>
      <c r="C133" s="86"/>
      <c r="D133" s="86"/>
      <c r="E133" s="86"/>
      <c r="F133" s="86"/>
      <c r="G133" s="86"/>
      <c r="H133" s="86"/>
      <c r="I133" s="2"/>
      <c r="J133" s="2"/>
      <c r="K133" s="2"/>
      <c r="L133" s="2"/>
      <c r="M133" s="88"/>
    </row>
    <row r="134" spans="2:13">
      <c r="B134" s="12"/>
      <c r="C134" s="86"/>
      <c r="D134" s="86"/>
      <c r="E134" s="86"/>
      <c r="F134" s="86"/>
      <c r="G134" s="86"/>
      <c r="H134" s="86"/>
      <c r="I134" s="2"/>
      <c r="J134" s="2"/>
      <c r="K134" s="2"/>
      <c r="L134" s="2"/>
      <c r="M134" s="88"/>
    </row>
    <row r="135" spans="2:13">
      <c r="B135" s="12"/>
      <c r="C135" s="86"/>
      <c r="D135" s="86"/>
      <c r="E135" s="86"/>
      <c r="F135" s="86"/>
      <c r="G135" s="86"/>
      <c r="H135" s="86"/>
      <c r="I135" s="2"/>
      <c r="J135" s="2"/>
      <c r="K135" s="2"/>
      <c r="L135" s="2"/>
      <c r="M135" s="88"/>
    </row>
    <row r="136" spans="2:13">
      <c r="B136" s="12"/>
      <c r="C136" s="86"/>
      <c r="D136" s="86"/>
      <c r="E136" s="86"/>
      <c r="F136" s="86"/>
      <c r="G136" s="86"/>
      <c r="H136" s="86"/>
      <c r="I136" s="2"/>
      <c r="J136" s="2"/>
      <c r="K136" s="2"/>
      <c r="L136" s="2"/>
      <c r="M136" s="88"/>
    </row>
    <row r="137" spans="2:13">
      <c r="B137" s="12"/>
      <c r="C137" s="86"/>
      <c r="D137" s="86"/>
      <c r="E137" s="86"/>
      <c r="F137" s="86"/>
      <c r="G137" s="86"/>
      <c r="H137" s="86"/>
      <c r="I137" s="2"/>
      <c r="J137" s="2"/>
      <c r="K137" s="2"/>
      <c r="L137" s="2"/>
      <c r="M137" s="88"/>
    </row>
    <row r="138" spans="2:13">
      <c r="B138" s="12"/>
      <c r="C138" s="86"/>
      <c r="D138" s="86"/>
      <c r="E138" s="86"/>
      <c r="F138" s="86"/>
      <c r="G138" s="86"/>
      <c r="H138" s="86"/>
      <c r="I138" s="2"/>
      <c r="J138" s="2"/>
      <c r="K138" s="2"/>
      <c r="L138" s="2"/>
      <c r="M138" s="88"/>
    </row>
    <row r="139" spans="2:13">
      <c r="B139" s="12"/>
      <c r="C139" s="86"/>
      <c r="D139" s="86"/>
      <c r="E139" s="86"/>
      <c r="F139" s="86"/>
      <c r="G139" s="86"/>
      <c r="H139" s="86"/>
      <c r="I139" s="2"/>
      <c r="J139" s="2"/>
      <c r="K139" s="2"/>
      <c r="L139" s="2"/>
      <c r="M139" s="88"/>
    </row>
    <row r="140" spans="2:13">
      <c r="B140" s="12"/>
      <c r="C140" s="86"/>
      <c r="D140" s="86"/>
      <c r="E140" s="86"/>
      <c r="F140" s="86"/>
      <c r="G140" s="86"/>
      <c r="H140" s="86"/>
      <c r="I140" s="2"/>
      <c r="J140" s="2"/>
      <c r="K140" s="2"/>
      <c r="L140" s="2"/>
      <c r="M140" s="88"/>
    </row>
    <row r="141" spans="2:13">
      <c r="B141" s="12"/>
      <c r="C141" s="86"/>
      <c r="D141" s="86"/>
      <c r="E141" s="86"/>
      <c r="F141" s="86"/>
      <c r="G141" s="86"/>
      <c r="H141" s="86"/>
      <c r="I141" s="2"/>
      <c r="J141" s="2"/>
      <c r="K141" s="2"/>
      <c r="L141" s="2"/>
      <c r="M141" s="88"/>
    </row>
    <row r="142" spans="2:13">
      <c r="B142" s="12"/>
      <c r="C142" s="86"/>
      <c r="D142" s="86"/>
      <c r="E142" s="86"/>
      <c r="F142" s="86"/>
      <c r="G142" s="86"/>
      <c r="H142" s="86"/>
      <c r="I142" s="2"/>
      <c r="J142" s="2"/>
      <c r="K142" s="2"/>
      <c r="L142" s="2"/>
      <c r="M142" s="88"/>
    </row>
    <row r="143" spans="2:13">
      <c r="B143" s="12"/>
      <c r="C143" s="86"/>
      <c r="D143" s="86"/>
      <c r="E143" s="86"/>
      <c r="F143" s="86"/>
      <c r="G143" s="86"/>
      <c r="H143" s="86"/>
      <c r="I143" s="2"/>
      <c r="J143" s="2"/>
      <c r="K143" s="2"/>
      <c r="L143" s="2"/>
      <c r="M143" s="88"/>
    </row>
    <row r="144" spans="2:13">
      <c r="B144" s="12"/>
      <c r="C144" s="86"/>
      <c r="D144" s="86"/>
      <c r="E144" s="86"/>
      <c r="F144" s="86"/>
      <c r="G144" s="86"/>
      <c r="H144" s="86"/>
      <c r="I144" s="2"/>
      <c r="J144" s="2"/>
      <c r="K144" s="2"/>
      <c r="L144" s="2"/>
      <c r="M144" s="88"/>
    </row>
    <row r="145" spans="2:13">
      <c r="B145" s="12"/>
      <c r="C145" s="86"/>
      <c r="D145" s="86"/>
      <c r="E145" s="86"/>
      <c r="F145" s="86"/>
      <c r="G145" s="86"/>
      <c r="H145" s="86"/>
      <c r="I145" s="2"/>
      <c r="J145" s="2"/>
      <c r="K145" s="2"/>
      <c r="L145" s="2"/>
      <c r="M145" s="88"/>
    </row>
    <row r="146" spans="2:13">
      <c r="B146" s="12"/>
      <c r="C146" s="86"/>
      <c r="D146" s="86"/>
      <c r="E146" s="86"/>
      <c r="F146" s="86"/>
      <c r="G146" s="86"/>
      <c r="H146" s="86"/>
      <c r="I146" s="2"/>
      <c r="J146" s="2"/>
      <c r="K146" s="2"/>
      <c r="L146" s="2"/>
      <c r="M146" s="88"/>
    </row>
    <row r="147" spans="2:13">
      <c r="B147" s="12"/>
      <c r="C147" s="86"/>
      <c r="D147" s="86"/>
      <c r="E147" s="86"/>
      <c r="F147" s="86"/>
      <c r="G147" s="86"/>
      <c r="H147" s="86"/>
      <c r="I147" s="2"/>
      <c r="J147" s="2"/>
      <c r="K147" s="2"/>
      <c r="L147" s="2"/>
      <c r="M147" s="88"/>
    </row>
    <row r="148" spans="2:13">
      <c r="B148" s="12"/>
      <c r="C148" s="86"/>
      <c r="D148" s="86"/>
      <c r="E148" s="86"/>
      <c r="F148" s="86"/>
      <c r="G148" s="86"/>
      <c r="H148" s="86"/>
      <c r="I148" s="2"/>
      <c r="J148" s="2"/>
      <c r="K148" s="2"/>
      <c r="L148" s="2"/>
      <c r="M148" s="88"/>
    </row>
    <row r="149" spans="2:13">
      <c r="B149" s="12"/>
      <c r="C149" s="86"/>
      <c r="D149" s="86"/>
      <c r="E149" s="86"/>
      <c r="F149" s="86"/>
      <c r="G149" s="86"/>
      <c r="H149" s="86"/>
      <c r="I149" s="2"/>
      <c r="J149" s="2"/>
      <c r="K149" s="2"/>
      <c r="L149" s="2"/>
      <c r="M149" s="88"/>
    </row>
    <row r="150" spans="2:13">
      <c r="B150" s="12"/>
      <c r="C150" s="86"/>
      <c r="D150" s="86"/>
      <c r="E150" s="86"/>
      <c r="F150" s="86"/>
      <c r="G150" s="86"/>
      <c r="H150" s="86"/>
      <c r="I150" s="2"/>
      <c r="J150" s="2"/>
      <c r="K150" s="2"/>
      <c r="L150" s="2"/>
      <c r="M150" s="88"/>
    </row>
    <row r="151" spans="2:13">
      <c r="B151" s="12"/>
      <c r="C151" s="86"/>
      <c r="D151" s="86"/>
      <c r="E151" s="86"/>
      <c r="F151" s="86"/>
      <c r="G151" s="86"/>
      <c r="H151" s="86"/>
      <c r="I151" s="2"/>
      <c r="J151" s="2"/>
      <c r="K151" s="2"/>
      <c r="L151" s="2"/>
      <c r="M151" s="88"/>
    </row>
    <row r="152" spans="2:13">
      <c r="B152" s="12"/>
      <c r="C152" s="86"/>
      <c r="D152" s="86"/>
      <c r="E152" s="86"/>
      <c r="F152" s="86"/>
      <c r="G152" s="86"/>
      <c r="H152" s="86"/>
      <c r="I152" s="2"/>
      <c r="J152" s="2"/>
      <c r="K152" s="2"/>
      <c r="L152" s="2"/>
      <c r="M152" s="88"/>
    </row>
    <row r="153" spans="2:13">
      <c r="B153" s="12"/>
      <c r="C153" s="86"/>
      <c r="D153" s="86"/>
      <c r="E153" s="86"/>
      <c r="F153" s="86"/>
      <c r="G153" s="86"/>
      <c r="H153" s="86"/>
      <c r="I153" s="2"/>
      <c r="J153" s="2"/>
      <c r="K153" s="2"/>
      <c r="L153" s="2"/>
      <c r="M153" s="88"/>
    </row>
    <row r="154" spans="2:13">
      <c r="B154" s="12"/>
      <c r="C154" s="86"/>
      <c r="D154" s="86"/>
      <c r="E154" s="86"/>
      <c r="F154" s="86"/>
      <c r="G154" s="86"/>
      <c r="H154" s="86"/>
      <c r="I154" s="2"/>
      <c r="J154" s="2"/>
      <c r="K154" s="2"/>
      <c r="L154" s="2"/>
      <c r="M154" s="88"/>
    </row>
    <row r="155" spans="2:13">
      <c r="B155" s="12"/>
      <c r="C155" s="86"/>
      <c r="D155" s="86"/>
      <c r="E155" s="86"/>
      <c r="F155" s="86"/>
      <c r="G155" s="86"/>
      <c r="H155" s="86"/>
      <c r="I155" s="2"/>
      <c r="J155" s="2"/>
      <c r="K155" s="2"/>
      <c r="L155" s="2"/>
      <c r="M155" s="88"/>
    </row>
    <row r="156" spans="2:13">
      <c r="B156" s="12"/>
      <c r="C156" s="86"/>
      <c r="D156" s="86"/>
      <c r="E156" s="86"/>
      <c r="F156" s="86"/>
      <c r="G156" s="86"/>
      <c r="H156" s="86"/>
      <c r="I156" s="2"/>
      <c r="J156" s="2"/>
      <c r="K156" s="2"/>
      <c r="L156" s="2"/>
      <c r="M156" s="88"/>
    </row>
    <row r="157" spans="2:13">
      <c r="B157" s="12"/>
      <c r="C157" s="86"/>
      <c r="D157" s="86"/>
      <c r="E157" s="86"/>
      <c r="F157" s="86"/>
      <c r="G157" s="86"/>
      <c r="H157" s="86"/>
      <c r="I157" s="2"/>
      <c r="J157" s="2"/>
      <c r="K157" s="2"/>
      <c r="L157" s="2"/>
      <c r="M157" s="88"/>
    </row>
    <row r="158" spans="2:13">
      <c r="B158" s="12"/>
      <c r="C158" s="86"/>
      <c r="D158" s="86"/>
      <c r="E158" s="86"/>
      <c r="F158" s="86"/>
      <c r="G158" s="86"/>
      <c r="H158" s="86"/>
      <c r="I158" s="2"/>
      <c r="J158" s="2"/>
      <c r="K158" s="2"/>
      <c r="L158" s="2"/>
      <c r="M158" s="88"/>
    </row>
    <row r="159" spans="2:13">
      <c r="B159" s="12"/>
      <c r="C159" s="86"/>
      <c r="D159" s="86"/>
      <c r="E159" s="86"/>
      <c r="F159" s="86"/>
      <c r="G159" s="86"/>
      <c r="H159" s="86"/>
      <c r="I159" s="2"/>
      <c r="J159" s="2"/>
      <c r="K159" s="2"/>
      <c r="L159" s="2"/>
      <c r="M159" s="88"/>
    </row>
    <row r="160" spans="2:13">
      <c r="B160" s="12"/>
      <c r="C160" s="86"/>
      <c r="D160" s="86"/>
      <c r="E160" s="86"/>
      <c r="F160" s="86"/>
      <c r="G160" s="86"/>
      <c r="H160" s="86"/>
      <c r="I160" s="2"/>
      <c r="J160" s="2"/>
      <c r="K160" s="2"/>
      <c r="L160" s="2"/>
      <c r="M160" s="88"/>
    </row>
    <row r="161" spans="2:13">
      <c r="B161" s="12"/>
      <c r="C161" s="86"/>
      <c r="D161" s="86"/>
      <c r="E161" s="86"/>
      <c r="F161" s="86"/>
      <c r="G161" s="86"/>
      <c r="H161" s="86"/>
      <c r="I161" s="2"/>
      <c r="J161" s="2"/>
      <c r="K161" s="2"/>
      <c r="L161" s="2"/>
      <c r="M161" s="88"/>
    </row>
    <row r="162" spans="2:13">
      <c r="B162" s="12"/>
      <c r="C162" s="86"/>
      <c r="D162" s="86"/>
      <c r="E162" s="86"/>
      <c r="F162" s="86"/>
      <c r="G162" s="86"/>
      <c r="H162" s="86"/>
      <c r="I162" s="2"/>
      <c r="J162" s="2"/>
      <c r="K162" s="2"/>
      <c r="L162" s="2"/>
      <c r="M162" s="88"/>
    </row>
    <row r="163" spans="2:13">
      <c r="B163" s="12"/>
      <c r="C163" s="86"/>
      <c r="D163" s="86"/>
      <c r="E163" s="86"/>
      <c r="F163" s="86"/>
      <c r="G163" s="86"/>
      <c r="H163" s="86"/>
      <c r="I163" s="2"/>
      <c r="J163" s="2"/>
      <c r="K163" s="2"/>
      <c r="L163" s="2"/>
      <c r="M163" s="88"/>
    </row>
    <row r="164" spans="2:13">
      <c r="B164" s="12"/>
      <c r="C164" s="86"/>
      <c r="D164" s="86"/>
      <c r="E164" s="86"/>
      <c r="F164" s="86"/>
      <c r="G164" s="86"/>
      <c r="H164" s="86"/>
      <c r="I164" s="2"/>
      <c r="J164" s="2"/>
      <c r="K164" s="2"/>
      <c r="L164" s="2"/>
      <c r="M164" s="88"/>
    </row>
    <row r="165" spans="2:13">
      <c r="B165" s="12"/>
      <c r="C165" s="86"/>
      <c r="D165" s="86"/>
      <c r="E165" s="86"/>
      <c r="F165" s="86"/>
      <c r="G165" s="86"/>
      <c r="H165" s="86"/>
      <c r="I165" s="2"/>
      <c r="J165" s="2"/>
      <c r="K165" s="2"/>
      <c r="L165" s="2"/>
      <c r="M165" s="88"/>
    </row>
    <row r="166" spans="2:13">
      <c r="B166" s="12"/>
      <c r="C166" s="86"/>
      <c r="D166" s="86"/>
      <c r="E166" s="86"/>
      <c r="F166" s="86"/>
      <c r="G166" s="86"/>
      <c r="H166" s="86"/>
      <c r="I166" s="2"/>
      <c r="J166" s="2"/>
      <c r="K166" s="2"/>
      <c r="L166" s="2"/>
      <c r="M166" s="88"/>
    </row>
    <row r="167" spans="2:13">
      <c r="B167" s="12"/>
      <c r="C167" s="86"/>
      <c r="D167" s="86"/>
      <c r="E167" s="86"/>
      <c r="F167" s="86"/>
      <c r="G167" s="86"/>
      <c r="H167" s="86"/>
      <c r="I167" s="2"/>
      <c r="J167" s="2"/>
      <c r="K167" s="2"/>
      <c r="L167" s="2"/>
      <c r="M167" s="88"/>
    </row>
    <row r="168" spans="2:13">
      <c r="B168" s="12"/>
      <c r="C168" s="86"/>
      <c r="D168" s="86"/>
      <c r="E168" s="86"/>
      <c r="F168" s="86"/>
      <c r="G168" s="86"/>
      <c r="H168" s="86"/>
      <c r="I168" s="2"/>
      <c r="J168" s="2"/>
      <c r="K168" s="2"/>
      <c r="L168" s="2"/>
      <c r="M168" s="88"/>
    </row>
    <row r="169" spans="2:13">
      <c r="B169" s="12"/>
      <c r="C169" s="86"/>
      <c r="D169" s="86"/>
      <c r="E169" s="86"/>
      <c r="F169" s="86"/>
      <c r="G169" s="86"/>
      <c r="H169" s="86"/>
      <c r="I169" s="2"/>
      <c r="J169" s="2"/>
      <c r="K169" s="2"/>
      <c r="L169" s="2"/>
      <c r="M169" s="88"/>
    </row>
    <row r="170" spans="2:13">
      <c r="B170" s="12"/>
      <c r="C170" s="86"/>
      <c r="D170" s="86"/>
      <c r="E170" s="86"/>
      <c r="F170" s="86"/>
      <c r="G170" s="86"/>
      <c r="H170" s="86"/>
      <c r="I170" s="2"/>
      <c r="J170" s="2"/>
      <c r="K170" s="2"/>
      <c r="L170" s="2"/>
      <c r="M170" s="88"/>
    </row>
    <row r="171" spans="2:13">
      <c r="B171" s="12"/>
      <c r="C171" s="86"/>
      <c r="D171" s="86"/>
      <c r="E171" s="86"/>
      <c r="F171" s="86"/>
      <c r="G171" s="86"/>
      <c r="H171" s="86"/>
      <c r="I171" s="2"/>
      <c r="J171" s="2"/>
      <c r="K171" s="2"/>
      <c r="L171" s="2"/>
      <c r="M171" s="88"/>
    </row>
    <row r="172" spans="2:13">
      <c r="B172" s="12"/>
      <c r="C172" s="86"/>
      <c r="D172" s="86"/>
      <c r="E172" s="86"/>
      <c r="F172" s="86"/>
      <c r="G172" s="86"/>
      <c r="H172" s="86"/>
      <c r="I172" s="2"/>
      <c r="J172" s="2"/>
      <c r="K172" s="2"/>
      <c r="L172" s="2"/>
      <c r="M172" s="88"/>
    </row>
    <row r="173" spans="2:13">
      <c r="B173" s="12"/>
      <c r="C173" s="86"/>
      <c r="D173" s="86"/>
      <c r="E173" s="86"/>
      <c r="F173" s="86"/>
      <c r="G173" s="86"/>
      <c r="H173" s="86"/>
      <c r="I173" s="2"/>
      <c r="J173" s="2"/>
      <c r="K173" s="2"/>
      <c r="L173" s="2"/>
      <c r="M173" s="88"/>
    </row>
    <row r="174" spans="2:13">
      <c r="B174" s="12"/>
      <c r="C174" s="86"/>
      <c r="D174" s="86"/>
      <c r="E174" s="86"/>
      <c r="F174" s="86"/>
      <c r="G174" s="86"/>
      <c r="H174" s="86"/>
      <c r="I174" s="2"/>
      <c r="J174" s="2"/>
      <c r="K174" s="2"/>
      <c r="L174" s="2"/>
      <c r="M174" s="88"/>
    </row>
    <row r="175" spans="2:13">
      <c r="B175" s="12"/>
      <c r="C175" s="86"/>
      <c r="D175" s="86"/>
      <c r="E175" s="86"/>
      <c r="F175" s="86"/>
      <c r="G175" s="86"/>
      <c r="H175" s="86"/>
      <c r="I175" s="2"/>
      <c r="J175" s="2"/>
      <c r="K175" s="2"/>
      <c r="L175" s="2"/>
      <c r="M175" s="88"/>
    </row>
    <row r="176" spans="2:13">
      <c r="B176" s="12"/>
      <c r="C176" s="86"/>
      <c r="D176" s="86"/>
      <c r="E176" s="86"/>
      <c r="F176" s="86"/>
      <c r="G176" s="86"/>
      <c r="H176" s="86"/>
      <c r="I176" s="2"/>
      <c r="J176" s="2"/>
      <c r="K176" s="2"/>
      <c r="L176" s="2"/>
      <c r="M176" s="88"/>
    </row>
    <row r="177" spans="2:13">
      <c r="B177" s="12"/>
      <c r="C177" s="86"/>
      <c r="D177" s="86"/>
      <c r="E177" s="86"/>
      <c r="F177" s="86"/>
      <c r="G177" s="86"/>
      <c r="H177" s="86"/>
      <c r="I177" s="2"/>
      <c r="J177" s="2"/>
      <c r="K177" s="2"/>
      <c r="L177" s="2"/>
      <c r="M177" s="88"/>
    </row>
    <row r="178" spans="2:13">
      <c r="B178" s="12"/>
      <c r="C178" s="86"/>
      <c r="D178" s="86"/>
      <c r="E178" s="86"/>
      <c r="F178" s="86"/>
      <c r="G178" s="86"/>
      <c r="H178" s="86"/>
      <c r="I178" s="2"/>
      <c r="J178" s="2"/>
      <c r="K178" s="2"/>
      <c r="L178" s="2"/>
      <c r="M178" s="88"/>
    </row>
    <row r="179" spans="2:13">
      <c r="B179" s="12"/>
      <c r="C179" s="86"/>
      <c r="D179" s="86"/>
      <c r="E179" s="86"/>
      <c r="F179" s="86"/>
      <c r="G179" s="86"/>
      <c r="H179" s="86"/>
      <c r="I179" s="2"/>
      <c r="J179" s="2"/>
      <c r="K179" s="2"/>
      <c r="L179" s="2"/>
      <c r="M179" s="88"/>
    </row>
    <row r="180" spans="2:13">
      <c r="B180" s="12"/>
      <c r="C180" s="86"/>
      <c r="D180" s="86"/>
      <c r="E180" s="86"/>
      <c r="F180" s="86"/>
      <c r="G180" s="86"/>
      <c r="H180" s="86"/>
      <c r="I180" s="2"/>
      <c r="J180" s="2"/>
      <c r="K180" s="2"/>
      <c r="L180" s="2"/>
      <c r="M180" s="88"/>
    </row>
    <row r="181" spans="2:13">
      <c r="B181" s="12"/>
      <c r="C181" s="86"/>
      <c r="D181" s="86"/>
      <c r="E181" s="86"/>
      <c r="F181" s="86"/>
      <c r="G181" s="86"/>
      <c r="H181" s="86"/>
      <c r="I181" s="2"/>
      <c r="J181" s="2"/>
      <c r="K181" s="2"/>
      <c r="L181" s="2"/>
      <c r="M181" s="88"/>
    </row>
    <row r="182" spans="2:13">
      <c r="B182" s="12"/>
      <c r="C182" s="86"/>
      <c r="D182" s="86"/>
      <c r="E182" s="86"/>
      <c r="F182" s="86"/>
      <c r="G182" s="86"/>
      <c r="H182" s="86"/>
      <c r="I182" s="2"/>
      <c r="J182" s="2"/>
      <c r="K182" s="2"/>
      <c r="L182" s="2"/>
      <c r="M182" s="88"/>
    </row>
    <row r="183" spans="2:13">
      <c r="B183" s="12"/>
      <c r="C183" s="86"/>
      <c r="D183" s="86"/>
      <c r="E183" s="86"/>
      <c r="F183" s="86"/>
      <c r="G183" s="86"/>
      <c r="H183" s="86"/>
      <c r="I183" s="2"/>
      <c r="J183" s="2"/>
      <c r="K183" s="2"/>
      <c r="L183" s="2"/>
      <c r="M183" s="88"/>
    </row>
    <row r="184" spans="2:13">
      <c r="B184" s="12"/>
      <c r="C184" s="86"/>
      <c r="D184" s="86"/>
      <c r="E184" s="86"/>
      <c r="F184" s="86"/>
      <c r="G184" s="86"/>
      <c r="H184" s="86"/>
      <c r="I184" s="2"/>
      <c r="J184" s="2"/>
      <c r="K184" s="2"/>
      <c r="L184" s="2"/>
      <c r="M184" s="88"/>
    </row>
    <row r="185" spans="2:13">
      <c r="B185" s="12"/>
      <c r="C185" s="86"/>
      <c r="D185" s="86"/>
      <c r="E185" s="86"/>
      <c r="F185" s="86"/>
      <c r="G185" s="86"/>
      <c r="H185" s="86"/>
      <c r="I185" s="2"/>
      <c r="J185" s="2"/>
      <c r="K185" s="2"/>
      <c r="L185" s="2"/>
      <c r="M185" s="88"/>
    </row>
    <row r="186" spans="2:13">
      <c r="B186" s="12"/>
      <c r="C186" s="86"/>
      <c r="D186" s="86"/>
      <c r="E186" s="86"/>
      <c r="F186" s="86"/>
      <c r="G186" s="86"/>
      <c r="H186" s="86"/>
      <c r="I186" s="2"/>
      <c r="J186" s="2"/>
      <c r="K186" s="2"/>
      <c r="L186" s="2"/>
      <c r="M186" s="88"/>
    </row>
    <row r="187" spans="2:13">
      <c r="B187" s="12"/>
      <c r="C187" s="86"/>
      <c r="D187" s="86"/>
      <c r="E187" s="86"/>
      <c r="F187" s="86"/>
      <c r="G187" s="86"/>
      <c r="H187" s="86"/>
      <c r="I187" s="2"/>
      <c r="J187" s="2"/>
      <c r="K187" s="2"/>
      <c r="L187" s="2"/>
      <c r="M187" s="88"/>
    </row>
    <row r="188" spans="2:13">
      <c r="B188" s="12"/>
      <c r="C188" s="86"/>
      <c r="D188" s="86"/>
      <c r="E188" s="86"/>
      <c r="F188" s="86"/>
      <c r="G188" s="86"/>
      <c r="H188" s="86"/>
      <c r="I188" s="2"/>
      <c r="J188" s="2"/>
      <c r="K188" s="2"/>
      <c r="L188" s="2"/>
      <c r="M188" s="88"/>
    </row>
    <row r="189" spans="2:13">
      <c r="B189" s="12"/>
      <c r="C189" s="86"/>
      <c r="D189" s="86"/>
      <c r="E189" s="86"/>
      <c r="F189" s="86"/>
      <c r="G189" s="86"/>
      <c r="H189" s="86"/>
      <c r="I189" s="2"/>
      <c r="J189" s="2"/>
      <c r="K189" s="2"/>
      <c r="L189" s="2"/>
      <c r="M189" s="88"/>
    </row>
    <row r="190" spans="2:13">
      <c r="B190" s="12"/>
      <c r="C190" s="86"/>
      <c r="D190" s="86"/>
      <c r="E190" s="86"/>
      <c r="F190" s="86"/>
      <c r="G190" s="86"/>
      <c r="H190" s="86"/>
      <c r="I190" s="2"/>
      <c r="J190" s="2"/>
      <c r="K190" s="2"/>
      <c r="L190" s="2"/>
      <c r="M190" s="88"/>
    </row>
    <row r="191" spans="2:13">
      <c r="B191" s="12"/>
      <c r="C191" s="86"/>
      <c r="D191" s="86"/>
      <c r="E191" s="86"/>
      <c r="F191" s="86"/>
      <c r="G191" s="86"/>
      <c r="H191" s="86"/>
      <c r="I191" s="2"/>
      <c r="J191" s="2"/>
      <c r="K191" s="2"/>
      <c r="L191" s="2"/>
      <c r="M191" s="88"/>
    </row>
    <row r="192" spans="2:13">
      <c r="B192" s="12"/>
      <c r="C192" s="86"/>
      <c r="D192" s="86"/>
      <c r="E192" s="86"/>
      <c r="F192" s="86"/>
      <c r="G192" s="86"/>
      <c r="H192" s="86"/>
      <c r="I192" s="2"/>
      <c r="J192" s="2"/>
      <c r="K192" s="2"/>
      <c r="L192" s="2"/>
      <c r="M192" s="88"/>
    </row>
    <row r="193" spans="2:13">
      <c r="B193" s="12"/>
      <c r="C193" s="86"/>
      <c r="D193" s="86"/>
      <c r="E193" s="86"/>
      <c r="F193" s="86"/>
      <c r="G193" s="86"/>
      <c r="H193" s="86"/>
      <c r="I193" s="2"/>
      <c r="J193" s="2"/>
      <c r="K193" s="2"/>
      <c r="L193" s="2"/>
      <c r="M193" s="88"/>
    </row>
    <row r="194" spans="2:13">
      <c r="B194" s="12"/>
      <c r="C194" s="86"/>
      <c r="D194" s="86"/>
      <c r="E194" s="86"/>
      <c r="F194" s="86"/>
      <c r="G194" s="86"/>
      <c r="H194" s="86"/>
      <c r="I194" s="2"/>
      <c r="J194" s="2"/>
      <c r="K194" s="2"/>
      <c r="L194" s="2"/>
      <c r="M194" s="88"/>
    </row>
    <row r="195" spans="2:13">
      <c r="B195" s="12"/>
      <c r="C195" s="86"/>
      <c r="D195" s="86"/>
      <c r="E195" s="86"/>
      <c r="F195" s="86"/>
      <c r="G195" s="86"/>
      <c r="H195" s="86"/>
      <c r="I195" s="2"/>
      <c r="J195" s="2"/>
      <c r="K195" s="2"/>
      <c r="L195" s="2"/>
      <c r="M195" s="88"/>
    </row>
    <row r="196" spans="2:13">
      <c r="B196" s="12"/>
      <c r="C196" s="86"/>
      <c r="D196" s="86"/>
      <c r="E196" s="86"/>
      <c r="F196" s="86"/>
      <c r="G196" s="86"/>
      <c r="H196" s="86"/>
      <c r="I196" s="2"/>
      <c r="J196" s="2"/>
      <c r="K196" s="2"/>
      <c r="L196" s="2"/>
      <c r="M196" s="88"/>
    </row>
    <row r="197" spans="2:13">
      <c r="B197" s="12"/>
      <c r="C197" s="86"/>
      <c r="D197" s="86"/>
      <c r="E197" s="86"/>
      <c r="F197" s="86"/>
      <c r="G197" s="86"/>
      <c r="H197" s="86"/>
      <c r="I197" s="2"/>
      <c r="J197" s="2"/>
      <c r="K197" s="2"/>
      <c r="L197" s="2"/>
      <c r="M197" s="88"/>
    </row>
    <row r="198" spans="2:13">
      <c r="B198" s="12"/>
      <c r="C198" s="86"/>
      <c r="D198" s="86"/>
      <c r="E198" s="86"/>
      <c r="F198" s="86"/>
      <c r="G198" s="86"/>
      <c r="H198" s="86"/>
      <c r="I198" s="2"/>
      <c r="J198" s="2"/>
      <c r="K198" s="2"/>
      <c r="L198" s="2"/>
      <c r="M198" s="88"/>
    </row>
    <row r="199" spans="2:13">
      <c r="B199" s="12"/>
      <c r="C199" s="86"/>
      <c r="D199" s="86"/>
      <c r="E199" s="86"/>
      <c r="F199" s="86"/>
      <c r="G199" s="86"/>
      <c r="H199" s="86"/>
      <c r="I199" s="2"/>
      <c r="J199" s="2"/>
      <c r="K199" s="2"/>
      <c r="L199" s="2"/>
      <c r="M199" s="88"/>
    </row>
    <row r="200" spans="2:13">
      <c r="B200" s="12"/>
      <c r="C200" s="86"/>
      <c r="D200" s="86"/>
      <c r="E200" s="86"/>
      <c r="F200" s="86"/>
      <c r="G200" s="86"/>
      <c r="H200" s="86"/>
      <c r="I200" s="2"/>
      <c r="J200" s="2"/>
      <c r="K200" s="2"/>
      <c r="L200" s="2"/>
      <c r="M200" s="88"/>
    </row>
    <row r="201" spans="2:13">
      <c r="B201" s="12"/>
      <c r="C201" s="86"/>
      <c r="D201" s="86"/>
      <c r="E201" s="86"/>
      <c r="F201" s="86"/>
      <c r="G201" s="86"/>
      <c r="H201" s="86"/>
      <c r="I201" s="2"/>
      <c r="J201" s="2"/>
      <c r="K201" s="2"/>
      <c r="L201" s="2"/>
      <c r="M201" s="88"/>
    </row>
    <row r="202" spans="2:13">
      <c r="B202" s="12"/>
      <c r="C202" s="86"/>
      <c r="D202" s="86"/>
      <c r="E202" s="86"/>
      <c r="F202" s="86"/>
      <c r="G202" s="86"/>
      <c r="H202" s="86"/>
      <c r="I202" s="2"/>
      <c r="J202" s="2"/>
      <c r="K202" s="2"/>
      <c r="L202" s="2"/>
      <c r="M202" s="88"/>
    </row>
    <row r="203" spans="2:13">
      <c r="B203" s="12"/>
      <c r="C203" s="86"/>
      <c r="D203" s="86"/>
      <c r="E203" s="86"/>
      <c r="F203" s="86"/>
      <c r="G203" s="86"/>
      <c r="H203" s="86"/>
      <c r="I203" s="2"/>
      <c r="J203" s="2"/>
      <c r="K203" s="2"/>
      <c r="L203" s="2"/>
      <c r="M203" s="88"/>
    </row>
    <row r="204" spans="2:13">
      <c r="B204" s="12"/>
      <c r="C204" s="86"/>
      <c r="D204" s="86"/>
      <c r="E204" s="86"/>
      <c r="F204" s="86"/>
      <c r="G204" s="86"/>
      <c r="H204" s="86"/>
      <c r="I204" s="2"/>
      <c r="J204" s="2"/>
      <c r="K204" s="2"/>
      <c r="L204" s="2"/>
      <c r="M204" s="88"/>
    </row>
    <row r="205" spans="2:13">
      <c r="B205" s="12"/>
      <c r="C205" s="86"/>
      <c r="D205" s="86"/>
      <c r="E205" s="86"/>
      <c r="F205" s="86"/>
      <c r="G205" s="86"/>
      <c r="H205" s="86"/>
      <c r="I205" s="2"/>
      <c r="J205" s="2"/>
      <c r="K205" s="2"/>
      <c r="L205" s="2"/>
      <c r="M205" s="88"/>
    </row>
    <row r="206" spans="2:13">
      <c r="B206" s="12"/>
      <c r="C206" s="86"/>
      <c r="D206" s="86"/>
      <c r="E206" s="86"/>
      <c r="F206" s="86"/>
      <c r="G206" s="86"/>
      <c r="H206" s="86"/>
      <c r="I206" s="2"/>
      <c r="J206" s="2"/>
      <c r="K206" s="2"/>
      <c r="L206" s="2"/>
      <c r="M206" s="88"/>
    </row>
    <row r="207" spans="2:13">
      <c r="B207" s="12"/>
      <c r="C207" s="86"/>
      <c r="D207" s="86"/>
      <c r="E207" s="86"/>
      <c r="F207" s="86"/>
      <c r="G207" s="86"/>
      <c r="H207" s="86"/>
      <c r="I207" s="2"/>
      <c r="J207" s="2"/>
      <c r="K207" s="2"/>
      <c r="L207" s="2"/>
      <c r="M207" s="88"/>
    </row>
    <row r="208" spans="2:13">
      <c r="B208" s="12"/>
      <c r="C208" s="86"/>
      <c r="D208" s="86"/>
      <c r="E208" s="86"/>
      <c r="F208" s="86"/>
      <c r="G208" s="86"/>
      <c r="H208" s="86"/>
      <c r="I208" s="2"/>
      <c r="J208" s="2"/>
      <c r="K208" s="2"/>
      <c r="L208" s="2"/>
      <c r="M208" s="88"/>
    </row>
    <row r="209" spans="2:13">
      <c r="B209" s="12"/>
      <c r="C209" s="86"/>
      <c r="D209" s="86"/>
      <c r="E209" s="86"/>
      <c r="F209" s="86"/>
      <c r="G209" s="86"/>
      <c r="H209" s="86"/>
      <c r="I209" s="2"/>
      <c r="J209" s="2"/>
      <c r="K209" s="2"/>
      <c r="L209" s="2"/>
      <c r="M209" s="88"/>
    </row>
    <row r="210" spans="2:13">
      <c r="B210" s="12"/>
      <c r="C210" s="86"/>
      <c r="D210" s="86"/>
      <c r="E210" s="86"/>
      <c r="F210" s="86"/>
      <c r="G210" s="86"/>
      <c r="H210" s="86"/>
      <c r="I210" s="2"/>
      <c r="J210" s="2"/>
      <c r="K210" s="2"/>
      <c r="L210" s="2"/>
      <c r="M210" s="88"/>
    </row>
    <row r="211" spans="2:13">
      <c r="B211" s="12"/>
      <c r="C211" s="86"/>
      <c r="D211" s="86"/>
      <c r="E211" s="86"/>
      <c r="F211" s="86"/>
      <c r="G211" s="86"/>
      <c r="H211" s="86"/>
      <c r="I211" s="2"/>
      <c r="J211" s="2"/>
      <c r="K211" s="2"/>
      <c r="L211" s="2"/>
      <c r="M211" s="88"/>
    </row>
    <row r="212" spans="2:13">
      <c r="B212" s="12"/>
      <c r="C212" s="86"/>
      <c r="D212" s="86"/>
      <c r="E212" s="86"/>
      <c r="F212" s="86"/>
      <c r="G212" s="86"/>
      <c r="H212" s="86"/>
      <c r="I212" s="2"/>
      <c r="J212" s="2"/>
      <c r="K212" s="2"/>
      <c r="L212" s="2"/>
      <c r="M212" s="88"/>
    </row>
    <row r="213" spans="2:13">
      <c r="B213" s="12"/>
      <c r="C213" s="86"/>
      <c r="D213" s="86"/>
      <c r="E213" s="86"/>
      <c r="F213" s="86"/>
      <c r="G213" s="86"/>
      <c r="H213" s="86"/>
      <c r="I213" s="2"/>
      <c r="J213" s="2"/>
      <c r="K213" s="2"/>
      <c r="L213" s="2"/>
      <c r="M213" s="88"/>
    </row>
    <row r="214" spans="2:13">
      <c r="B214" s="12"/>
      <c r="C214" s="86"/>
      <c r="D214" s="86"/>
      <c r="E214" s="86"/>
      <c r="F214" s="86"/>
      <c r="G214" s="86"/>
      <c r="H214" s="86"/>
      <c r="I214" s="2"/>
      <c r="J214" s="2"/>
      <c r="K214" s="2"/>
      <c r="L214" s="2"/>
      <c r="M214" s="88"/>
    </row>
    <row r="215" spans="2:13">
      <c r="B215" s="12"/>
      <c r="C215" s="86"/>
      <c r="D215" s="86"/>
      <c r="E215" s="86"/>
      <c r="F215" s="86"/>
      <c r="G215" s="86"/>
      <c r="H215" s="86"/>
      <c r="I215" s="2"/>
      <c r="J215" s="2"/>
      <c r="K215" s="2"/>
      <c r="L215" s="2"/>
      <c r="M215" s="88"/>
    </row>
    <row r="216" spans="2:13">
      <c r="B216" s="12"/>
      <c r="C216" s="86"/>
      <c r="D216" s="86"/>
      <c r="E216" s="86"/>
      <c r="F216" s="86"/>
      <c r="G216" s="86"/>
      <c r="H216" s="86"/>
      <c r="I216" s="2"/>
      <c r="J216" s="2"/>
      <c r="K216" s="2"/>
      <c r="L216" s="2"/>
      <c r="M216" s="88"/>
    </row>
    <row r="217" spans="2:13">
      <c r="B217" s="12"/>
      <c r="C217" s="86"/>
      <c r="D217" s="86"/>
      <c r="E217" s="86"/>
      <c r="F217" s="86"/>
      <c r="G217" s="86"/>
      <c r="H217" s="86"/>
      <c r="I217" s="2"/>
      <c r="J217" s="2"/>
      <c r="K217" s="2"/>
      <c r="L217" s="2"/>
      <c r="M217" s="88"/>
    </row>
    <row r="218" spans="2:13">
      <c r="B218" s="12"/>
      <c r="C218" s="86"/>
      <c r="D218" s="86"/>
      <c r="E218" s="86"/>
      <c r="F218" s="86"/>
      <c r="G218" s="86"/>
      <c r="H218" s="86"/>
      <c r="I218" s="2"/>
      <c r="J218" s="2"/>
      <c r="K218" s="2"/>
      <c r="L218" s="2"/>
      <c r="M218" s="88"/>
    </row>
    <row r="219" spans="2:13">
      <c r="B219" s="12"/>
      <c r="C219" s="86"/>
      <c r="D219" s="86"/>
      <c r="E219" s="86"/>
      <c r="F219" s="86"/>
      <c r="G219" s="86"/>
      <c r="H219" s="86"/>
      <c r="I219" s="2"/>
      <c r="J219" s="2"/>
      <c r="K219" s="2"/>
      <c r="L219" s="2"/>
      <c r="M219" s="88"/>
    </row>
    <row r="220" spans="2:13">
      <c r="B220" s="12"/>
      <c r="C220" s="86"/>
      <c r="D220" s="86"/>
      <c r="E220" s="86"/>
      <c r="F220" s="86"/>
      <c r="G220" s="86"/>
      <c r="H220" s="86"/>
      <c r="I220" s="2"/>
      <c r="J220" s="2"/>
      <c r="K220" s="2"/>
      <c r="L220" s="2"/>
      <c r="M220" s="88"/>
    </row>
    <row r="221" spans="2:13">
      <c r="B221" s="12"/>
      <c r="C221" s="86"/>
      <c r="D221" s="86"/>
      <c r="E221" s="86"/>
      <c r="F221" s="86"/>
      <c r="G221" s="86"/>
      <c r="H221" s="86"/>
      <c r="I221" s="2"/>
      <c r="J221" s="2"/>
      <c r="K221" s="2"/>
      <c r="L221" s="2"/>
      <c r="M221" s="88"/>
    </row>
    <row r="222" spans="2:13">
      <c r="B222" s="12"/>
      <c r="C222" s="86"/>
      <c r="D222" s="86"/>
      <c r="E222" s="86"/>
      <c r="F222" s="86"/>
      <c r="G222" s="86"/>
      <c r="H222" s="86"/>
      <c r="I222" s="2"/>
      <c r="J222" s="2"/>
      <c r="K222" s="2"/>
      <c r="L222" s="2"/>
      <c r="M222" s="88"/>
    </row>
    <row r="223" spans="2:13">
      <c r="B223" s="12"/>
      <c r="C223" s="86"/>
      <c r="D223" s="86"/>
      <c r="E223" s="86"/>
      <c r="F223" s="86"/>
      <c r="G223" s="86"/>
      <c r="H223" s="86"/>
      <c r="I223" s="2"/>
      <c r="J223" s="2"/>
      <c r="K223" s="2"/>
      <c r="L223" s="2"/>
      <c r="M223" s="88"/>
    </row>
    <row r="224" spans="2:13">
      <c r="B224" s="12"/>
      <c r="C224" s="86"/>
      <c r="D224" s="86"/>
      <c r="E224" s="86"/>
      <c r="F224" s="86"/>
      <c r="G224" s="86"/>
      <c r="H224" s="86"/>
      <c r="I224" s="2"/>
      <c r="J224" s="2"/>
      <c r="K224" s="2"/>
      <c r="L224" s="2"/>
      <c r="M224" s="88"/>
    </row>
    <row r="225" spans="2:13">
      <c r="B225" s="12"/>
      <c r="C225" s="86"/>
      <c r="D225" s="86"/>
      <c r="E225" s="86"/>
      <c r="F225" s="86"/>
      <c r="G225" s="86"/>
      <c r="H225" s="86"/>
      <c r="I225" s="2"/>
      <c r="J225" s="2"/>
      <c r="K225" s="2"/>
      <c r="L225" s="2"/>
      <c r="M225" s="88"/>
    </row>
    <row r="226" spans="2:13">
      <c r="B226" s="12"/>
      <c r="C226" s="86"/>
      <c r="D226" s="86"/>
      <c r="E226" s="86"/>
      <c r="F226" s="86"/>
      <c r="G226" s="86"/>
      <c r="H226" s="86"/>
      <c r="I226" s="2"/>
      <c r="J226" s="2"/>
      <c r="K226" s="2"/>
      <c r="L226" s="2"/>
      <c r="M226" s="88"/>
    </row>
    <row r="227" spans="2:13">
      <c r="B227" s="12"/>
      <c r="C227" s="86"/>
      <c r="D227" s="86"/>
      <c r="E227" s="86"/>
      <c r="F227" s="86"/>
      <c r="G227" s="86"/>
      <c r="H227" s="86"/>
      <c r="I227" s="2"/>
      <c r="J227" s="2"/>
      <c r="K227" s="2"/>
      <c r="L227" s="2"/>
      <c r="M227" s="88"/>
    </row>
    <row r="228" spans="2:13">
      <c r="B228" s="12"/>
      <c r="C228" s="86"/>
      <c r="D228" s="86"/>
      <c r="E228" s="86"/>
      <c r="F228" s="86"/>
      <c r="G228" s="86"/>
      <c r="H228" s="86"/>
      <c r="I228" s="2"/>
      <c r="J228" s="2"/>
      <c r="K228" s="2"/>
      <c r="L228" s="2"/>
      <c r="M228" s="88"/>
    </row>
    <row r="229" spans="2:13">
      <c r="B229" s="12"/>
      <c r="C229" s="86"/>
      <c r="D229" s="86"/>
      <c r="E229" s="86"/>
      <c r="F229" s="86"/>
      <c r="G229" s="86"/>
      <c r="H229" s="86"/>
      <c r="I229" s="2"/>
      <c r="J229" s="2"/>
      <c r="K229" s="2"/>
      <c r="L229" s="2"/>
      <c r="M229" s="88"/>
    </row>
    <row r="230" spans="2:13">
      <c r="B230" s="12"/>
      <c r="C230" s="86"/>
      <c r="D230" s="86"/>
      <c r="E230" s="86"/>
      <c r="F230" s="86"/>
      <c r="G230" s="86"/>
      <c r="H230" s="86"/>
      <c r="I230" s="2"/>
      <c r="J230" s="2"/>
      <c r="K230" s="2"/>
      <c r="L230" s="2"/>
      <c r="M230" s="88"/>
    </row>
    <row r="231" spans="2:13">
      <c r="B231" s="12"/>
      <c r="C231" s="86"/>
      <c r="D231" s="86"/>
      <c r="E231" s="86"/>
      <c r="F231" s="86"/>
      <c r="G231" s="86"/>
      <c r="H231" s="86"/>
      <c r="I231" s="2"/>
      <c r="J231" s="2"/>
      <c r="K231" s="2"/>
      <c r="L231" s="2"/>
      <c r="M231" s="88"/>
    </row>
    <row r="232" spans="2:13">
      <c r="B232" s="12"/>
      <c r="C232" s="86"/>
      <c r="D232" s="86"/>
      <c r="E232" s="86"/>
      <c r="F232" s="86"/>
      <c r="G232" s="86"/>
      <c r="H232" s="86"/>
      <c r="I232" s="2"/>
      <c r="J232" s="2"/>
      <c r="K232" s="2"/>
      <c r="L232" s="2"/>
      <c r="M232" s="88"/>
    </row>
    <row r="233" spans="2:13">
      <c r="B233" s="12"/>
      <c r="C233" s="86"/>
      <c r="D233" s="86"/>
      <c r="E233" s="86"/>
      <c r="F233" s="86"/>
      <c r="G233" s="86"/>
      <c r="H233" s="86"/>
      <c r="I233" s="2"/>
      <c r="J233" s="2"/>
      <c r="K233" s="2"/>
      <c r="L233" s="2"/>
      <c r="M233" s="88"/>
    </row>
    <row r="234" spans="2:13">
      <c r="B234" s="12"/>
      <c r="C234" s="86"/>
      <c r="D234" s="86"/>
      <c r="E234" s="86"/>
      <c r="F234" s="86"/>
      <c r="G234" s="86"/>
      <c r="H234" s="86"/>
      <c r="I234" s="2"/>
      <c r="J234" s="2"/>
      <c r="K234" s="2"/>
      <c r="L234" s="2"/>
      <c r="M234" s="88"/>
    </row>
    <row r="235" spans="2:13">
      <c r="B235" s="12"/>
      <c r="C235" s="86"/>
      <c r="D235" s="86"/>
      <c r="E235" s="86"/>
      <c r="F235" s="86"/>
      <c r="G235" s="86"/>
      <c r="H235" s="86"/>
      <c r="I235" s="2"/>
      <c r="J235" s="2"/>
      <c r="K235" s="2"/>
      <c r="L235" s="2"/>
      <c r="M235" s="88"/>
    </row>
    <row r="236" spans="2:13">
      <c r="B236" s="12"/>
      <c r="C236" s="86"/>
      <c r="D236" s="86"/>
      <c r="E236" s="86"/>
      <c r="F236" s="86"/>
      <c r="G236" s="86"/>
      <c r="H236" s="86"/>
      <c r="I236" s="2"/>
      <c r="J236" s="2"/>
      <c r="K236" s="2"/>
      <c r="L236" s="2"/>
      <c r="M236" s="88"/>
    </row>
    <row r="237" spans="2:13">
      <c r="B237" s="12"/>
      <c r="C237" s="86"/>
      <c r="D237" s="86"/>
      <c r="E237" s="86"/>
      <c r="F237" s="86"/>
      <c r="G237" s="86"/>
      <c r="H237" s="86"/>
      <c r="I237" s="2"/>
      <c r="J237" s="2"/>
      <c r="K237" s="2"/>
      <c r="L237" s="2"/>
      <c r="M237" s="88"/>
    </row>
    <row r="238" spans="2:13">
      <c r="B238" s="12"/>
      <c r="C238" s="86"/>
      <c r="D238" s="86"/>
      <c r="E238" s="86"/>
      <c r="F238" s="86"/>
      <c r="G238" s="86"/>
      <c r="H238" s="86"/>
      <c r="I238" s="2"/>
      <c r="J238" s="2"/>
      <c r="K238" s="2"/>
      <c r="L238" s="2"/>
      <c r="M238" s="88"/>
    </row>
    <row r="239" spans="2:13">
      <c r="B239" s="12"/>
      <c r="C239" s="86"/>
      <c r="D239" s="86"/>
      <c r="E239" s="86"/>
      <c r="F239" s="86"/>
      <c r="G239" s="86"/>
      <c r="H239" s="86"/>
      <c r="I239" s="2"/>
      <c r="J239" s="2"/>
      <c r="K239" s="2"/>
      <c r="L239" s="2"/>
      <c r="M239" s="88"/>
    </row>
    <row r="240" spans="2:13">
      <c r="B240" s="12"/>
      <c r="C240" s="86"/>
      <c r="D240" s="86"/>
      <c r="E240" s="86"/>
      <c r="F240" s="86"/>
      <c r="G240" s="86"/>
      <c r="H240" s="86"/>
      <c r="I240" s="2"/>
      <c r="J240" s="2"/>
      <c r="K240" s="2"/>
      <c r="L240" s="2"/>
      <c r="M240" s="88"/>
    </row>
    <row r="241" spans="2:13">
      <c r="B241" s="12"/>
      <c r="C241" s="86"/>
      <c r="D241" s="86"/>
      <c r="E241" s="86"/>
      <c r="F241" s="86"/>
      <c r="G241" s="86"/>
      <c r="H241" s="86"/>
      <c r="I241" s="2"/>
      <c r="J241" s="2"/>
      <c r="K241" s="2"/>
      <c r="L241" s="2"/>
      <c r="M241" s="88"/>
    </row>
    <row r="242" spans="2:13">
      <c r="B242" s="12"/>
      <c r="C242" s="86"/>
      <c r="D242" s="86"/>
      <c r="E242" s="86"/>
      <c r="F242" s="86"/>
      <c r="G242" s="86"/>
      <c r="H242" s="86"/>
      <c r="I242" s="2"/>
      <c r="J242" s="2"/>
      <c r="K242" s="2"/>
      <c r="L242" s="2"/>
      <c r="M242" s="88"/>
    </row>
    <row r="243" spans="2:13">
      <c r="B243" s="12"/>
      <c r="C243" s="86"/>
      <c r="D243" s="86"/>
      <c r="E243" s="86"/>
      <c r="F243" s="86"/>
      <c r="G243" s="86"/>
      <c r="H243" s="86"/>
      <c r="I243" s="2"/>
      <c r="J243" s="2"/>
      <c r="K243" s="2"/>
      <c r="L243" s="2"/>
      <c r="M243" s="88"/>
    </row>
    <row r="244" spans="2:13">
      <c r="B244" s="12"/>
      <c r="C244" s="86"/>
      <c r="D244" s="86"/>
      <c r="E244" s="86"/>
      <c r="F244" s="86"/>
      <c r="G244" s="86"/>
      <c r="H244" s="86"/>
      <c r="I244" s="2"/>
      <c r="J244" s="2"/>
      <c r="K244" s="2"/>
      <c r="L244" s="2"/>
      <c r="M244" s="88"/>
    </row>
    <row r="245" spans="2:13">
      <c r="B245" s="12"/>
      <c r="C245" s="86"/>
      <c r="D245" s="86"/>
      <c r="E245" s="86"/>
      <c r="F245" s="86"/>
      <c r="G245" s="86"/>
      <c r="H245" s="86"/>
      <c r="I245" s="2"/>
      <c r="J245" s="2"/>
      <c r="K245" s="2"/>
      <c r="L245" s="2"/>
      <c r="M245" s="88"/>
    </row>
    <row r="246" spans="2:13">
      <c r="B246" s="12"/>
      <c r="C246" s="86"/>
      <c r="D246" s="86"/>
      <c r="E246" s="86"/>
      <c r="F246" s="86"/>
      <c r="G246" s="86"/>
      <c r="H246" s="86"/>
      <c r="I246" s="2"/>
      <c r="J246" s="2"/>
      <c r="K246" s="2"/>
      <c r="L246" s="2"/>
      <c r="M246" s="88"/>
    </row>
    <row r="247" spans="2:13">
      <c r="B247" s="12"/>
      <c r="C247" s="86"/>
      <c r="D247" s="86"/>
      <c r="E247" s="86"/>
      <c r="F247" s="86"/>
      <c r="G247" s="86"/>
      <c r="H247" s="86"/>
      <c r="I247" s="2"/>
      <c r="J247" s="2"/>
      <c r="K247" s="2"/>
      <c r="L247" s="2"/>
      <c r="M247" s="88"/>
    </row>
    <row r="248" spans="2:13">
      <c r="B248" s="12"/>
      <c r="C248" s="86"/>
      <c r="D248" s="86"/>
      <c r="E248" s="86"/>
      <c r="F248" s="86"/>
      <c r="G248" s="86"/>
      <c r="H248" s="86"/>
      <c r="I248" s="2"/>
      <c r="J248" s="2"/>
      <c r="K248" s="2"/>
      <c r="L248" s="2"/>
      <c r="M248" s="88"/>
    </row>
    <row r="249" spans="2:13">
      <c r="B249" s="12"/>
      <c r="C249" s="86"/>
      <c r="D249" s="86"/>
      <c r="E249" s="86"/>
      <c r="F249" s="86"/>
      <c r="G249" s="86"/>
      <c r="H249" s="86"/>
      <c r="I249" s="2"/>
      <c r="J249" s="2"/>
      <c r="K249" s="2"/>
      <c r="L249" s="2"/>
      <c r="M249" s="88"/>
    </row>
    <row r="250" spans="2:13">
      <c r="B250" s="12"/>
      <c r="C250" s="86"/>
      <c r="D250" s="86"/>
      <c r="E250" s="86"/>
      <c r="F250" s="86"/>
      <c r="G250" s="86"/>
      <c r="H250" s="86"/>
      <c r="I250" s="2"/>
      <c r="J250" s="2"/>
      <c r="K250" s="2"/>
      <c r="L250" s="2"/>
      <c r="M250" s="88"/>
    </row>
    <row r="251" spans="2:13">
      <c r="B251" s="12"/>
      <c r="C251" s="86"/>
      <c r="D251" s="86"/>
      <c r="E251" s="86"/>
      <c r="F251" s="86"/>
      <c r="G251" s="86"/>
      <c r="H251" s="86"/>
      <c r="I251" s="2"/>
      <c r="J251" s="2"/>
      <c r="K251" s="2"/>
      <c r="L251" s="2"/>
      <c r="M251" s="88"/>
    </row>
    <row r="252" spans="2:13">
      <c r="B252" s="12"/>
      <c r="C252" s="86"/>
      <c r="D252" s="86"/>
      <c r="E252" s="86"/>
      <c r="F252" s="86"/>
      <c r="G252" s="86"/>
      <c r="H252" s="86"/>
      <c r="I252" s="2"/>
      <c r="J252" s="2"/>
      <c r="K252" s="2"/>
      <c r="L252" s="2"/>
      <c r="M252" s="88"/>
    </row>
    <row r="253" spans="2:13">
      <c r="B253" s="12"/>
      <c r="C253" s="86"/>
      <c r="D253" s="86"/>
      <c r="E253" s="86"/>
      <c r="F253" s="86"/>
      <c r="G253" s="86"/>
      <c r="H253" s="86"/>
      <c r="I253" s="2"/>
      <c r="J253" s="2"/>
      <c r="K253" s="2"/>
      <c r="L253" s="2"/>
      <c r="M253" s="88"/>
    </row>
    <row r="254" spans="2:13">
      <c r="B254" s="12"/>
      <c r="C254" s="86"/>
      <c r="D254" s="86"/>
      <c r="E254" s="86"/>
      <c r="F254" s="86"/>
      <c r="G254" s="86"/>
      <c r="H254" s="86"/>
      <c r="I254" s="2"/>
      <c r="J254" s="2"/>
      <c r="K254" s="2"/>
      <c r="L254" s="2"/>
      <c r="M254" s="88"/>
    </row>
    <row r="255" spans="2:13">
      <c r="B255" s="12"/>
      <c r="C255" s="86"/>
      <c r="D255" s="86"/>
      <c r="E255" s="86"/>
      <c r="F255" s="86"/>
      <c r="G255" s="86"/>
      <c r="H255" s="86"/>
      <c r="I255" s="2"/>
      <c r="J255" s="2"/>
      <c r="K255" s="2"/>
      <c r="L255" s="2"/>
      <c r="M255" s="88"/>
    </row>
    <row r="256" spans="2:13">
      <c r="B256" s="12"/>
      <c r="C256" s="86"/>
      <c r="D256" s="86"/>
      <c r="E256" s="86"/>
      <c r="F256" s="86"/>
      <c r="G256" s="86"/>
      <c r="H256" s="86"/>
      <c r="I256" s="2"/>
      <c r="J256" s="2"/>
      <c r="K256" s="2"/>
      <c r="L256" s="2"/>
      <c r="M256" s="88"/>
    </row>
    <row r="257" spans="2:13">
      <c r="B257" s="12"/>
      <c r="C257" s="86"/>
      <c r="D257" s="86"/>
      <c r="E257" s="86"/>
      <c r="F257" s="86"/>
      <c r="G257" s="86"/>
      <c r="H257" s="86"/>
      <c r="I257" s="2"/>
      <c r="J257" s="2"/>
      <c r="K257" s="2"/>
      <c r="L257" s="2"/>
      <c r="M257" s="88"/>
    </row>
    <row r="258" spans="2:13">
      <c r="B258" s="12"/>
      <c r="C258" s="86"/>
      <c r="D258" s="86"/>
      <c r="E258" s="86"/>
      <c r="F258" s="86"/>
      <c r="G258" s="86"/>
      <c r="H258" s="86"/>
      <c r="I258" s="2"/>
      <c r="J258" s="2"/>
      <c r="K258" s="2"/>
      <c r="L258" s="2"/>
      <c r="M258" s="88"/>
    </row>
    <row r="259" spans="2:13">
      <c r="B259" s="12"/>
      <c r="C259" s="86"/>
      <c r="D259" s="86"/>
      <c r="E259" s="86"/>
      <c r="F259" s="86"/>
      <c r="G259" s="86"/>
      <c r="H259" s="86"/>
      <c r="I259" s="2"/>
      <c r="J259" s="2"/>
      <c r="K259" s="2"/>
      <c r="L259" s="2"/>
      <c r="M259" s="88"/>
    </row>
    <row r="260" spans="2:13">
      <c r="B260" s="12"/>
      <c r="C260" s="86"/>
      <c r="D260" s="86"/>
      <c r="E260" s="86"/>
      <c r="F260" s="86"/>
      <c r="G260" s="86"/>
      <c r="H260" s="86"/>
      <c r="I260" s="2"/>
      <c r="J260" s="2"/>
      <c r="K260" s="2"/>
      <c r="L260" s="2"/>
      <c r="M260" s="88"/>
    </row>
    <row r="261" spans="2:13">
      <c r="B261" s="12"/>
      <c r="C261" s="86"/>
      <c r="D261" s="86"/>
      <c r="E261" s="86"/>
      <c r="F261" s="86"/>
      <c r="G261" s="86"/>
      <c r="H261" s="86"/>
      <c r="I261" s="2"/>
      <c r="J261" s="2"/>
      <c r="K261" s="2"/>
      <c r="L261" s="2"/>
      <c r="M261" s="88"/>
    </row>
    <row r="262" spans="2:13">
      <c r="B262" s="12"/>
      <c r="C262" s="86"/>
      <c r="D262" s="86"/>
      <c r="E262" s="86"/>
      <c r="F262" s="86"/>
      <c r="G262" s="86"/>
      <c r="H262" s="86"/>
      <c r="I262" s="2"/>
      <c r="J262" s="2"/>
      <c r="K262" s="2"/>
      <c r="L262" s="2"/>
      <c r="M262" s="88"/>
    </row>
    <row r="263" spans="2:13">
      <c r="B263" s="12"/>
      <c r="C263" s="86"/>
      <c r="D263" s="86"/>
      <c r="E263" s="86"/>
      <c r="F263" s="86"/>
      <c r="G263" s="86"/>
      <c r="H263" s="86"/>
      <c r="I263" s="2"/>
      <c r="J263" s="2"/>
      <c r="K263" s="2"/>
      <c r="L263" s="2"/>
      <c r="M263" s="88"/>
    </row>
    <row r="264" spans="2:13">
      <c r="B264" s="12"/>
      <c r="C264" s="86"/>
      <c r="D264" s="86"/>
      <c r="E264" s="86"/>
      <c r="F264" s="86"/>
      <c r="G264" s="86"/>
      <c r="H264" s="86"/>
      <c r="I264" s="2"/>
      <c r="J264" s="2"/>
      <c r="K264" s="2"/>
      <c r="L264" s="2"/>
      <c r="M264" s="88"/>
    </row>
    <row r="265" spans="2:13">
      <c r="B265" s="12"/>
      <c r="C265" s="86"/>
      <c r="D265" s="86"/>
      <c r="E265" s="86"/>
      <c r="F265" s="86"/>
      <c r="G265" s="86"/>
      <c r="H265" s="86"/>
      <c r="I265" s="2"/>
      <c r="J265" s="2"/>
      <c r="K265" s="2"/>
      <c r="L265" s="2"/>
      <c r="M265" s="88"/>
    </row>
    <row r="266" spans="2:13">
      <c r="B266" s="12"/>
      <c r="C266" s="86"/>
      <c r="D266" s="86"/>
      <c r="E266" s="86"/>
      <c r="F266" s="86"/>
      <c r="G266" s="86"/>
      <c r="H266" s="86"/>
      <c r="I266" s="2"/>
      <c r="J266" s="2"/>
      <c r="K266" s="2"/>
      <c r="L266" s="2"/>
      <c r="M266" s="88"/>
    </row>
    <row r="267" spans="2:13">
      <c r="B267" s="12"/>
      <c r="C267" s="86"/>
      <c r="D267" s="86"/>
      <c r="E267" s="86"/>
      <c r="F267" s="86"/>
      <c r="G267" s="86"/>
      <c r="H267" s="86"/>
      <c r="I267" s="2"/>
      <c r="J267" s="2"/>
      <c r="K267" s="2"/>
      <c r="L267" s="2"/>
      <c r="M267" s="88"/>
    </row>
    <row r="268" spans="2:13">
      <c r="B268" s="12"/>
      <c r="C268" s="86"/>
      <c r="D268" s="86"/>
      <c r="E268" s="86"/>
      <c r="F268" s="86"/>
      <c r="G268" s="86"/>
      <c r="H268" s="86"/>
      <c r="I268" s="2"/>
      <c r="J268" s="2"/>
      <c r="K268" s="2"/>
      <c r="L268" s="2"/>
      <c r="M268" s="88"/>
    </row>
    <row r="269" spans="2:13">
      <c r="B269" s="12"/>
      <c r="C269" s="86"/>
      <c r="D269" s="86"/>
      <c r="E269" s="86"/>
      <c r="F269" s="86"/>
      <c r="G269" s="86"/>
      <c r="H269" s="86"/>
      <c r="I269" s="2"/>
      <c r="J269" s="2"/>
      <c r="K269" s="2"/>
      <c r="L269" s="2"/>
      <c r="M269" s="88"/>
    </row>
    <row r="270" spans="2:13">
      <c r="B270" s="12"/>
      <c r="C270" s="86"/>
      <c r="D270" s="86"/>
      <c r="E270" s="86"/>
      <c r="F270" s="86"/>
      <c r="G270" s="86"/>
      <c r="H270" s="86"/>
      <c r="I270" s="2"/>
      <c r="J270" s="2"/>
      <c r="K270" s="2"/>
      <c r="L270" s="2"/>
      <c r="M270" s="88"/>
    </row>
    <row r="271" spans="2:13">
      <c r="B271" s="12"/>
      <c r="C271" s="86"/>
      <c r="D271" s="86"/>
      <c r="E271" s="86"/>
      <c r="F271" s="86"/>
      <c r="G271" s="86"/>
      <c r="H271" s="86"/>
      <c r="I271" s="2"/>
      <c r="J271" s="2"/>
      <c r="K271" s="2"/>
      <c r="L271" s="2"/>
      <c r="M271" s="88"/>
    </row>
    <row r="272" spans="2:13">
      <c r="B272" s="12"/>
      <c r="C272" s="86"/>
      <c r="D272" s="86"/>
      <c r="E272" s="86"/>
      <c r="F272" s="86"/>
      <c r="G272" s="86"/>
      <c r="H272" s="86"/>
      <c r="I272" s="2"/>
      <c r="J272" s="2"/>
      <c r="K272" s="2"/>
      <c r="L272" s="2"/>
      <c r="M272" s="88"/>
    </row>
    <row r="273" spans="2:13">
      <c r="B273" s="12"/>
      <c r="C273" s="86"/>
      <c r="D273" s="86"/>
      <c r="E273" s="86"/>
      <c r="F273" s="86"/>
      <c r="G273" s="86"/>
      <c r="H273" s="86"/>
      <c r="I273" s="2"/>
      <c r="J273" s="2"/>
      <c r="K273" s="2"/>
      <c r="L273" s="2"/>
      <c r="M273" s="88"/>
    </row>
    <row r="274" spans="2:13">
      <c r="B274" s="12"/>
      <c r="C274" s="86"/>
      <c r="D274" s="86"/>
      <c r="E274" s="86"/>
      <c r="F274" s="86"/>
      <c r="G274" s="86"/>
      <c r="H274" s="86"/>
      <c r="I274" s="2"/>
      <c r="J274" s="2"/>
      <c r="K274" s="2"/>
      <c r="L274" s="2"/>
      <c r="M274" s="88"/>
    </row>
    <row r="275" spans="2:13">
      <c r="B275" s="12"/>
      <c r="C275" s="86"/>
      <c r="D275" s="86"/>
      <c r="E275" s="86"/>
      <c r="F275" s="86"/>
      <c r="G275" s="86"/>
      <c r="H275" s="86"/>
      <c r="I275" s="2"/>
      <c r="J275" s="2"/>
      <c r="K275" s="2"/>
      <c r="L275" s="2"/>
      <c r="M275" s="88"/>
    </row>
    <row r="276" spans="2:13">
      <c r="B276" s="12"/>
      <c r="C276" s="86"/>
      <c r="D276" s="86"/>
      <c r="E276" s="86"/>
      <c r="F276" s="86"/>
      <c r="G276" s="86"/>
      <c r="H276" s="86"/>
      <c r="I276" s="2"/>
      <c r="J276" s="2"/>
      <c r="K276" s="2"/>
      <c r="L276" s="2"/>
      <c r="M276" s="88"/>
    </row>
    <row r="277" spans="2:13">
      <c r="B277" s="12"/>
      <c r="C277" s="86"/>
      <c r="D277" s="86"/>
      <c r="E277" s="86"/>
      <c r="F277" s="86"/>
      <c r="G277" s="86"/>
      <c r="H277" s="86"/>
      <c r="I277" s="2"/>
      <c r="J277" s="2"/>
      <c r="K277" s="2"/>
      <c r="L277" s="2"/>
      <c r="M277" s="88"/>
    </row>
    <row r="278" spans="2:13">
      <c r="B278" s="12"/>
      <c r="C278" s="86"/>
      <c r="D278" s="86"/>
      <c r="E278" s="86"/>
      <c r="F278" s="86"/>
      <c r="G278" s="86"/>
      <c r="H278" s="86"/>
      <c r="I278" s="2"/>
      <c r="J278" s="2"/>
      <c r="K278" s="2"/>
      <c r="L278" s="2"/>
      <c r="M278" s="88"/>
    </row>
    <row r="279" spans="2:13">
      <c r="B279" s="12"/>
      <c r="C279" s="86"/>
      <c r="D279" s="86"/>
      <c r="E279" s="86"/>
      <c r="F279" s="86"/>
      <c r="G279" s="86"/>
      <c r="H279" s="86"/>
      <c r="I279" s="2"/>
      <c r="J279" s="2"/>
      <c r="K279" s="2"/>
      <c r="L279" s="2"/>
      <c r="M279" s="88"/>
    </row>
    <row r="280" spans="2:13">
      <c r="B280" s="12"/>
      <c r="C280" s="86"/>
      <c r="D280" s="86"/>
      <c r="E280" s="86"/>
      <c r="F280" s="86"/>
      <c r="G280" s="86"/>
      <c r="H280" s="86"/>
      <c r="I280" s="2"/>
      <c r="J280" s="2"/>
      <c r="K280" s="2"/>
      <c r="L280" s="2"/>
      <c r="M280" s="88"/>
    </row>
    <row r="281" spans="2:13">
      <c r="B281" s="12"/>
      <c r="C281" s="86"/>
      <c r="D281" s="86"/>
      <c r="E281" s="86"/>
      <c r="F281" s="86"/>
      <c r="G281" s="86"/>
      <c r="H281" s="86"/>
      <c r="I281" s="2"/>
      <c r="J281" s="2"/>
      <c r="K281" s="2"/>
      <c r="L281" s="2"/>
      <c r="M281" s="88"/>
    </row>
    <row r="282" spans="2:13">
      <c r="B282" s="12"/>
      <c r="C282" s="86"/>
      <c r="D282" s="86"/>
      <c r="E282" s="86"/>
      <c r="F282" s="86"/>
      <c r="G282" s="86"/>
      <c r="H282" s="86"/>
      <c r="I282" s="2"/>
      <c r="J282" s="2"/>
      <c r="K282" s="2"/>
      <c r="L282" s="2"/>
      <c r="M282" s="88"/>
    </row>
    <row r="283" spans="2:13">
      <c r="B283" s="12"/>
      <c r="C283" s="86"/>
      <c r="D283" s="86"/>
      <c r="E283" s="86"/>
      <c r="F283" s="86"/>
      <c r="G283" s="86"/>
      <c r="H283" s="86"/>
      <c r="I283" s="2"/>
      <c r="J283" s="2"/>
      <c r="K283" s="2"/>
      <c r="L283" s="2"/>
      <c r="M283" s="88"/>
    </row>
    <row r="284" spans="2:13">
      <c r="B284" s="12"/>
      <c r="C284" s="86"/>
      <c r="D284" s="86"/>
      <c r="E284" s="86"/>
      <c r="F284" s="86"/>
      <c r="G284" s="86"/>
      <c r="H284" s="86"/>
      <c r="I284" s="2"/>
      <c r="J284" s="2"/>
      <c r="K284" s="2"/>
      <c r="L284" s="2"/>
      <c r="M284" s="88"/>
    </row>
    <row r="285" spans="2:13">
      <c r="B285" s="12"/>
      <c r="C285" s="86"/>
      <c r="D285" s="86"/>
      <c r="E285" s="86"/>
      <c r="F285" s="86"/>
      <c r="G285" s="86"/>
      <c r="H285" s="86"/>
      <c r="I285" s="2"/>
      <c r="J285" s="2"/>
      <c r="K285" s="2"/>
      <c r="L285" s="2"/>
      <c r="M285" s="88"/>
    </row>
    <row r="286" spans="2:13">
      <c r="B286" s="12"/>
      <c r="C286" s="86"/>
      <c r="D286" s="86"/>
      <c r="E286" s="86"/>
      <c r="F286" s="86"/>
      <c r="G286" s="86"/>
      <c r="H286" s="86"/>
      <c r="I286" s="2"/>
      <c r="J286" s="2"/>
      <c r="K286" s="2"/>
      <c r="L286" s="2"/>
      <c r="M286" s="88"/>
    </row>
    <row r="287" spans="2:13">
      <c r="B287" s="12"/>
      <c r="C287" s="86"/>
      <c r="D287" s="86"/>
      <c r="E287" s="86"/>
      <c r="F287" s="86"/>
      <c r="G287" s="86"/>
      <c r="H287" s="86"/>
      <c r="I287" s="2"/>
      <c r="J287" s="2"/>
      <c r="K287" s="2"/>
      <c r="L287" s="2"/>
      <c r="M287" s="88"/>
    </row>
    <row r="288" spans="2:13">
      <c r="B288" s="12"/>
      <c r="C288" s="86"/>
      <c r="D288" s="86"/>
      <c r="E288" s="86"/>
      <c r="F288" s="86"/>
      <c r="G288" s="86"/>
      <c r="H288" s="86"/>
      <c r="I288" s="2"/>
      <c r="J288" s="2"/>
      <c r="K288" s="2"/>
      <c r="L288" s="2"/>
      <c r="M288" s="88"/>
    </row>
    <row r="289" spans="2:13">
      <c r="B289" s="12"/>
      <c r="C289" s="86"/>
      <c r="D289" s="86"/>
      <c r="E289" s="86"/>
      <c r="F289" s="86"/>
      <c r="G289" s="86"/>
      <c r="H289" s="86"/>
      <c r="I289" s="2"/>
      <c r="J289" s="2"/>
      <c r="K289" s="2"/>
      <c r="L289" s="2"/>
      <c r="M289" s="88"/>
    </row>
    <row r="290" spans="2:13">
      <c r="B290" s="12"/>
      <c r="C290" s="86"/>
      <c r="D290" s="86"/>
      <c r="E290" s="86"/>
      <c r="F290" s="86"/>
      <c r="G290" s="86"/>
      <c r="H290" s="86"/>
      <c r="I290" s="2"/>
      <c r="J290" s="2"/>
      <c r="K290" s="2"/>
      <c r="L290" s="2"/>
      <c r="M290" s="88"/>
    </row>
    <row r="291" spans="2:13">
      <c r="B291" s="12"/>
      <c r="C291" s="86"/>
      <c r="D291" s="86"/>
      <c r="E291" s="86"/>
      <c r="F291" s="86"/>
      <c r="G291" s="86"/>
      <c r="H291" s="86"/>
      <c r="I291" s="2"/>
      <c r="J291" s="2"/>
      <c r="K291" s="2"/>
      <c r="L291" s="2"/>
      <c r="M291" s="88"/>
    </row>
    <row r="292" spans="2:13">
      <c r="B292" s="12"/>
      <c r="C292" s="86"/>
      <c r="D292" s="86"/>
      <c r="E292" s="86"/>
      <c r="F292" s="86"/>
      <c r="G292" s="86"/>
      <c r="H292" s="86"/>
      <c r="I292" s="2"/>
      <c r="J292" s="2"/>
      <c r="K292" s="2"/>
      <c r="L292" s="2"/>
      <c r="M292" s="88"/>
    </row>
    <row r="293" spans="2:13">
      <c r="B293" s="12"/>
      <c r="C293" s="86"/>
      <c r="D293" s="86"/>
      <c r="E293" s="86"/>
      <c r="F293" s="86"/>
      <c r="G293" s="86"/>
      <c r="H293" s="86"/>
      <c r="I293" s="2"/>
      <c r="J293" s="2"/>
      <c r="K293" s="2"/>
      <c r="L293" s="2"/>
      <c r="M293" s="88"/>
    </row>
    <row r="294" spans="2:13">
      <c r="B294" s="12"/>
      <c r="C294" s="86"/>
      <c r="D294" s="86"/>
      <c r="E294" s="86"/>
      <c r="F294" s="86"/>
      <c r="G294" s="86"/>
      <c r="H294" s="86"/>
      <c r="I294" s="2"/>
      <c r="J294" s="2"/>
      <c r="K294" s="2"/>
      <c r="L294" s="2"/>
      <c r="M294" s="88"/>
    </row>
    <row r="295" spans="2:13">
      <c r="B295" s="12"/>
      <c r="C295" s="86"/>
      <c r="D295" s="86"/>
      <c r="E295" s="86"/>
      <c r="F295" s="86"/>
      <c r="G295" s="86"/>
      <c r="H295" s="86"/>
      <c r="I295" s="2"/>
      <c r="J295" s="2"/>
      <c r="K295" s="2"/>
      <c r="L295" s="2"/>
      <c r="M295" s="88"/>
    </row>
    <row r="296" spans="2:13">
      <c r="B296" s="12"/>
      <c r="C296" s="86"/>
      <c r="D296" s="86"/>
      <c r="E296" s="86"/>
      <c r="F296" s="86"/>
      <c r="G296" s="86"/>
      <c r="H296" s="86"/>
      <c r="I296" s="2"/>
      <c r="J296" s="2"/>
      <c r="K296" s="2"/>
      <c r="L296" s="2"/>
      <c r="M296" s="88"/>
    </row>
    <row r="297" spans="2:13">
      <c r="B297" s="12"/>
      <c r="C297" s="86"/>
      <c r="D297" s="86"/>
      <c r="E297" s="86"/>
      <c r="F297" s="86"/>
      <c r="G297" s="86"/>
      <c r="H297" s="86"/>
      <c r="I297" s="2"/>
      <c r="J297" s="2"/>
      <c r="K297" s="2"/>
      <c r="L297" s="2"/>
      <c r="M297" s="88"/>
    </row>
    <row r="298" spans="2:13">
      <c r="B298" s="12"/>
      <c r="C298" s="86"/>
      <c r="D298" s="86"/>
      <c r="E298" s="86"/>
      <c r="F298" s="86"/>
      <c r="G298" s="86"/>
      <c r="H298" s="86"/>
      <c r="I298" s="2"/>
      <c r="J298" s="2"/>
      <c r="K298" s="2"/>
      <c r="L298" s="2"/>
      <c r="M298" s="88"/>
    </row>
    <row r="299" spans="2:13">
      <c r="B299" s="12"/>
      <c r="C299" s="86"/>
      <c r="D299" s="86"/>
      <c r="E299" s="86"/>
      <c r="F299" s="86"/>
      <c r="G299" s="86"/>
      <c r="H299" s="86"/>
      <c r="I299" s="2"/>
      <c r="J299" s="2"/>
      <c r="K299" s="2"/>
      <c r="L299" s="2"/>
      <c r="M299" s="88"/>
    </row>
    <row r="300" spans="2:13">
      <c r="B300" s="12"/>
      <c r="C300" s="86"/>
      <c r="D300" s="86"/>
      <c r="E300" s="86"/>
      <c r="F300" s="86"/>
      <c r="G300" s="86"/>
      <c r="H300" s="86"/>
      <c r="I300" s="2"/>
      <c r="J300" s="2"/>
      <c r="K300" s="2"/>
      <c r="L300" s="2"/>
      <c r="M300" s="88"/>
    </row>
    <row r="301" spans="2:13">
      <c r="B301" s="12"/>
      <c r="C301" s="86"/>
      <c r="D301" s="86"/>
      <c r="E301" s="86"/>
      <c r="F301" s="86"/>
      <c r="G301" s="86"/>
      <c r="H301" s="86"/>
      <c r="I301" s="2"/>
      <c r="J301" s="2"/>
      <c r="K301" s="2"/>
      <c r="L301" s="2"/>
      <c r="M301" s="88"/>
    </row>
    <row r="302" spans="2:13">
      <c r="B302" s="12"/>
      <c r="C302" s="86"/>
      <c r="D302" s="86"/>
      <c r="E302" s="86"/>
      <c r="F302" s="86"/>
      <c r="G302" s="86"/>
      <c r="H302" s="86"/>
      <c r="I302" s="2"/>
      <c r="J302" s="2"/>
      <c r="K302" s="2"/>
      <c r="L302" s="2"/>
      <c r="M302" s="88"/>
    </row>
    <row r="303" spans="2:13">
      <c r="B303" s="12"/>
      <c r="C303" s="86"/>
      <c r="D303" s="86"/>
      <c r="E303" s="86"/>
      <c r="F303" s="86"/>
      <c r="G303" s="86"/>
      <c r="H303" s="86"/>
      <c r="I303" s="2"/>
      <c r="J303" s="2"/>
      <c r="K303" s="2"/>
      <c r="L303" s="2"/>
      <c r="M303" s="88"/>
    </row>
    <row r="304" spans="2:13">
      <c r="B304" s="12"/>
      <c r="C304" s="86"/>
      <c r="D304" s="86"/>
      <c r="E304" s="86"/>
      <c r="F304" s="86"/>
      <c r="G304" s="86"/>
      <c r="H304" s="86"/>
      <c r="I304" s="2"/>
      <c r="J304" s="2"/>
      <c r="K304" s="2"/>
      <c r="L304" s="2"/>
      <c r="M304" s="88"/>
    </row>
    <row r="305" spans="2:13">
      <c r="B305" s="12"/>
      <c r="C305" s="86"/>
      <c r="D305" s="86"/>
      <c r="E305" s="86"/>
      <c r="F305" s="86"/>
      <c r="G305" s="86"/>
      <c r="H305" s="86"/>
      <c r="I305" s="2"/>
      <c r="J305" s="2"/>
      <c r="K305" s="2"/>
      <c r="L305" s="2"/>
      <c r="M305" s="88"/>
    </row>
    <row r="306" spans="2:13">
      <c r="B306" s="12"/>
      <c r="C306" s="86"/>
      <c r="D306" s="86"/>
      <c r="E306" s="86"/>
      <c r="F306" s="86"/>
      <c r="G306" s="86"/>
      <c r="H306" s="86"/>
      <c r="I306" s="2"/>
      <c r="J306" s="2"/>
      <c r="K306" s="2"/>
      <c r="L306" s="2"/>
      <c r="M306" s="88"/>
    </row>
    <row r="307" spans="2:13">
      <c r="B307" s="12"/>
      <c r="C307" s="86"/>
      <c r="D307" s="86"/>
      <c r="E307" s="86"/>
      <c r="F307" s="86"/>
      <c r="G307" s="86"/>
      <c r="H307" s="86"/>
      <c r="I307" s="2"/>
      <c r="J307" s="2"/>
      <c r="K307" s="2"/>
      <c r="L307" s="2"/>
      <c r="M307" s="88"/>
    </row>
    <row r="308" spans="2:13">
      <c r="B308" s="12"/>
      <c r="C308" s="86"/>
      <c r="D308" s="86"/>
      <c r="E308" s="86"/>
      <c r="F308" s="86"/>
      <c r="G308" s="86"/>
      <c r="H308" s="86"/>
      <c r="I308" s="2"/>
      <c r="J308" s="2"/>
      <c r="K308" s="2"/>
      <c r="L308" s="2"/>
      <c r="M308" s="88"/>
    </row>
    <row r="309" spans="2:13">
      <c r="B309" s="12"/>
      <c r="C309" s="86"/>
      <c r="D309" s="86"/>
      <c r="E309" s="86"/>
      <c r="F309" s="86"/>
      <c r="G309" s="86"/>
      <c r="H309" s="86"/>
      <c r="I309" s="2"/>
      <c r="J309" s="2"/>
      <c r="K309" s="2"/>
      <c r="L309" s="2"/>
      <c r="M309" s="88"/>
    </row>
    <row r="310" spans="2:13">
      <c r="B310" s="12"/>
      <c r="C310" s="86"/>
      <c r="D310" s="86"/>
      <c r="E310" s="86"/>
      <c r="F310" s="86"/>
      <c r="G310" s="86"/>
      <c r="H310" s="86"/>
      <c r="I310" s="2"/>
      <c r="J310" s="2"/>
      <c r="K310" s="2"/>
      <c r="L310" s="2"/>
      <c r="M310" s="88"/>
    </row>
    <row r="311" spans="2:13">
      <c r="B311" s="12"/>
      <c r="C311" s="86"/>
      <c r="D311" s="86"/>
      <c r="E311" s="86"/>
      <c r="F311" s="86"/>
      <c r="G311" s="86"/>
      <c r="H311" s="86"/>
      <c r="I311" s="2"/>
      <c r="J311" s="2"/>
      <c r="K311" s="2"/>
      <c r="L311" s="2"/>
      <c r="M311" s="88"/>
    </row>
    <row r="312" spans="2:13">
      <c r="B312" s="12"/>
      <c r="C312" s="86"/>
      <c r="D312" s="86"/>
      <c r="E312" s="86"/>
      <c r="F312" s="86"/>
      <c r="G312" s="86"/>
      <c r="H312" s="86"/>
      <c r="I312" s="2"/>
      <c r="J312" s="2"/>
      <c r="K312" s="2"/>
      <c r="L312" s="2"/>
      <c r="M312" s="88"/>
    </row>
    <row r="313" spans="2:13">
      <c r="B313" s="12"/>
      <c r="C313" s="86"/>
      <c r="D313" s="86"/>
      <c r="E313" s="86"/>
      <c r="F313" s="86"/>
      <c r="G313" s="86"/>
      <c r="H313" s="86"/>
      <c r="I313" s="2"/>
      <c r="J313" s="2"/>
      <c r="K313" s="2"/>
      <c r="L313" s="2"/>
      <c r="M313" s="88"/>
    </row>
    <row r="314" spans="2:13">
      <c r="B314" s="12"/>
      <c r="C314" s="86"/>
      <c r="D314" s="86"/>
      <c r="E314" s="86"/>
      <c r="F314" s="86"/>
      <c r="G314" s="86"/>
      <c r="H314" s="86"/>
      <c r="I314" s="2"/>
      <c r="J314" s="2"/>
      <c r="K314" s="2"/>
      <c r="L314" s="2"/>
      <c r="M314" s="88"/>
    </row>
    <row r="315" spans="2:13">
      <c r="B315" s="12"/>
      <c r="C315" s="86"/>
      <c r="D315" s="86"/>
      <c r="E315" s="86"/>
      <c r="F315" s="86"/>
      <c r="G315" s="86"/>
      <c r="H315" s="86"/>
      <c r="I315" s="2"/>
      <c r="J315" s="2"/>
      <c r="K315" s="2"/>
      <c r="L315" s="2"/>
      <c r="M315" s="88"/>
    </row>
    <row r="316" spans="2:13">
      <c r="B316" s="12"/>
      <c r="C316" s="86"/>
      <c r="D316" s="86"/>
      <c r="E316" s="86"/>
      <c r="F316" s="86"/>
      <c r="G316" s="86"/>
      <c r="H316" s="86"/>
      <c r="I316" s="2"/>
      <c r="J316" s="2"/>
      <c r="K316" s="2"/>
      <c r="L316" s="2"/>
      <c r="M316" s="88"/>
    </row>
    <row r="317" spans="2:13">
      <c r="B317" s="12"/>
      <c r="C317" s="86"/>
      <c r="D317" s="86"/>
      <c r="E317" s="86"/>
      <c r="F317" s="86"/>
      <c r="G317" s="86"/>
      <c r="H317" s="86"/>
      <c r="I317" s="2"/>
      <c r="J317" s="2"/>
      <c r="K317" s="2"/>
      <c r="L317" s="2"/>
      <c r="M317" s="88"/>
    </row>
    <row r="318" spans="2:13">
      <c r="B318" s="12"/>
      <c r="C318" s="86"/>
      <c r="D318" s="86"/>
      <c r="E318" s="86"/>
      <c r="F318" s="86"/>
      <c r="G318" s="86"/>
      <c r="H318" s="86"/>
      <c r="I318" s="2"/>
      <c r="J318" s="2"/>
      <c r="K318" s="2"/>
      <c r="L318" s="2"/>
      <c r="M318" s="88"/>
    </row>
    <row r="319" spans="2:13">
      <c r="B319" s="12"/>
      <c r="C319" s="86"/>
      <c r="D319" s="86"/>
      <c r="E319" s="86"/>
      <c r="F319" s="86"/>
      <c r="G319" s="86"/>
      <c r="H319" s="86"/>
      <c r="I319" s="2"/>
      <c r="J319" s="2"/>
      <c r="K319" s="2"/>
      <c r="L319" s="2"/>
      <c r="M319" s="88"/>
    </row>
    <row r="320" spans="2:13">
      <c r="B320" s="12"/>
      <c r="C320" s="86"/>
      <c r="D320" s="86"/>
      <c r="E320" s="86"/>
      <c r="F320" s="86"/>
      <c r="G320" s="86"/>
      <c r="H320" s="86"/>
      <c r="I320" s="2"/>
      <c r="J320" s="2"/>
      <c r="K320" s="2"/>
      <c r="L320" s="2"/>
      <c r="M320" s="88"/>
    </row>
    <row r="321" spans="2:13">
      <c r="B321" s="12"/>
      <c r="C321" s="86"/>
      <c r="D321" s="86"/>
      <c r="E321" s="86"/>
      <c r="F321" s="86"/>
      <c r="G321" s="86"/>
      <c r="H321" s="86"/>
      <c r="I321" s="2"/>
      <c r="J321" s="2"/>
      <c r="K321" s="2"/>
      <c r="L321" s="2"/>
      <c r="M321" s="88"/>
    </row>
    <row r="322" spans="2:13">
      <c r="B322" s="12"/>
      <c r="C322" s="86"/>
      <c r="D322" s="86"/>
      <c r="E322" s="86"/>
      <c r="F322" s="86"/>
      <c r="G322" s="86"/>
      <c r="H322" s="86"/>
      <c r="I322" s="2"/>
      <c r="J322" s="2"/>
      <c r="K322" s="2"/>
      <c r="L322" s="2"/>
      <c r="M322" s="88"/>
    </row>
    <row r="323" spans="2:13">
      <c r="B323" s="12"/>
      <c r="C323" s="86"/>
      <c r="D323" s="86"/>
      <c r="E323" s="86"/>
      <c r="F323" s="86"/>
      <c r="G323" s="86"/>
      <c r="H323" s="86"/>
      <c r="I323" s="2"/>
      <c r="J323" s="2"/>
      <c r="K323" s="2"/>
      <c r="L323" s="2"/>
      <c r="M323" s="88"/>
    </row>
    <row r="324" spans="2:13">
      <c r="B324" s="12"/>
      <c r="C324" s="86"/>
      <c r="D324" s="86"/>
      <c r="E324" s="86"/>
      <c r="F324" s="86"/>
      <c r="G324" s="86"/>
      <c r="H324" s="86"/>
      <c r="I324" s="2"/>
      <c r="J324" s="2"/>
      <c r="K324" s="2"/>
      <c r="L324" s="2"/>
      <c r="M324" s="88"/>
    </row>
    <row r="325" spans="2:13">
      <c r="B325" s="12"/>
      <c r="C325" s="86"/>
      <c r="D325" s="86"/>
      <c r="E325" s="86"/>
      <c r="F325" s="86"/>
      <c r="G325" s="86"/>
      <c r="H325" s="86"/>
      <c r="I325" s="2"/>
      <c r="J325" s="2"/>
      <c r="K325" s="2"/>
      <c r="L325" s="2"/>
      <c r="M325" s="88"/>
    </row>
    <row r="326" spans="2:13">
      <c r="B326" s="12"/>
      <c r="C326" s="86"/>
      <c r="D326" s="86"/>
      <c r="E326" s="86"/>
      <c r="F326" s="86"/>
      <c r="G326" s="86"/>
      <c r="H326" s="86"/>
      <c r="I326" s="2"/>
      <c r="J326" s="2"/>
      <c r="K326" s="2"/>
      <c r="L326" s="2"/>
      <c r="M326" s="88"/>
    </row>
    <row r="327" spans="2:13">
      <c r="B327" s="12"/>
      <c r="C327" s="86"/>
      <c r="D327" s="86"/>
      <c r="E327" s="86"/>
      <c r="F327" s="86"/>
      <c r="G327" s="86"/>
      <c r="H327" s="86"/>
      <c r="I327" s="2"/>
      <c r="J327" s="2"/>
      <c r="K327" s="2"/>
      <c r="L327" s="2"/>
      <c r="M327" s="88"/>
    </row>
    <row r="328" spans="2:13">
      <c r="B328" s="12"/>
      <c r="C328" s="86"/>
      <c r="D328" s="86"/>
      <c r="E328" s="86"/>
      <c r="F328" s="86"/>
      <c r="G328" s="86"/>
      <c r="H328" s="86"/>
      <c r="I328" s="2"/>
      <c r="J328" s="2"/>
      <c r="K328" s="2"/>
      <c r="L328" s="2"/>
      <c r="M328" s="88"/>
    </row>
    <row r="329" spans="2:13">
      <c r="B329" s="12"/>
      <c r="C329" s="86"/>
      <c r="D329" s="86"/>
      <c r="E329" s="86"/>
      <c r="F329" s="86"/>
      <c r="G329" s="86"/>
      <c r="H329" s="86"/>
      <c r="I329" s="2"/>
      <c r="J329" s="2"/>
      <c r="K329" s="2"/>
      <c r="L329" s="2"/>
      <c r="M329" s="88"/>
    </row>
    <row r="330" spans="2:13">
      <c r="B330" s="12"/>
      <c r="C330" s="86"/>
      <c r="D330" s="86"/>
      <c r="E330" s="86"/>
      <c r="F330" s="86"/>
      <c r="G330" s="86"/>
      <c r="H330" s="86"/>
      <c r="I330" s="2"/>
      <c r="J330" s="2"/>
      <c r="K330" s="2"/>
      <c r="L330" s="2"/>
      <c r="M330" s="88"/>
    </row>
    <row r="331" spans="2:13">
      <c r="B331" s="12"/>
      <c r="C331" s="86"/>
      <c r="D331" s="86"/>
      <c r="E331" s="86"/>
      <c r="F331" s="86"/>
      <c r="G331" s="86"/>
      <c r="H331" s="86"/>
      <c r="I331" s="2"/>
      <c r="J331" s="2"/>
      <c r="K331" s="2"/>
      <c r="L331" s="2"/>
      <c r="M331" s="88"/>
    </row>
    <row r="332" spans="2:13">
      <c r="B332" s="12"/>
      <c r="C332" s="86"/>
      <c r="D332" s="86"/>
      <c r="E332" s="86"/>
      <c r="F332" s="86"/>
      <c r="G332" s="86"/>
      <c r="H332" s="86"/>
      <c r="I332" s="2"/>
      <c r="J332" s="2"/>
      <c r="K332" s="2"/>
      <c r="L332" s="2"/>
      <c r="M332" s="88"/>
    </row>
    <row r="333" spans="2:13">
      <c r="B333" s="12"/>
      <c r="C333" s="86"/>
      <c r="D333" s="86"/>
      <c r="E333" s="86"/>
      <c r="F333" s="86"/>
      <c r="G333" s="86"/>
      <c r="H333" s="86"/>
      <c r="I333" s="2"/>
      <c r="J333" s="2"/>
      <c r="K333" s="2"/>
      <c r="L333" s="2"/>
      <c r="M333" s="88"/>
    </row>
    <row r="334" spans="2:13">
      <c r="B334" s="12"/>
      <c r="C334" s="86"/>
      <c r="D334" s="86"/>
      <c r="E334" s="86"/>
      <c r="F334" s="86"/>
      <c r="G334" s="86"/>
      <c r="H334" s="86"/>
      <c r="I334" s="2"/>
      <c r="J334" s="2"/>
      <c r="K334" s="2"/>
      <c r="L334" s="2"/>
      <c r="M334" s="88"/>
    </row>
    <row r="335" spans="2:13">
      <c r="B335" s="12"/>
      <c r="C335" s="86"/>
      <c r="D335" s="86"/>
      <c r="E335" s="86"/>
      <c r="F335" s="86"/>
      <c r="G335" s="86"/>
      <c r="H335" s="86"/>
      <c r="I335" s="2"/>
      <c r="J335" s="2"/>
      <c r="K335" s="2"/>
      <c r="L335" s="2"/>
      <c r="M335" s="88"/>
    </row>
    <row r="336" spans="2:13">
      <c r="B336" s="12"/>
      <c r="C336" s="86"/>
      <c r="D336" s="86"/>
      <c r="E336" s="86"/>
      <c r="F336" s="86"/>
      <c r="G336" s="86"/>
      <c r="H336" s="86"/>
      <c r="I336" s="2"/>
      <c r="J336" s="2"/>
      <c r="K336" s="2"/>
      <c r="L336" s="2"/>
      <c r="M336" s="88"/>
    </row>
    <row r="337" spans="2:13">
      <c r="B337" s="12"/>
      <c r="C337" s="86"/>
      <c r="D337" s="86"/>
      <c r="E337" s="86"/>
      <c r="F337" s="86"/>
      <c r="G337" s="86"/>
      <c r="H337" s="86"/>
      <c r="I337" s="2"/>
      <c r="J337" s="2"/>
      <c r="K337" s="2"/>
      <c r="L337" s="2"/>
      <c r="M337" s="88"/>
    </row>
    <row r="338" spans="2:13">
      <c r="B338" s="12"/>
      <c r="C338" s="86"/>
      <c r="D338" s="86"/>
      <c r="E338" s="86"/>
      <c r="F338" s="86"/>
      <c r="G338" s="86"/>
      <c r="H338" s="86"/>
      <c r="I338" s="2"/>
      <c r="J338" s="2"/>
      <c r="K338" s="2"/>
      <c r="L338" s="2"/>
      <c r="M338" s="88"/>
    </row>
    <row r="339" spans="2:13">
      <c r="B339" s="12"/>
      <c r="C339" s="86"/>
      <c r="D339" s="86"/>
      <c r="E339" s="86"/>
      <c r="F339" s="86"/>
      <c r="G339" s="86"/>
      <c r="H339" s="86"/>
      <c r="I339" s="2"/>
      <c r="J339" s="2"/>
      <c r="K339" s="2"/>
      <c r="L339" s="2"/>
      <c r="M339" s="88"/>
    </row>
    <row r="340" spans="2:13">
      <c r="B340" s="12"/>
      <c r="C340" s="86"/>
      <c r="D340" s="86"/>
      <c r="E340" s="86"/>
      <c r="F340" s="86"/>
      <c r="G340" s="86"/>
      <c r="H340" s="86"/>
      <c r="I340" s="2"/>
      <c r="J340" s="2"/>
      <c r="K340" s="2"/>
      <c r="L340" s="2"/>
      <c r="M340" s="88"/>
    </row>
    <row r="341" spans="2:13">
      <c r="B341" s="12"/>
      <c r="C341" s="86"/>
      <c r="D341" s="86"/>
      <c r="E341" s="86"/>
      <c r="F341" s="86"/>
      <c r="G341" s="86"/>
      <c r="H341" s="86"/>
      <c r="I341" s="2"/>
      <c r="J341" s="2"/>
      <c r="K341" s="2"/>
      <c r="L341" s="2"/>
      <c r="M341" s="88"/>
    </row>
    <row r="342" spans="2:13">
      <c r="B342" s="12"/>
      <c r="C342" s="86"/>
      <c r="D342" s="86"/>
      <c r="E342" s="86"/>
      <c r="F342" s="86"/>
      <c r="G342" s="86"/>
      <c r="H342" s="86"/>
      <c r="I342" s="2"/>
      <c r="J342" s="2"/>
      <c r="K342" s="2"/>
      <c r="L342" s="2"/>
      <c r="M342" s="88"/>
    </row>
    <row r="343" spans="2:13">
      <c r="B343" s="12"/>
      <c r="C343" s="86"/>
      <c r="D343" s="86"/>
      <c r="E343" s="86"/>
      <c r="F343" s="86"/>
      <c r="G343" s="86"/>
      <c r="H343" s="86"/>
      <c r="I343" s="2"/>
      <c r="J343" s="2"/>
      <c r="K343" s="2"/>
      <c r="L343" s="2"/>
      <c r="M343" s="88"/>
    </row>
    <row r="344" spans="2:13">
      <c r="B344" s="12"/>
      <c r="C344" s="86"/>
      <c r="D344" s="86"/>
      <c r="E344" s="86"/>
      <c r="F344" s="86"/>
      <c r="G344" s="86"/>
      <c r="H344" s="86"/>
      <c r="I344" s="2"/>
      <c r="J344" s="2"/>
      <c r="K344" s="2"/>
      <c r="L344" s="2"/>
      <c r="M344" s="88"/>
    </row>
    <row r="345" spans="2:13">
      <c r="B345" s="12"/>
      <c r="C345" s="86"/>
      <c r="D345" s="86"/>
      <c r="E345" s="86"/>
      <c r="F345" s="86"/>
      <c r="G345" s="86"/>
      <c r="H345" s="86"/>
      <c r="I345" s="2"/>
      <c r="J345" s="2"/>
      <c r="K345" s="2"/>
      <c r="L345" s="2"/>
      <c r="M345" s="88"/>
    </row>
    <row r="346" spans="2:13">
      <c r="B346" s="12"/>
      <c r="C346" s="86"/>
      <c r="D346" s="86"/>
      <c r="E346" s="86"/>
      <c r="F346" s="86"/>
      <c r="G346" s="86"/>
      <c r="H346" s="86"/>
      <c r="I346" s="2"/>
      <c r="J346" s="2"/>
      <c r="K346" s="2"/>
      <c r="L346" s="2"/>
      <c r="M346" s="88"/>
    </row>
    <row r="347" spans="2:13">
      <c r="B347" s="12"/>
      <c r="C347" s="86"/>
      <c r="D347" s="86"/>
      <c r="E347" s="86"/>
      <c r="F347" s="86"/>
      <c r="G347" s="86"/>
      <c r="H347" s="86"/>
      <c r="I347" s="2"/>
      <c r="J347" s="2"/>
      <c r="K347" s="2"/>
      <c r="L347" s="2"/>
      <c r="M347" s="88"/>
    </row>
    <row r="348" spans="2:13">
      <c r="B348" s="12"/>
      <c r="C348" s="86"/>
      <c r="D348" s="86"/>
      <c r="E348" s="86"/>
      <c r="F348" s="86"/>
      <c r="G348" s="86"/>
      <c r="H348" s="86"/>
      <c r="I348" s="2"/>
      <c r="J348" s="2"/>
      <c r="K348" s="2"/>
      <c r="L348" s="2"/>
      <c r="M348" s="88"/>
    </row>
    <row r="349" spans="2:13">
      <c r="B349" s="12"/>
      <c r="C349" s="86"/>
      <c r="D349" s="86"/>
      <c r="E349" s="86"/>
      <c r="F349" s="86"/>
      <c r="G349" s="86"/>
      <c r="H349" s="86"/>
      <c r="I349" s="2"/>
      <c r="J349" s="2"/>
      <c r="K349" s="2"/>
      <c r="L349" s="2"/>
      <c r="M349" s="88"/>
    </row>
    <row r="350" spans="2:13">
      <c r="B350" s="12"/>
      <c r="C350" s="86"/>
      <c r="D350" s="86"/>
      <c r="E350" s="86"/>
      <c r="F350" s="86"/>
      <c r="G350" s="86"/>
      <c r="H350" s="86"/>
      <c r="I350" s="2"/>
      <c r="J350" s="2"/>
      <c r="K350" s="2"/>
      <c r="L350" s="2"/>
      <c r="M350" s="88"/>
    </row>
    <row r="351" spans="2:13">
      <c r="B351" s="12"/>
      <c r="C351" s="86"/>
      <c r="D351" s="86"/>
      <c r="E351" s="86"/>
      <c r="F351" s="86"/>
      <c r="G351" s="86"/>
      <c r="H351" s="86"/>
      <c r="I351" s="2"/>
      <c r="J351" s="2"/>
      <c r="K351" s="2"/>
      <c r="L351" s="2"/>
      <c r="M351" s="88"/>
    </row>
    <row r="352" spans="2:13">
      <c r="B352" s="12"/>
      <c r="C352" s="86"/>
      <c r="D352" s="86"/>
      <c r="E352" s="86"/>
      <c r="F352" s="86"/>
      <c r="G352" s="86"/>
      <c r="H352" s="86"/>
      <c r="I352" s="2"/>
      <c r="J352" s="2"/>
      <c r="K352" s="2"/>
      <c r="L352" s="2"/>
      <c r="M352" s="88"/>
    </row>
    <row r="353" spans="2:13">
      <c r="B353" s="12"/>
      <c r="C353" s="86"/>
      <c r="D353" s="86"/>
      <c r="E353" s="86"/>
      <c r="F353" s="86"/>
      <c r="G353" s="86"/>
      <c r="H353" s="86"/>
      <c r="I353" s="2"/>
      <c r="J353" s="2"/>
      <c r="K353" s="2"/>
      <c r="L353" s="2"/>
      <c r="M353" s="88"/>
    </row>
    <row r="354" spans="2:13">
      <c r="B354" s="12"/>
      <c r="C354" s="86"/>
      <c r="D354" s="86"/>
      <c r="E354" s="86"/>
      <c r="F354" s="86"/>
      <c r="G354" s="86"/>
      <c r="H354" s="86"/>
      <c r="I354" s="2"/>
      <c r="J354" s="2"/>
      <c r="K354" s="2"/>
      <c r="L354" s="2"/>
      <c r="M354" s="88"/>
    </row>
    <row r="355" spans="2:13">
      <c r="B355" s="12"/>
      <c r="C355" s="86"/>
      <c r="D355" s="86"/>
      <c r="E355" s="86"/>
      <c r="F355" s="86"/>
      <c r="G355" s="86"/>
      <c r="H355" s="86"/>
      <c r="I355" s="2"/>
      <c r="J355" s="2"/>
      <c r="K355" s="2"/>
      <c r="L355" s="2"/>
      <c r="M355" s="88"/>
    </row>
    <row r="356" spans="2:13">
      <c r="B356" s="12"/>
      <c r="C356" s="86"/>
      <c r="D356" s="86"/>
      <c r="E356" s="86"/>
      <c r="F356" s="86"/>
      <c r="G356" s="86"/>
      <c r="H356" s="86"/>
      <c r="I356" s="2"/>
      <c r="J356" s="2"/>
      <c r="K356" s="2"/>
      <c r="L356" s="2"/>
      <c r="M356" s="88"/>
    </row>
    <row r="357" spans="2:13">
      <c r="B357" s="12"/>
      <c r="C357" s="86"/>
      <c r="D357" s="86"/>
      <c r="E357" s="86"/>
      <c r="F357" s="86"/>
      <c r="G357" s="86"/>
      <c r="H357" s="86"/>
      <c r="I357" s="2"/>
      <c r="J357" s="2"/>
      <c r="K357" s="2"/>
      <c r="L357" s="2"/>
      <c r="M357" s="88"/>
    </row>
    <row r="358" spans="2:13">
      <c r="B358" s="12"/>
      <c r="C358" s="86"/>
      <c r="D358" s="86"/>
      <c r="E358" s="86"/>
      <c r="F358" s="86"/>
      <c r="G358" s="86"/>
      <c r="H358" s="86"/>
      <c r="I358" s="2"/>
      <c r="J358" s="2"/>
      <c r="K358" s="2"/>
      <c r="L358" s="2"/>
      <c r="M358" s="88"/>
    </row>
    <row r="359" spans="2:13">
      <c r="B359" s="12"/>
      <c r="C359" s="86"/>
      <c r="D359" s="86"/>
      <c r="E359" s="86"/>
      <c r="F359" s="86"/>
      <c r="G359" s="86"/>
      <c r="H359" s="86"/>
      <c r="I359" s="2"/>
      <c r="J359" s="2"/>
      <c r="K359" s="2"/>
      <c r="L359" s="2"/>
      <c r="M359" s="88"/>
    </row>
    <row r="360" spans="2:13">
      <c r="B360" s="12"/>
      <c r="C360" s="86"/>
      <c r="D360" s="86"/>
      <c r="E360" s="86"/>
      <c r="F360" s="86"/>
      <c r="G360" s="86"/>
      <c r="H360" s="86"/>
      <c r="I360" s="2"/>
      <c r="J360" s="2"/>
      <c r="K360" s="2"/>
      <c r="L360" s="2"/>
      <c r="M360" s="88"/>
    </row>
    <row r="361" spans="2:13">
      <c r="B361" s="12"/>
      <c r="C361" s="86"/>
      <c r="D361" s="86"/>
      <c r="E361" s="86"/>
      <c r="F361" s="86"/>
      <c r="G361" s="86"/>
      <c r="H361" s="86"/>
      <c r="I361" s="2"/>
      <c r="J361" s="2"/>
      <c r="K361" s="2"/>
      <c r="L361" s="2"/>
      <c r="M361" s="88"/>
    </row>
    <row r="362" spans="2:13">
      <c r="B362" s="12"/>
      <c r="C362" s="86"/>
      <c r="D362" s="86"/>
      <c r="E362" s="86"/>
      <c r="F362" s="86"/>
      <c r="G362" s="86"/>
      <c r="H362" s="86"/>
      <c r="I362" s="2"/>
      <c r="J362" s="2"/>
      <c r="K362" s="2"/>
      <c r="L362" s="2"/>
      <c r="M362" s="88"/>
    </row>
    <row r="363" spans="2:13">
      <c r="B363" s="12"/>
      <c r="C363" s="86"/>
      <c r="D363" s="86"/>
      <c r="E363" s="86"/>
      <c r="F363" s="86"/>
      <c r="G363" s="86"/>
      <c r="H363" s="86"/>
      <c r="I363" s="2"/>
      <c r="J363" s="2"/>
      <c r="K363" s="2"/>
      <c r="L363" s="2"/>
      <c r="M363" s="88"/>
    </row>
    <row r="364" spans="2:13">
      <c r="B364" s="12"/>
      <c r="C364" s="86"/>
      <c r="D364" s="86"/>
      <c r="E364" s="86"/>
      <c r="F364" s="86"/>
      <c r="G364" s="86"/>
      <c r="H364" s="86"/>
      <c r="I364" s="2"/>
      <c r="J364" s="2"/>
      <c r="K364" s="2"/>
      <c r="L364" s="2"/>
      <c r="M364" s="88"/>
    </row>
    <row r="365" spans="2:13">
      <c r="B365" s="12"/>
      <c r="C365" s="86"/>
      <c r="D365" s="86"/>
      <c r="E365" s="86"/>
      <c r="F365" s="86"/>
      <c r="G365" s="86"/>
      <c r="H365" s="86"/>
      <c r="I365" s="2"/>
      <c r="J365" s="2"/>
      <c r="K365" s="2"/>
      <c r="L365" s="2"/>
      <c r="M365" s="88"/>
    </row>
    <row r="366" spans="2:13">
      <c r="B366" s="12"/>
      <c r="C366" s="86"/>
      <c r="D366" s="86"/>
      <c r="E366" s="86"/>
      <c r="F366" s="86"/>
      <c r="G366" s="86"/>
      <c r="H366" s="86"/>
      <c r="I366" s="2"/>
      <c r="J366" s="2"/>
      <c r="K366" s="2"/>
      <c r="L366" s="2"/>
      <c r="M366" s="88"/>
    </row>
    <row r="367" spans="2:13">
      <c r="B367" s="12"/>
      <c r="C367" s="86"/>
      <c r="D367" s="86"/>
      <c r="E367" s="86"/>
      <c r="F367" s="86"/>
      <c r="G367" s="86"/>
      <c r="H367" s="86"/>
      <c r="I367" s="2"/>
      <c r="J367" s="2"/>
      <c r="K367" s="2"/>
      <c r="L367" s="2"/>
      <c r="M367" s="88"/>
    </row>
    <row r="368" spans="2:13">
      <c r="B368" s="12"/>
      <c r="C368" s="86"/>
      <c r="D368" s="86"/>
      <c r="E368" s="86"/>
      <c r="F368" s="86"/>
      <c r="G368" s="86"/>
      <c r="H368" s="86"/>
      <c r="I368" s="2"/>
      <c r="J368" s="2"/>
      <c r="K368" s="2"/>
      <c r="L368" s="2"/>
      <c r="M368" s="88"/>
    </row>
    <row r="369" spans="2:13">
      <c r="B369" s="12"/>
      <c r="C369" s="86"/>
      <c r="D369" s="86"/>
      <c r="E369" s="86"/>
      <c r="F369" s="86"/>
      <c r="G369" s="86"/>
      <c r="H369" s="86"/>
      <c r="I369" s="2"/>
      <c r="J369" s="2"/>
      <c r="K369" s="2"/>
      <c r="L369" s="2"/>
      <c r="M369" s="88"/>
    </row>
    <row r="370" spans="2:13">
      <c r="B370" s="12"/>
      <c r="C370" s="86"/>
      <c r="D370" s="86"/>
      <c r="E370" s="86"/>
      <c r="F370" s="86"/>
      <c r="G370" s="86"/>
      <c r="H370" s="86"/>
      <c r="I370" s="2"/>
      <c r="J370" s="2"/>
      <c r="K370" s="2"/>
      <c r="L370" s="2"/>
      <c r="M370" s="88"/>
    </row>
    <row r="371" spans="2:13">
      <c r="B371" s="12"/>
      <c r="C371" s="86"/>
      <c r="D371" s="86"/>
      <c r="E371" s="86"/>
      <c r="F371" s="86"/>
      <c r="G371" s="86"/>
      <c r="H371" s="86"/>
      <c r="I371" s="2"/>
      <c r="J371" s="2"/>
      <c r="K371" s="2"/>
      <c r="L371" s="2"/>
      <c r="M371" s="88"/>
    </row>
    <row r="372" spans="2:13">
      <c r="B372" s="12"/>
      <c r="C372" s="86"/>
      <c r="D372" s="86"/>
      <c r="E372" s="86"/>
      <c r="F372" s="86"/>
      <c r="G372" s="86"/>
      <c r="H372" s="86"/>
      <c r="I372" s="2"/>
      <c r="J372" s="2"/>
      <c r="K372" s="2"/>
      <c r="L372" s="2"/>
      <c r="M372" s="88"/>
    </row>
    <row r="373" spans="2:13">
      <c r="B373" s="12"/>
      <c r="C373" s="86"/>
      <c r="D373" s="86"/>
      <c r="E373" s="86"/>
      <c r="F373" s="86"/>
      <c r="G373" s="86"/>
      <c r="H373" s="86"/>
      <c r="I373" s="2"/>
      <c r="J373" s="2"/>
      <c r="K373" s="2"/>
      <c r="L373" s="2"/>
      <c r="M373" s="88"/>
    </row>
    <row r="374" spans="2:13">
      <c r="B374" s="12"/>
      <c r="C374" s="86"/>
      <c r="D374" s="86"/>
      <c r="E374" s="86"/>
      <c r="F374" s="86"/>
      <c r="G374" s="86"/>
      <c r="H374" s="86"/>
      <c r="I374" s="2"/>
      <c r="J374" s="2"/>
      <c r="K374" s="2"/>
      <c r="L374" s="2"/>
      <c r="M374" s="88"/>
    </row>
    <row r="375" spans="2:13">
      <c r="B375" s="12"/>
      <c r="C375" s="86"/>
      <c r="D375" s="86"/>
      <c r="E375" s="86"/>
      <c r="F375" s="86"/>
      <c r="G375" s="86"/>
      <c r="H375" s="86"/>
      <c r="I375" s="2"/>
      <c r="J375" s="2"/>
      <c r="K375" s="2"/>
      <c r="L375" s="2"/>
      <c r="M375" s="88"/>
    </row>
    <row r="376" spans="2:13">
      <c r="B376" s="12"/>
      <c r="C376" s="86"/>
      <c r="D376" s="86"/>
      <c r="E376" s="86"/>
      <c r="F376" s="86"/>
      <c r="G376" s="86"/>
      <c r="H376" s="86"/>
      <c r="I376" s="2"/>
      <c r="J376" s="2"/>
      <c r="K376" s="2"/>
      <c r="L376" s="2"/>
      <c r="M376" s="88"/>
    </row>
    <row r="377" spans="2:13">
      <c r="B377" s="12"/>
      <c r="C377" s="86"/>
      <c r="D377" s="86"/>
      <c r="E377" s="86"/>
      <c r="F377" s="86"/>
      <c r="G377" s="86"/>
      <c r="H377" s="86"/>
      <c r="I377" s="2"/>
      <c r="J377" s="2"/>
      <c r="K377" s="2"/>
      <c r="L377" s="2"/>
      <c r="M377" s="88"/>
    </row>
    <row r="378" spans="2:13">
      <c r="B378" s="12"/>
      <c r="C378" s="86"/>
      <c r="D378" s="86"/>
      <c r="E378" s="86"/>
      <c r="F378" s="86"/>
      <c r="G378" s="86"/>
      <c r="H378" s="86"/>
      <c r="I378" s="2"/>
      <c r="J378" s="2"/>
      <c r="K378" s="2"/>
      <c r="L378" s="2"/>
      <c r="M378" s="88"/>
    </row>
    <row r="379" spans="2:13">
      <c r="B379" s="12"/>
      <c r="C379" s="86"/>
      <c r="D379" s="86"/>
      <c r="E379" s="86"/>
      <c r="F379" s="86"/>
      <c r="G379" s="86"/>
      <c r="H379" s="86"/>
      <c r="I379" s="2"/>
      <c r="J379" s="2"/>
      <c r="K379" s="2"/>
      <c r="L379" s="2"/>
      <c r="M379" s="88"/>
    </row>
    <row r="380" spans="2:13">
      <c r="B380" s="12"/>
      <c r="C380" s="86"/>
      <c r="D380" s="86"/>
      <c r="E380" s="86"/>
      <c r="F380" s="86"/>
      <c r="G380" s="86"/>
      <c r="H380" s="86"/>
      <c r="I380" s="2"/>
      <c r="J380" s="2"/>
      <c r="K380" s="2"/>
      <c r="L380" s="2"/>
      <c r="M380" s="88"/>
    </row>
    <row r="381" spans="2:13">
      <c r="B381" s="12"/>
      <c r="C381" s="86"/>
      <c r="D381" s="86"/>
      <c r="E381" s="86"/>
      <c r="F381" s="86"/>
      <c r="G381" s="86"/>
      <c r="H381" s="86"/>
      <c r="I381" s="2"/>
      <c r="J381" s="2"/>
      <c r="K381" s="2"/>
      <c r="L381" s="2"/>
      <c r="M381" s="88"/>
    </row>
    <row r="382" spans="2:13">
      <c r="B382" s="12"/>
      <c r="C382" s="86"/>
      <c r="D382" s="86"/>
      <c r="E382" s="86"/>
      <c r="F382" s="86"/>
      <c r="G382" s="86"/>
      <c r="H382" s="86"/>
      <c r="I382" s="2"/>
      <c r="J382" s="2"/>
      <c r="K382" s="2"/>
      <c r="L382" s="2"/>
      <c r="M382" s="88"/>
    </row>
    <row r="383" spans="2:13">
      <c r="B383" s="12"/>
      <c r="C383" s="86"/>
      <c r="D383" s="86"/>
      <c r="E383" s="86"/>
      <c r="F383" s="86"/>
      <c r="G383" s="86"/>
      <c r="H383" s="86"/>
      <c r="I383" s="2"/>
      <c r="J383" s="2"/>
      <c r="K383" s="2"/>
      <c r="L383" s="2"/>
      <c r="M383" s="88"/>
    </row>
    <row r="384" spans="2:13">
      <c r="B384" s="12"/>
      <c r="C384" s="86"/>
      <c r="D384" s="86"/>
      <c r="E384" s="86"/>
      <c r="F384" s="86"/>
      <c r="G384" s="86"/>
      <c r="H384" s="86"/>
      <c r="I384" s="2"/>
      <c r="J384" s="2"/>
      <c r="K384" s="2"/>
      <c r="L384" s="2"/>
      <c r="M384" s="88"/>
    </row>
    <row r="385" spans="2:13">
      <c r="B385" s="12"/>
      <c r="C385" s="86"/>
      <c r="D385" s="86"/>
      <c r="E385" s="86"/>
      <c r="F385" s="86"/>
      <c r="G385" s="86"/>
      <c r="H385" s="86"/>
      <c r="I385" s="2"/>
      <c r="J385" s="2"/>
      <c r="K385" s="2"/>
      <c r="L385" s="2"/>
      <c r="M385" s="88"/>
    </row>
    <row r="386" spans="2:13">
      <c r="B386" s="12"/>
      <c r="C386" s="86"/>
      <c r="D386" s="86"/>
      <c r="E386" s="86"/>
      <c r="F386" s="86"/>
      <c r="G386" s="86"/>
      <c r="H386" s="86"/>
      <c r="I386" s="2"/>
      <c r="J386" s="2"/>
      <c r="K386" s="2"/>
      <c r="L386" s="2"/>
      <c r="M386" s="88"/>
    </row>
    <row r="387" spans="2:13">
      <c r="B387" s="12"/>
      <c r="C387" s="86"/>
      <c r="D387" s="86"/>
      <c r="E387" s="86"/>
      <c r="F387" s="86"/>
      <c r="G387" s="86"/>
      <c r="H387" s="86"/>
      <c r="I387" s="2"/>
      <c r="J387" s="2"/>
      <c r="K387" s="2"/>
      <c r="L387" s="2"/>
      <c r="M387" s="88"/>
    </row>
    <row r="388" spans="2:13">
      <c r="B388" s="12"/>
      <c r="C388" s="86"/>
      <c r="D388" s="86"/>
      <c r="E388" s="86"/>
      <c r="F388" s="86"/>
      <c r="G388" s="86"/>
      <c r="H388" s="86"/>
      <c r="I388" s="2"/>
      <c r="J388" s="2"/>
      <c r="K388" s="2"/>
      <c r="L388" s="2"/>
      <c r="M388" s="88"/>
    </row>
    <row r="389" spans="2:13">
      <c r="B389" s="12"/>
      <c r="C389" s="86"/>
      <c r="D389" s="86"/>
      <c r="E389" s="86"/>
      <c r="F389" s="86"/>
      <c r="G389" s="86"/>
      <c r="H389" s="86"/>
      <c r="I389" s="2"/>
      <c r="J389" s="2"/>
      <c r="K389" s="2"/>
      <c r="L389" s="2"/>
      <c r="M389" s="88"/>
    </row>
    <row r="390" spans="2:13">
      <c r="B390" s="12"/>
      <c r="C390" s="86"/>
      <c r="D390" s="86"/>
      <c r="E390" s="86"/>
      <c r="F390" s="86"/>
      <c r="G390" s="86"/>
      <c r="H390" s="86"/>
      <c r="I390" s="2"/>
      <c r="J390" s="2"/>
      <c r="K390" s="2"/>
      <c r="L390" s="2"/>
      <c r="M390" s="88"/>
    </row>
    <row r="391" spans="2:13">
      <c r="B391" s="12"/>
      <c r="C391" s="86"/>
      <c r="D391" s="86"/>
      <c r="E391" s="86"/>
      <c r="F391" s="86"/>
      <c r="G391" s="86"/>
      <c r="H391" s="86"/>
      <c r="I391" s="2"/>
      <c r="J391" s="2"/>
      <c r="K391" s="2"/>
      <c r="L391" s="2"/>
      <c r="M391" s="88"/>
    </row>
    <row r="392" spans="2:13">
      <c r="B392" s="12"/>
      <c r="C392" s="86"/>
      <c r="D392" s="86"/>
      <c r="E392" s="86"/>
      <c r="F392" s="86"/>
      <c r="G392" s="86"/>
      <c r="H392" s="86"/>
      <c r="I392" s="2"/>
      <c r="J392" s="2"/>
      <c r="K392" s="2"/>
      <c r="L392" s="2"/>
      <c r="M392" s="88"/>
    </row>
    <row r="393" spans="2:13">
      <c r="B393" s="12"/>
      <c r="C393" s="86"/>
      <c r="D393" s="86"/>
      <c r="E393" s="86"/>
      <c r="F393" s="86"/>
      <c r="G393" s="86"/>
      <c r="H393" s="86"/>
      <c r="I393" s="2"/>
      <c r="J393" s="2"/>
      <c r="K393" s="2"/>
      <c r="L393" s="2"/>
      <c r="M393" s="88"/>
    </row>
    <row r="394" spans="2:13">
      <c r="B394" s="12"/>
      <c r="C394" s="86"/>
      <c r="D394" s="86"/>
      <c r="E394" s="86"/>
      <c r="F394" s="86"/>
      <c r="G394" s="86"/>
      <c r="H394" s="86"/>
      <c r="I394" s="2"/>
      <c r="J394" s="2"/>
      <c r="K394" s="2"/>
      <c r="L394" s="2"/>
      <c r="M394" s="88"/>
    </row>
    <row r="395" spans="2:13">
      <c r="B395" s="12"/>
      <c r="C395" s="86"/>
      <c r="D395" s="86"/>
      <c r="E395" s="86"/>
      <c r="F395" s="86"/>
      <c r="G395" s="86"/>
      <c r="H395" s="86"/>
      <c r="I395" s="2"/>
      <c r="J395" s="2"/>
      <c r="K395" s="2"/>
      <c r="L395" s="2"/>
      <c r="M395" s="88"/>
    </row>
    <row r="396" spans="2:13">
      <c r="B396" s="12"/>
      <c r="C396" s="86"/>
      <c r="D396" s="86"/>
      <c r="E396" s="86"/>
      <c r="F396" s="86"/>
      <c r="G396" s="86"/>
      <c r="H396" s="86"/>
      <c r="I396" s="2"/>
      <c r="J396" s="2"/>
      <c r="K396" s="2"/>
      <c r="L396" s="2"/>
      <c r="M396" s="88"/>
    </row>
    <row r="397" spans="2:13">
      <c r="B397" s="12"/>
      <c r="C397" s="86"/>
      <c r="D397" s="86"/>
      <c r="E397" s="86"/>
      <c r="F397" s="86"/>
      <c r="G397" s="86"/>
      <c r="H397" s="86"/>
      <c r="I397" s="2"/>
      <c r="J397" s="2"/>
      <c r="K397" s="2"/>
      <c r="L397" s="2"/>
      <c r="M397" s="88"/>
    </row>
    <row r="398" spans="2:13">
      <c r="B398" s="12"/>
      <c r="C398" s="86"/>
      <c r="D398" s="86"/>
      <c r="E398" s="86"/>
      <c r="F398" s="86"/>
      <c r="G398" s="86"/>
      <c r="H398" s="86"/>
      <c r="I398" s="2"/>
      <c r="J398" s="2"/>
      <c r="K398" s="2"/>
      <c r="L398" s="2"/>
      <c r="M398" s="88"/>
    </row>
    <row r="399" spans="2:13">
      <c r="B399" s="12"/>
      <c r="C399" s="86"/>
      <c r="D399" s="86"/>
      <c r="E399" s="86"/>
      <c r="F399" s="86"/>
      <c r="G399" s="86"/>
      <c r="H399" s="86"/>
      <c r="I399" s="2"/>
      <c r="J399" s="2"/>
      <c r="K399" s="2"/>
      <c r="L399" s="2"/>
      <c r="M399" s="88"/>
    </row>
    <row r="400" spans="2:13">
      <c r="B400" s="12"/>
      <c r="C400" s="86"/>
      <c r="D400" s="86"/>
      <c r="E400" s="86"/>
      <c r="F400" s="86"/>
      <c r="G400" s="86"/>
      <c r="H400" s="86"/>
      <c r="I400" s="2"/>
      <c r="J400" s="2"/>
      <c r="K400" s="2"/>
      <c r="L400" s="2"/>
      <c r="M400" s="88"/>
    </row>
    <row r="401" spans="2:13">
      <c r="B401" s="12"/>
      <c r="C401" s="86"/>
      <c r="D401" s="86"/>
      <c r="E401" s="86"/>
      <c r="F401" s="86"/>
      <c r="G401" s="86"/>
      <c r="H401" s="86"/>
      <c r="I401" s="2"/>
      <c r="J401" s="2"/>
      <c r="K401" s="2"/>
      <c r="L401" s="2"/>
      <c r="M401" s="88"/>
    </row>
    <row r="402" spans="2:13">
      <c r="B402" s="12"/>
      <c r="C402" s="86"/>
      <c r="D402" s="86"/>
      <c r="E402" s="86"/>
      <c r="F402" s="86"/>
      <c r="G402" s="86"/>
      <c r="H402" s="86"/>
      <c r="I402" s="2"/>
      <c r="J402" s="2"/>
      <c r="K402" s="2"/>
      <c r="L402" s="2"/>
      <c r="M402" s="88"/>
    </row>
    <row r="403" spans="2:13">
      <c r="B403" s="12"/>
      <c r="C403" s="86"/>
      <c r="D403" s="86"/>
      <c r="E403" s="86"/>
      <c r="F403" s="86"/>
      <c r="G403" s="86"/>
      <c r="H403" s="86"/>
      <c r="I403" s="2"/>
      <c r="J403" s="2"/>
      <c r="K403" s="2"/>
      <c r="L403" s="2"/>
      <c r="M403" s="88"/>
    </row>
    <row r="404" spans="2:13">
      <c r="B404" s="12"/>
      <c r="C404" s="86"/>
      <c r="D404" s="86"/>
      <c r="E404" s="86"/>
      <c r="F404" s="86"/>
      <c r="G404" s="86"/>
      <c r="H404" s="86"/>
      <c r="I404" s="2"/>
      <c r="J404" s="2"/>
      <c r="K404" s="2"/>
      <c r="L404" s="2"/>
      <c r="M404" s="88"/>
    </row>
    <row r="405" spans="2:13">
      <c r="B405" s="12"/>
      <c r="C405" s="86"/>
      <c r="D405" s="86"/>
      <c r="E405" s="86"/>
      <c r="F405" s="86"/>
      <c r="G405" s="86"/>
      <c r="H405" s="86"/>
      <c r="I405" s="2"/>
      <c r="J405" s="2"/>
      <c r="K405" s="2"/>
      <c r="L405" s="2"/>
      <c r="M405" s="88"/>
    </row>
    <row r="406" spans="2:13">
      <c r="B406" s="12"/>
      <c r="C406" s="86"/>
      <c r="D406" s="86"/>
      <c r="E406" s="86"/>
      <c r="F406" s="86"/>
      <c r="G406" s="86"/>
      <c r="H406" s="86"/>
      <c r="I406" s="2"/>
      <c r="J406" s="2"/>
      <c r="K406" s="2"/>
      <c r="L406" s="2"/>
      <c r="M406" s="88"/>
    </row>
    <row r="407" spans="2:13">
      <c r="B407" s="12"/>
      <c r="C407" s="86"/>
      <c r="D407" s="86"/>
      <c r="E407" s="86"/>
      <c r="F407" s="86"/>
      <c r="G407" s="86"/>
      <c r="H407" s="86"/>
      <c r="I407" s="2"/>
      <c r="J407" s="2"/>
      <c r="K407" s="2"/>
      <c r="L407" s="2"/>
      <c r="M407" s="88"/>
    </row>
    <row r="408" spans="2:13">
      <c r="B408" s="12"/>
      <c r="C408" s="86"/>
      <c r="D408" s="86"/>
      <c r="E408" s="86"/>
      <c r="F408" s="86"/>
      <c r="G408" s="86"/>
      <c r="H408" s="86"/>
      <c r="I408" s="2"/>
      <c r="J408" s="2"/>
      <c r="K408" s="2"/>
      <c r="L408" s="2"/>
      <c r="M408" s="88"/>
    </row>
    <row r="409" spans="2:13">
      <c r="B409" s="12"/>
      <c r="C409" s="86"/>
      <c r="D409" s="86"/>
      <c r="E409" s="86"/>
      <c r="F409" s="86"/>
      <c r="G409" s="86"/>
      <c r="H409" s="86"/>
      <c r="I409" s="2"/>
      <c r="J409" s="2"/>
      <c r="K409" s="2"/>
      <c r="L409" s="2"/>
      <c r="M409" s="88"/>
    </row>
    <row r="410" spans="2:13">
      <c r="B410" s="12"/>
      <c r="C410" s="86"/>
      <c r="D410" s="86"/>
      <c r="E410" s="86"/>
      <c r="F410" s="86"/>
      <c r="G410" s="86"/>
      <c r="H410" s="86"/>
      <c r="I410" s="2"/>
      <c r="J410" s="2"/>
      <c r="K410" s="2"/>
      <c r="L410" s="2"/>
      <c r="M410" s="88"/>
    </row>
    <row r="411" spans="2:13">
      <c r="B411" s="12"/>
      <c r="C411" s="86"/>
      <c r="D411" s="86"/>
      <c r="E411" s="86"/>
      <c r="F411" s="86"/>
      <c r="G411" s="86"/>
      <c r="H411" s="86"/>
      <c r="I411" s="2"/>
      <c r="J411" s="2"/>
      <c r="K411" s="2"/>
      <c r="L411" s="2"/>
      <c r="M411" s="88"/>
    </row>
    <row r="412" spans="2:13">
      <c r="B412" s="12"/>
      <c r="C412" s="86"/>
      <c r="D412" s="86"/>
      <c r="E412" s="86"/>
      <c r="F412" s="86"/>
      <c r="G412" s="86"/>
      <c r="H412" s="86"/>
      <c r="I412" s="2"/>
      <c r="J412" s="2"/>
      <c r="K412" s="2"/>
      <c r="L412" s="2"/>
      <c r="M412" s="88"/>
    </row>
    <row r="413" spans="2:13">
      <c r="B413" s="12"/>
      <c r="C413" s="86"/>
      <c r="D413" s="86"/>
      <c r="E413" s="86"/>
      <c r="F413" s="86"/>
      <c r="G413" s="86"/>
      <c r="H413" s="86"/>
      <c r="I413" s="2"/>
      <c r="J413" s="2"/>
      <c r="K413" s="2"/>
      <c r="L413" s="2"/>
      <c r="M413" s="88"/>
    </row>
    <row r="414" spans="2:13">
      <c r="B414" s="12"/>
      <c r="C414" s="86"/>
      <c r="D414" s="86"/>
      <c r="E414" s="86"/>
      <c r="F414" s="86"/>
      <c r="G414" s="86"/>
      <c r="H414" s="86"/>
      <c r="I414" s="2"/>
      <c r="J414" s="2"/>
      <c r="K414" s="2"/>
      <c r="L414" s="2"/>
      <c r="M414" s="88"/>
    </row>
    <row r="415" spans="2:13">
      <c r="B415" s="12"/>
      <c r="C415" s="86"/>
      <c r="D415" s="86"/>
      <c r="E415" s="86"/>
      <c r="F415" s="86"/>
      <c r="G415" s="86"/>
      <c r="H415" s="86"/>
      <c r="I415" s="2"/>
      <c r="J415" s="2"/>
      <c r="K415" s="2"/>
      <c r="L415" s="2"/>
      <c r="M415" s="88"/>
    </row>
    <row r="416" spans="2:13">
      <c r="B416" s="12"/>
      <c r="C416" s="86"/>
      <c r="D416" s="86"/>
      <c r="E416" s="86"/>
      <c r="F416" s="86"/>
      <c r="G416" s="86"/>
      <c r="H416" s="86"/>
      <c r="I416" s="2"/>
      <c r="J416" s="2"/>
      <c r="K416" s="2"/>
      <c r="L416" s="2"/>
      <c r="M416" s="88"/>
    </row>
    <row r="417" spans="2:13">
      <c r="B417" s="12"/>
      <c r="C417" s="86"/>
      <c r="D417" s="86"/>
      <c r="E417" s="86"/>
      <c r="F417" s="86"/>
      <c r="G417" s="86"/>
      <c r="H417" s="86"/>
      <c r="I417" s="2"/>
      <c r="J417" s="2"/>
      <c r="K417" s="2"/>
      <c r="L417" s="2"/>
      <c r="M417" s="88"/>
    </row>
    <row r="418" spans="2:13">
      <c r="B418" s="12"/>
      <c r="C418" s="86"/>
      <c r="D418" s="86"/>
      <c r="E418" s="86"/>
      <c r="F418" s="86"/>
      <c r="G418" s="86"/>
      <c r="H418" s="86"/>
      <c r="I418" s="2"/>
      <c r="J418" s="2"/>
      <c r="K418" s="2"/>
      <c r="L418" s="2"/>
      <c r="M418" s="88"/>
    </row>
    <row r="419" spans="2:13">
      <c r="B419" s="12"/>
      <c r="C419" s="86"/>
      <c r="D419" s="86"/>
      <c r="E419" s="86"/>
      <c r="F419" s="86"/>
      <c r="G419" s="86"/>
      <c r="H419" s="86"/>
      <c r="I419" s="2"/>
      <c r="J419" s="2"/>
      <c r="K419" s="2"/>
      <c r="L419" s="2"/>
      <c r="M419" s="88"/>
    </row>
    <row r="420" spans="2:13">
      <c r="B420" s="12"/>
      <c r="C420" s="86"/>
      <c r="D420" s="86"/>
      <c r="E420" s="86"/>
      <c r="F420" s="86"/>
      <c r="G420" s="86"/>
      <c r="H420" s="86"/>
      <c r="I420" s="2"/>
      <c r="J420" s="2"/>
      <c r="K420" s="2"/>
      <c r="L420" s="2"/>
      <c r="M420" s="88"/>
    </row>
    <row r="421" spans="2:13">
      <c r="B421" s="12"/>
      <c r="C421" s="86"/>
      <c r="D421" s="86"/>
      <c r="E421" s="86"/>
      <c r="F421" s="86"/>
      <c r="G421" s="86"/>
      <c r="H421" s="86"/>
      <c r="I421" s="2"/>
      <c r="J421" s="2"/>
      <c r="K421" s="2"/>
      <c r="L421" s="2"/>
      <c r="M421" s="88"/>
    </row>
    <row r="422" spans="2:13">
      <c r="B422" s="12"/>
      <c r="C422" s="86"/>
      <c r="D422" s="86"/>
      <c r="E422" s="86"/>
      <c r="F422" s="86"/>
      <c r="G422" s="86"/>
      <c r="H422" s="86"/>
      <c r="I422" s="2"/>
      <c r="J422" s="2"/>
      <c r="K422" s="2"/>
      <c r="L422" s="2"/>
      <c r="M422" s="88"/>
    </row>
    <row r="423" spans="2:13">
      <c r="B423" s="12"/>
      <c r="C423" s="86"/>
      <c r="D423" s="86"/>
      <c r="E423" s="86"/>
      <c r="F423" s="86"/>
      <c r="G423" s="86"/>
      <c r="H423" s="86"/>
      <c r="I423" s="2"/>
      <c r="J423" s="2"/>
      <c r="K423" s="2"/>
      <c r="L423" s="2"/>
      <c r="M423" s="88"/>
    </row>
    <row r="424" spans="2:13">
      <c r="B424" s="12"/>
      <c r="C424" s="86"/>
      <c r="D424" s="86"/>
      <c r="E424" s="86"/>
      <c r="F424" s="86"/>
      <c r="G424" s="86"/>
      <c r="H424" s="86"/>
      <c r="I424" s="2"/>
      <c r="J424" s="2"/>
      <c r="K424" s="2"/>
      <c r="L424" s="2"/>
      <c r="M424" s="88"/>
    </row>
    <row r="425" spans="2:13">
      <c r="B425" s="12"/>
      <c r="C425" s="86"/>
      <c r="D425" s="86"/>
      <c r="E425" s="86"/>
      <c r="F425" s="86"/>
      <c r="G425" s="86"/>
      <c r="H425" s="86"/>
      <c r="I425" s="2"/>
      <c r="J425" s="2"/>
      <c r="K425" s="2"/>
      <c r="L425" s="2"/>
      <c r="M425" s="88"/>
    </row>
    <row r="426" spans="2:13">
      <c r="B426" s="12"/>
      <c r="C426" s="86"/>
      <c r="D426" s="86"/>
      <c r="E426" s="86"/>
      <c r="F426" s="86"/>
      <c r="G426" s="86"/>
      <c r="H426" s="86"/>
      <c r="I426" s="2"/>
      <c r="J426" s="2"/>
      <c r="K426" s="2"/>
      <c r="L426" s="2"/>
      <c r="M426" s="88"/>
    </row>
    <row r="427" spans="2:13">
      <c r="B427" s="12"/>
      <c r="C427" s="86"/>
      <c r="D427" s="86"/>
      <c r="E427" s="86"/>
      <c r="F427" s="86"/>
      <c r="G427" s="86"/>
      <c r="H427" s="86"/>
      <c r="I427" s="2"/>
      <c r="J427" s="2"/>
      <c r="K427" s="2"/>
      <c r="L427" s="2"/>
      <c r="M427" s="88"/>
    </row>
    <row r="428" spans="2:13">
      <c r="B428" s="12"/>
      <c r="C428" s="86"/>
      <c r="D428" s="86"/>
      <c r="E428" s="86"/>
      <c r="F428" s="86"/>
      <c r="G428" s="86"/>
      <c r="H428" s="86"/>
      <c r="I428" s="2"/>
      <c r="J428" s="2"/>
      <c r="K428" s="2"/>
      <c r="L428" s="2"/>
      <c r="M428" s="88"/>
    </row>
    <row r="429" spans="2:13">
      <c r="B429" s="12"/>
      <c r="C429" s="86"/>
      <c r="D429" s="86"/>
      <c r="E429" s="86"/>
      <c r="F429" s="86"/>
      <c r="G429" s="86"/>
      <c r="H429" s="86"/>
      <c r="I429" s="2"/>
      <c r="J429" s="2"/>
      <c r="K429" s="2"/>
      <c r="L429" s="2"/>
      <c r="M429" s="88"/>
    </row>
    <row r="430" spans="2:13">
      <c r="B430" s="12"/>
      <c r="C430" s="86"/>
      <c r="D430" s="86"/>
      <c r="E430" s="86"/>
      <c r="F430" s="86"/>
      <c r="G430" s="86"/>
      <c r="H430" s="86"/>
      <c r="I430" s="2"/>
      <c r="J430" s="2"/>
      <c r="K430" s="2"/>
      <c r="L430" s="2"/>
      <c r="M430" s="88"/>
    </row>
    <row r="431" spans="2:13">
      <c r="B431" s="12"/>
      <c r="C431" s="86"/>
      <c r="D431" s="86"/>
      <c r="E431" s="86"/>
      <c r="F431" s="86"/>
      <c r="G431" s="86"/>
      <c r="H431" s="86"/>
      <c r="I431" s="2"/>
      <c r="J431" s="2"/>
      <c r="K431" s="2"/>
      <c r="L431" s="2"/>
      <c r="M431" s="88"/>
    </row>
    <row r="432" spans="2:13">
      <c r="B432" s="12"/>
      <c r="C432" s="86"/>
      <c r="D432" s="86"/>
      <c r="E432" s="86"/>
      <c r="F432" s="86"/>
      <c r="G432" s="86"/>
      <c r="H432" s="86"/>
      <c r="I432" s="2"/>
      <c r="J432" s="2"/>
      <c r="K432" s="2"/>
      <c r="L432" s="2"/>
      <c r="M432" s="88"/>
    </row>
    <row r="433" spans="2:13">
      <c r="B433" s="12"/>
      <c r="C433" s="86"/>
      <c r="D433" s="86"/>
      <c r="E433" s="86"/>
      <c r="F433" s="86"/>
      <c r="G433" s="86"/>
      <c r="H433" s="86"/>
      <c r="I433" s="2"/>
      <c r="J433" s="2"/>
      <c r="K433" s="2"/>
      <c r="L433" s="2"/>
      <c r="M433" s="88"/>
    </row>
    <row r="434" spans="2:13">
      <c r="B434" s="12"/>
      <c r="C434" s="86"/>
      <c r="D434" s="86"/>
      <c r="E434" s="86"/>
      <c r="F434" s="86"/>
      <c r="G434" s="86"/>
      <c r="H434" s="86"/>
      <c r="I434" s="2"/>
      <c r="J434" s="2"/>
      <c r="K434" s="2"/>
      <c r="L434" s="2"/>
      <c r="M434" s="88"/>
    </row>
    <row r="435" spans="2:13">
      <c r="B435" s="12"/>
      <c r="C435" s="86"/>
      <c r="D435" s="86"/>
      <c r="E435" s="86"/>
      <c r="F435" s="86"/>
      <c r="G435" s="86"/>
      <c r="H435" s="86"/>
      <c r="I435" s="2"/>
      <c r="J435" s="2"/>
      <c r="K435" s="2"/>
      <c r="L435" s="2"/>
      <c r="M435" s="88"/>
    </row>
    <row r="436" spans="2:13">
      <c r="B436" s="12"/>
      <c r="C436" s="86"/>
      <c r="D436" s="86"/>
      <c r="E436" s="86"/>
      <c r="F436" s="86"/>
      <c r="G436" s="86"/>
      <c r="H436" s="86"/>
      <c r="I436" s="2"/>
      <c r="J436" s="2"/>
      <c r="K436" s="2"/>
      <c r="L436" s="2"/>
      <c r="M436" s="88"/>
    </row>
    <row r="437" spans="2:13">
      <c r="B437" s="12"/>
      <c r="C437" s="86"/>
      <c r="D437" s="86"/>
      <c r="E437" s="86"/>
      <c r="F437" s="86"/>
      <c r="G437" s="86"/>
      <c r="H437" s="86"/>
      <c r="I437" s="2"/>
      <c r="J437" s="2"/>
      <c r="K437" s="2"/>
      <c r="L437" s="2"/>
      <c r="M437" s="88"/>
    </row>
    <row r="438" spans="2:13">
      <c r="B438" s="12"/>
      <c r="C438" s="86"/>
      <c r="D438" s="86"/>
      <c r="E438" s="86"/>
      <c r="F438" s="86"/>
      <c r="G438" s="86"/>
      <c r="H438" s="86"/>
      <c r="I438" s="2"/>
      <c r="J438" s="2"/>
      <c r="K438" s="2"/>
      <c r="L438" s="2"/>
      <c r="M438" s="88"/>
    </row>
    <row r="439" spans="2:13">
      <c r="B439" s="12"/>
      <c r="C439" s="86"/>
      <c r="D439" s="86"/>
      <c r="E439" s="86"/>
      <c r="F439" s="86"/>
      <c r="G439" s="86"/>
      <c r="H439" s="86"/>
      <c r="I439" s="2"/>
      <c r="J439" s="2"/>
      <c r="K439" s="2"/>
      <c r="L439" s="2"/>
      <c r="M439" s="88"/>
    </row>
    <row r="440" spans="2:13">
      <c r="B440" s="12"/>
      <c r="C440" s="86"/>
      <c r="D440" s="86"/>
      <c r="E440" s="86"/>
      <c r="F440" s="86"/>
      <c r="G440" s="86"/>
      <c r="H440" s="86"/>
      <c r="I440" s="2"/>
      <c r="J440" s="2"/>
      <c r="K440" s="2"/>
      <c r="L440" s="2"/>
      <c r="M440" s="88"/>
    </row>
    <row r="441" spans="2:13">
      <c r="B441" s="12"/>
      <c r="C441" s="86"/>
      <c r="D441" s="86"/>
      <c r="E441" s="86"/>
      <c r="F441" s="86"/>
      <c r="G441" s="86"/>
      <c r="H441" s="86"/>
      <c r="I441" s="2"/>
      <c r="J441" s="2"/>
      <c r="K441" s="2"/>
      <c r="L441" s="2"/>
      <c r="M441" s="88"/>
    </row>
    <row r="442" spans="2:13">
      <c r="B442" s="12"/>
      <c r="C442" s="86"/>
      <c r="D442" s="86"/>
      <c r="E442" s="86"/>
      <c r="F442" s="86"/>
      <c r="G442" s="86"/>
      <c r="H442" s="86"/>
      <c r="I442" s="2"/>
      <c r="J442" s="2"/>
      <c r="K442" s="2"/>
      <c r="L442" s="2"/>
      <c r="M442" s="88"/>
    </row>
    <row r="443" spans="2:13">
      <c r="B443" s="12"/>
      <c r="C443" s="86"/>
      <c r="D443" s="86"/>
      <c r="E443" s="86"/>
      <c r="F443" s="86"/>
      <c r="G443" s="86"/>
      <c r="H443" s="86"/>
      <c r="I443" s="2"/>
      <c r="J443" s="2"/>
      <c r="K443" s="2"/>
      <c r="L443" s="2"/>
      <c r="M443" s="88"/>
    </row>
    <row r="444" spans="2:13">
      <c r="B444" s="12"/>
      <c r="C444" s="86"/>
      <c r="D444" s="86"/>
      <c r="E444" s="86"/>
      <c r="F444" s="86"/>
      <c r="G444" s="86"/>
      <c r="H444" s="86"/>
      <c r="I444" s="2"/>
      <c r="J444" s="2"/>
      <c r="K444" s="2"/>
      <c r="L444" s="2"/>
      <c r="M444" s="88"/>
    </row>
    <row r="445" spans="2:13">
      <c r="B445" s="12"/>
      <c r="C445" s="86"/>
      <c r="D445" s="86"/>
      <c r="E445" s="86"/>
      <c r="F445" s="86"/>
      <c r="G445" s="86"/>
      <c r="H445" s="86"/>
      <c r="I445" s="2"/>
      <c r="J445" s="2"/>
      <c r="K445" s="2"/>
      <c r="L445" s="2"/>
      <c r="M445" s="88"/>
    </row>
    <row r="446" spans="2:13">
      <c r="B446" s="12"/>
      <c r="C446" s="86"/>
      <c r="D446" s="86"/>
      <c r="E446" s="86"/>
      <c r="F446" s="86"/>
      <c r="G446" s="86"/>
      <c r="H446" s="86"/>
      <c r="I446" s="2"/>
      <c r="J446" s="2"/>
      <c r="K446" s="2"/>
      <c r="L446" s="2"/>
      <c r="M446" s="88"/>
    </row>
    <row r="447" spans="2:13">
      <c r="B447" s="12"/>
      <c r="C447" s="86"/>
      <c r="D447" s="86"/>
      <c r="E447" s="86"/>
      <c r="F447" s="86"/>
      <c r="G447" s="86"/>
      <c r="H447" s="86"/>
      <c r="I447" s="2"/>
      <c r="J447" s="2"/>
      <c r="K447" s="2"/>
      <c r="L447" s="2"/>
      <c r="M447" s="88"/>
    </row>
    <row r="448" spans="2:13">
      <c r="B448" s="12"/>
      <c r="C448" s="86"/>
      <c r="D448" s="86"/>
      <c r="E448" s="86"/>
      <c r="F448" s="86"/>
      <c r="G448" s="86"/>
      <c r="H448" s="86"/>
      <c r="I448" s="2"/>
      <c r="J448" s="2"/>
      <c r="K448" s="2"/>
      <c r="L448" s="2"/>
      <c r="M448" s="88"/>
    </row>
    <row r="449" spans="2:13">
      <c r="B449" s="12"/>
      <c r="C449" s="86"/>
      <c r="D449" s="86"/>
      <c r="E449" s="86"/>
      <c r="F449" s="86"/>
      <c r="G449" s="86"/>
      <c r="H449" s="86"/>
      <c r="I449" s="2"/>
      <c r="J449" s="2"/>
      <c r="K449" s="2"/>
      <c r="L449" s="2"/>
      <c r="M449" s="88"/>
    </row>
    <row r="450" spans="2:13">
      <c r="B450" s="12"/>
      <c r="C450" s="86"/>
      <c r="D450" s="86"/>
      <c r="E450" s="86"/>
      <c r="F450" s="86"/>
      <c r="G450" s="86"/>
      <c r="H450" s="86"/>
      <c r="I450" s="2"/>
      <c r="J450" s="2"/>
      <c r="K450" s="2"/>
      <c r="L450" s="2"/>
      <c r="M450" s="88"/>
    </row>
    <row r="451" spans="2:13">
      <c r="B451" s="12"/>
      <c r="C451" s="86"/>
      <c r="D451" s="86"/>
      <c r="E451" s="86"/>
      <c r="F451" s="86"/>
      <c r="G451" s="86"/>
      <c r="H451" s="86"/>
      <c r="I451" s="2"/>
      <c r="J451" s="2"/>
      <c r="K451" s="2"/>
      <c r="L451" s="2"/>
      <c r="M451" s="88"/>
    </row>
    <row r="452" spans="2:13">
      <c r="B452" s="12"/>
      <c r="C452" s="86"/>
      <c r="D452" s="86"/>
      <c r="E452" s="86"/>
      <c r="F452" s="86"/>
      <c r="G452" s="86"/>
      <c r="H452" s="86"/>
      <c r="I452" s="2"/>
      <c r="J452" s="2"/>
      <c r="K452" s="2"/>
      <c r="L452" s="2"/>
      <c r="M452" s="88"/>
    </row>
    <row r="453" spans="2:13">
      <c r="B453" s="12"/>
      <c r="C453" s="86"/>
      <c r="D453" s="86"/>
      <c r="E453" s="86"/>
      <c r="F453" s="86"/>
      <c r="G453" s="86"/>
      <c r="H453" s="86"/>
      <c r="I453" s="2"/>
      <c r="J453" s="2"/>
      <c r="K453" s="2"/>
      <c r="L453" s="2"/>
      <c r="M453" s="88"/>
    </row>
    <row r="454" spans="2:13">
      <c r="B454" s="12"/>
      <c r="C454" s="86"/>
      <c r="D454" s="86"/>
      <c r="E454" s="86"/>
      <c r="F454" s="86"/>
      <c r="G454" s="86"/>
      <c r="H454" s="86"/>
      <c r="I454" s="2"/>
      <c r="J454" s="2"/>
      <c r="K454" s="2"/>
      <c r="L454" s="2"/>
      <c r="M454" s="88"/>
    </row>
    <row r="455" spans="2:13">
      <c r="B455" s="12"/>
      <c r="C455" s="86"/>
      <c r="D455" s="86"/>
      <c r="E455" s="86"/>
      <c r="F455" s="86"/>
      <c r="G455" s="86"/>
      <c r="H455" s="86"/>
      <c r="I455" s="2"/>
      <c r="J455" s="2"/>
      <c r="K455" s="2"/>
      <c r="L455" s="2"/>
      <c r="M455" s="88"/>
    </row>
    <row r="456" spans="2:13">
      <c r="B456" s="12"/>
      <c r="C456" s="86"/>
      <c r="D456" s="86"/>
      <c r="E456" s="86"/>
      <c r="F456" s="86"/>
      <c r="G456" s="86"/>
      <c r="H456" s="86"/>
      <c r="I456" s="2"/>
      <c r="J456" s="2"/>
      <c r="K456" s="2"/>
      <c r="L456" s="2"/>
      <c r="M456" s="88"/>
    </row>
    <row r="457" spans="2:13">
      <c r="B457" s="12"/>
      <c r="C457" s="86"/>
      <c r="D457" s="86"/>
      <c r="E457" s="86"/>
      <c r="F457" s="86"/>
      <c r="G457" s="86"/>
      <c r="H457" s="86"/>
      <c r="I457" s="2"/>
      <c r="J457" s="2"/>
      <c r="K457" s="2"/>
      <c r="L457" s="2"/>
      <c r="M457" s="88"/>
    </row>
    <row r="458" spans="2:13">
      <c r="B458" s="12"/>
      <c r="C458" s="86"/>
      <c r="D458" s="86"/>
      <c r="E458" s="86"/>
      <c r="F458" s="86"/>
      <c r="G458" s="86"/>
      <c r="H458" s="86"/>
      <c r="I458" s="2"/>
      <c r="J458" s="2"/>
      <c r="K458" s="2"/>
      <c r="L458" s="2"/>
      <c r="M458" s="88"/>
    </row>
    <row r="459" spans="2:13">
      <c r="B459" s="12"/>
      <c r="C459" s="86"/>
      <c r="D459" s="86"/>
      <c r="E459" s="86"/>
      <c r="F459" s="86"/>
      <c r="G459" s="86"/>
      <c r="H459" s="86"/>
      <c r="I459" s="2"/>
      <c r="J459" s="2"/>
      <c r="K459" s="2"/>
      <c r="L459" s="2"/>
      <c r="M459" s="88"/>
    </row>
    <row r="460" spans="2:13">
      <c r="B460" s="12"/>
      <c r="C460" s="86"/>
      <c r="D460" s="86"/>
      <c r="E460" s="86"/>
      <c r="F460" s="86"/>
      <c r="G460" s="86"/>
      <c r="H460" s="86"/>
      <c r="I460" s="2"/>
      <c r="J460" s="2"/>
      <c r="K460" s="2"/>
      <c r="L460" s="2"/>
      <c r="M460" s="88"/>
    </row>
    <row r="461" spans="2:13">
      <c r="B461" s="12"/>
      <c r="C461" s="86"/>
      <c r="D461" s="86"/>
      <c r="E461" s="86"/>
      <c r="F461" s="86"/>
      <c r="G461" s="86"/>
      <c r="H461" s="86"/>
      <c r="I461" s="2"/>
      <c r="J461" s="2"/>
      <c r="K461" s="2"/>
      <c r="L461" s="2"/>
      <c r="M461" s="88"/>
    </row>
    <row r="462" spans="2:13">
      <c r="B462" s="12"/>
      <c r="C462" s="86"/>
      <c r="D462" s="86"/>
      <c r="E462" s="86"/>
      <c r="F462" s="86"/>
      <c r="G462" s="86"/>
      <c r="H462" s="86"/>
      <c r="I462" s="2"/>
      <c r="J462" s="2"/>
      <c r="K462" s="2"/>
      <c r="L462" s="2"/>
      <c r="M462" s="88"/>
    </row>
    <row r="463" spans="2:13">
      <c r="B463" s="12"/>
      <c r="C463" s="86"/>
      <c r="D463" s="86"/>
      <c r="E463" s="86"/>
      <c r="F463" s="86"/>
      <c r="G463" s="86"/>
      <c r="H463" s="86"/>
      <c r="I463" s="2"/>
      <c r="J463" s="2"/>
      <c r="K463" s="2"/>
      <c r="L463" s="2"/>
      <c r="M463" s="88"/>
    </row>
    <row r="464" spans="2:13">
      <c r="B464" s="12"/>
      <c r="C464" s="86"/>
      <c r="D464" s="86"/>
      <c r="E464" s="86"/>
      <c r="F464" s="86"/>
      <c r="G464" s="86"/>
      <c r="H464" s="86"/>
      <c r="I464" s="2"/>
      <c r="J464" s="2"/>
      <c r="K464" s="2"/>
      <c r="L464" s="2"/>
      <c r="M464" s="88"/>
    </row>
    <row r="465" spans="2:13">
      <c r="B465" s="12"/>
      <c r="C465" s="86"/>
      <c r="D465" s="86"/>
      <c r="E465" s="86"/>
      <c r="F465" s="86"/>
      <c r="G465" s="86"/>
      <c r="H465" s="86"/>
      <c r="I465" s="2"/>
      <c r="J465" s="2"/>
      <c r="K465" s="2"/>
      <c r="L465" s="2"/>
      <c r="M465" s="88"/>
    </row>
    <row r="466" spans="2:13">
      <c r="B466" s="12"/>
      <c r="C466" s="86"/>
      <c r="D466" s="86"/>
      <c r="E466" s="86"/>
      <c r="F466" s="86"/>
      <c r="G466" s="86"/>
      <c r="H466" s="86"/>
      <c r="I466" s="2"/>
      <c r="J466" s="2"/>
      <c r="K466" s="2"/>
      <c r="L466" s="2"/>
      <c r="M466" s="88"/>
    </row>
    <row r="467" spans="2:13">
      <c r="B467" s="12"/>
      <c r="C467" s="86"/>
      <c r="D467" s="86"/>
      <c r="E467" s="86"/>
      <c r="F467" s="86"/>
      <c r="G467" s="86"/>
      <c r="H467" s="86"/>
      <c r="I467" s="2"/>
      <c r="J467" s="2"/>
      <c r="K467" s="2"/>
      <c r="L467" s="2"/>
      <c r="M467" s="88"/>
    </row>
    <row r="468" spans="2:13">
      <c r="B468" s="12"/>
      <c r="C468" s="86"/>
      <c r="D468" s="86"/>
      <c r="E468" s="86"/>
      <c r="F468" s="86"/>
      <c r="G468" s="86"/>
      <c r="H468" s="86"/>
      <c r="I468" s="2"/>
      <c r="J468" s="2"/>
      <c r="K468" s="2"/>
      <c r="L468" s="2"/>
      <c r="M468" s="88"/>
    </row>
    <row r="469" spans="2:13">
      <c r="B469" s="12"/>
      <c r="C469" s="86"/>
      <c r="D469" s="86"/>
      <c r="E469" s="86"/>
      <c r="F469" s="86"/>
      <c r="G469" s="86"/>
      <c r="H469" s="86"/>
      <c r="I469" s="2"/>
      <c r="J469" s="2"/>
      <c r="K469" s="2"/>
      <c r="L469" s="2"/>
      <c r="M469" s="88"/>
    </row>
    <row r="470" spans="2:13">
      <c r="B470" s="12"/>
      <c r="C470" s="86"/>
      <c r="D470" s="86"/>
      <c r="E470" s="86"/>
      <c r="F470" s="86"/>
      <c r="G470" s="86"/>
      <c r="H470" s="86"/>
      <c r="I470" s="2"/>
      <c r="J470" s="2"/>
      <c r="K470" s="2"/>
      <c r="L470" s="2"/>
      <c r="M470" s="88"/>
    </row>
    <row r="471" spans="2:13">
      <c r="B471" s="12"/>
      <c r="C471" s="86"/>
      <c r="D471" s="86"/>
      <c r="E471" s="86"/>
      <c r="F471" s="86"/>
      <c r="G471" s="86"/>
      <c r="H471" s="86"/>
      <c r="I471" s="2"/>
      <c r="J471" s="2"/>
      <c r="K471" s="2"/>
      <c r="L471" s="2"/>
      <c r="M471" s="88"/>
    </row>
    <row r="472" spans="2:13">
      <c r="B472" s="12"/>
      <c r="C472" s="86"/>
      <c r="D472" s="86"/>
      <c r="E472" s="86"/>
      <c r="F472" s="86"/>
      <c r="G472" s="86"/>
      <c r="H472" s="86"/>
      <c r="I472" s="2"/>
      <c r="J472" s="2"/>
      <c r="K472" s="2"/>
      <c r="L472" s="2"/>
      <c r="M472" s="88"/>
    </row>
    <row r="473" spans="2:13">
      <c r="B473" s="12"/>
      <c r="C473" s="86"/>
      <c r="D473" s="86"/>
      <c r="E473" s="86"/>
      <c r="F473" s="86"/>
      <c r="G473" s="86"/>
      <c r="H473" s="86"/>
      <c r="I473" s="2"/>
      <c r="J473" s="2"/>
      <c r="K473" s="2"/>
      <c r="L473" s="2"/>
      <c r="M473" s="88"/>
    </row>
    <row r="474" spans="2:13">
      <c r="B474" s="12"/>
      <c r="C474" s="86"/>
      <c r="D474" s="86"/>
      <c r="E474" s="86"/>
      <c r="F474" s="86"/>
      <c r="G474" s="86"/>
      <c r="H474" s="86"/>
      <c r="I474" s="2"/>
      <c r="J474" s="2"/>
      <c r="K474" s="2"/>
      <c r="L474" s="2"/>
      <c r="M474" s="88"/>
    </row>
    <row r="475" spans="2:13">
      <c r="B475" s="12"/>
      <c r="C475" s="86"/>
      <c r="D475" s="86"/>
      <c r="E475" s="86"/>
      <c r="F475" s="86"/>
      <c r="G475" s="86"/>
      <c r="H475" s="86"/>
      <c r="I475" s="2"/>
      <c r="J475" s="2"/>
      <c r="K475" s="2"/>
      <c r="L475" s="2"/>
      <c r="M475" s="88"/>
    </row>
    <row r="476" spans="2:13">
      <c r="B476" s="12"/>
      <c r="C476" s="86"/>
      <c r="D476" s="86"/>
      <c r="E476" s="86"/>
      <c r="F476" s="86"/>
      <c r="G476" s="86"/>
      <c r="H476" s="86"/>
      <c r="I476" s="2"/>
      <c r="J476" s="2"/>
      <c r="K476" s="2"/>
      <c r="L476" s="2"/>
      <c r="M476" s="88"/>
    </row>
    <row r="477" spans="2:13">
      <c r="B477" s="12"/>
      <c r="C477" s="86"/>
      <c r="D477" s="86"/>
      <c r="E477" s="86"/>
      <c r="F477" s="86"/>
      <c r="G477" s="86"/>
      <c r="H477" s="86"/>
      <c r="I477" s="2"/>
      <c r="J477" s="2"/>
      <c r="K477" s="2"/>
      <c r="L477" s="2"/>
      <c r="M477" s="88"/>
    </row>
    <row r="478" spans="2:13">
      <c r="B478" s="12"/>
      <c r="C478" s="86"/>
      <c r="D478" s="86"/>
      <c r="E478" s="86"/>
      <c r="F478" s="86"/>
      <c r="G478" s="86"/>
      <c r="H478" s="86"/>
      <c r="I478" s="2"/>
      <c r="J478" s="2"/>
      <c r="K478" s="2"/>
      <c r="L478" s="2"/>
      <c r="M478" s="88"/>
    </row>
    <row r="479" spans="2:13">
      <c r="B479" s="12"/>
      <c r="C479" s="86"/>
      <c r="D479" s="86"/>
      <c r="E479" s="86"/>
      <c r="F479" s="86"/>
      <c r="G479" s="86"/>
      <c r="H479" s="86"/>
      <c r="I479" s="2"/>
      <c r="J479" s="2"/>
      <c r="K479" s="2"/>
      <c r="L479" s="2"/>
      <c r="M479" s="88"/>
    </row>
    <row r="480" spans="2:13">
      <c r="B480" s="12"/>
      <c r="C480" s="86"/>
      <c r="D480" s="86"/>
      <c r="E480" s="86"/>
      <c r="F480" s="86"/>
      <c r="G480" s="86"/>
      <c r="H480" s="86"/>
      <c r="I480" s="2"/>
      <c r="J480" s="2"/>
      <c r="K480" s="2"/>
      <c r="L480" s="2"/>
      <c r="M480" s="88"/>
    </row>
    <row r="481" spans="2:13">
      <c r="B481" s="12"/>
      <c r="C481" s="86"/>
      <c r="D481" s="86"/>
      <c r="E481" s="86"/>
      <c r="F481" s="86"/>
      <c r="G481" s="86"/>
      <c r="H481" s="86"/>
      <c r="I481" s="2"/>
      <c r="J481" s="2"/>
      <c r="K481" s="2"/>
      <c r="L481" s="2"/>
      <c r="M481" s="88"/>
    </row>
    <row r="482" spans="2:13">
      <c r="B482" s="12"/>
      <c r="C482" s="86"/>
      <c r="D482" s="86"/>
      <c r="E482" s="86"/>
      <c r="F482" s="86"/>
      <c r="G482" s="86"/>
      <c r="H482" s="86"/>
      <c r="I482" s="2"/>
      <c r="J482" s="2"/>
      <c r="K482" s="2"/>
      <c r="L482" s="2"/>
      <c r="M482" s="88"/>
    </row>
    <row r="483" spans="2:13">
      <c r="B483" s="12"/>
      <c r="C483" s="86"/>
      <c r="D483" s="86"/>
      <c r="E483" s="86"/>
      <c r="F483" s="86"/>
      <c r="G483" s="86"/>
      <c r="H483" s="86"/>
      <c r="I483" s="2"/>
      <c r="J483" s="2"/>
      <c r="K483" s="2"/>
      <c r="L483" s="2"/>
      <c r="M483" s="88"/>
    </row>
    <row r="484" spans="2:13">
      <c r="B484" s="12"/>
      <c r="C484" s="86"/>
      <c r="D484" s="86"/>
      <c r="E484" s="86"/>
      <c r="F484" s="86"/>
      <c r="G484" s="86"/>
      <c r="H484" s="86"/>
      <c r="I484" s="2"/>
      <c r="J484" s="2"/>
      <c r="K484" s="2"/>
      <c r="L484" s="2"/>
      <c r="M484" s="88"/>
    </row>
    <row r="485" spans="2:13">
      <c r="B485" s="12"/>
      <c r="C485" s="86"/>
      <c r="D485" s="86"/>
      <c r="E485" s="86"/>
      <c r="F485" s="86"/>
      <c r="G485" s="86"/>
      <c r="H485" s="86"/>
      <c r="I485" s="2"/>
      <c r="J485" s="2"/>
      <c r="K485" s="2"/>
      <c r="L485" s="2"/>
      <c r="M485" s="88"/>
    </row>
    <row r="486" spans="2:13">
      <c r="B486" s="12"/>
      <c r="C486" s="86"/>
      <c r="D486" s="86"/>
      <c r="E486" s="86"/>
      <c r="F486" s="86"/>
      <c r="G486" s="86"/>
      <c r="H486" s="86"/>
      <c r="I486" s="2"/>
      <c r="J486" s="2"/>
      <c r="K486" s="2"/>
      <c r="L486" s="2"/>
      <c r="M486" s="88"/>
    </row>
    <row r="487" spans="2:13">
      <c r="B487" s="12"/>
      <c r="C487" s="86"/>
      <c r="D487" s="86"/>
      <c r="E487" s="86"/>
      <c r="F487" s="86"/>
      <c r="G487" s="86"/>
      <c r="H487" s="86"/>
      <c r="I487" s="2"/>
      <c r="J487" s="2"/>
      <c r="K487" s="2"/>
      <c r="L487" s="2"/>
      <c r="M487" s="88"/>
    </row>
    <row r="488" spans="2:13">
      <c r="B488" s="12"/>
      <c r="C488" s="86"/>
      <c r="D488" s="86"/>
      <c r="E488" s="86"/>
      <c r="F488" s="86"/>
      <c r="G488" s="86"/>
      <c r="H488" s="86"/>
      <c r="I488" s="2"/>
      <c r="J488" s="2"/>
      <c r="K488" s="2"/>
      <c r="L488" s="2"/>
      <c r="M488" s="88"/>
    </row>
    <row r="489" spans="2:13">
      <c r="B489" s="12"/>
      <c r="C489" s="86"/>
      <c r="D489" s="86"/>
      <c r="E489" s="86"/>
      <c r="F489" s="86"/>
      <c r="G489" s="86"/>
      <c r="H489" s="86"/>
      <c r="I489" s="2"/>
      <c r="J489" s="2"/>
      <c r="K489" s="2"/>
      <c r="L489" s="2"/>
      <c r="M489" s="88"/>
    </row>
    <row r="490" spans="2:13">
      <c r="B490" s="12"/>
      <c r="C490" s="86"/>
      <c r="D490" s="86"/>
      <c r="E490" s="86"/>
      <c r="F490" s="86"/>
      <c r="G490" s="86"/>
      <c r="H490" s="86"/>
      <c r="I490" s="2"/>
      <c r="J490" s="2"/>
      <c r="K490" s="2"/>
      <c r="L490" s="2"/>
      <c r="M490" s="88"/>
    </row>
    <row r="491" spans="2:13">
      <c r="B491" s="12"/>
      <c r="C491" s="86"/>
      <c r="D491" s="86"/>
      <c r="E491" s="86"/>
      <c r="F491" s="86"/>
      <c r="G491" s="86"/>
      <c r="H491" s="86"/>
      <c r="I491" s="2"/>
      <c r="J491" s="2"/>
      <c r="K491" s="2"/>
      <c r="L491" s="2"/>
      <c r="M491" s="88"/>
    </row>
    <row r="492" spans="2:13">
      <c r="B492" s="12"/>
      <c r="C492" s="86"/>
      <c r="D492" s="86"/>
      <c r="E492" s="86"/>
      <c r="F492" s="86"/>
      <c r="G492" s="86"/>
      <c r="H492" s="86"/>
      <c r="I492" s="2"/>
      <c r="J492" s="2"/>
      <c r="K492" s="2"/>
      <c r="L492" s="2"/>
      <c r="M492" s="88"/>
    </row>
    <row r="493" spans="2:13">
      <c r="B493" s="12"/>
      <c r="C493" s="86"/>
      <c r="D493" s="86"/>
      <c r="E493" s="86"/>
      <c r="F493" s="86"/>
      <c r="G493" s="86"/>
      <c r="H493" s="86"/>
      <c r="I493" s="2"/>
      <c r="J493" s="2"/>
      <c r="K493" s="2"/>
      <c r="L493" s="2"/>
      <c r="M493" s="88"/>
    </row>
    <row r="494" spans="2:13">
      <c r="B494" s="12"/>
      <c r="C494" s="86"/>
      <c r="D494" s="86"/>
      <c r="E494" s="86"/>
      <c r="F494" s="86"/>
      <c r="G494" s="86"/>
      <c r="H494" s="86"/>
      <c r="I494" s="2"/>
      <c r="J494" s="2"/>
      <c r="K494" s="2"/>
      <c r="L494" s="2"/>
      <c r="M494" s="88"/>
    </row>
    <row r="495" spans="2:13">
      <c r="B495" s="12"/>
      <c r="C495" s="86"/>
      <c r="D495" s="86"/>
      <c r="E495" s="86"/>
      <c r="F495" s="86"/>
      <c r="G495" s="86"/>
      <c r="H495" s="86"/>
      <c r="I495" s="2"/>
      <c r="J495" s="2"/>
      <c r="K495" s="2"/>
      <c r="L495" s="2"/>
      <c r="M495" s="88"/>
    </row>
    <row r="496" spans="2:13">
      <c r="B496" s="12"/>
      <c r="C496" s="86"/>
      <c r="D496" s="86"/>
      <c r="E496" s="86"/>
      <c r="F496" s="86"/>
      <c r="G496" s="86"/>
      <c r="H496" s="86"/>
      <c r="I496" s="2"/>
      <c r="J496" s="2"/>
      <c r="K496" s="2"/>
      <c r="L496" s="2"/>
      <c r="M496" s="88"/>
    </row>
    <row r="497" spans="2:13">
      <c r="B497" s="12"/>
      <c r="C497" s="86"/>
      <c r="D497" s="86"/>
      <c r="E497" s="86"/>
      <c r="F497" s="86"/>
      <c r="G497" s="86"/>
      <c r="H497" s="86"/>
      <c r="I497" s="2"/>
      <c r="J497" s="2"/>
      <c r="K497" s="2"/>
      <c r="L497" s="2"/>
      <c r="M497" s="88"/>
    </row>
    <row r="498" spans="2:13">
      <c r="B498" s="12"/>
      <c r="C498" s="86"/>
      <c r="D498" s="86"/>
      <c r="E498" s="86"/>
      <c r="F498" s="86"/>
      <c r="G498" s="86"/>
      <c r="H498" s="86"/>
      <c r="I498" s="2"/>
      <c r="J498" s="2"/>
      <c r="K498" s="2"/>
      <c r="L498" s="2"/>
      <c r="M498" s="88"/>
    </row>
    <row r="499" spans="2:13">
      <c r="B499" s="12"/>
      <c r="C499" s="86"/>
      <c r="D499" s="86"/>
      <c r="E499" s="86"/>
      <c r="F499" s="86"/>
      <c r="G499" s="86"/>
      <c r="H499" s="86"/>
      <c r="I499" s="2"/>
      <c r="J499" s="2"/>
      <c r="K499" s="2"/>
      <c r="L499" s="2"/>
      <c r="M499" s="88"/>
    </row>
    <row r="500" spans="2:13">
      <c r="B500" s="12"/>
      <c r="C500" s="86"/>
      <c r="D500" s="86"/>
      <c r="E500" s="86"/>
      <c r="F500" s="86"/>
      <c r="G500" s="86"/>
      <c r="H500" s="86"/>
      <c r="I500" s="2"/>
      <c r="J500" s="2"/>
      <c r="K500" s="2"/>
      <c r="L500" s="2"/>
      <c r="M500" s="88"/>
    </row>
    <row r="501" spans="2:13">
      <c r="B501" s="12"/>
      <c r="C501" s="86"/>
      <c r="D501" s="86"/>
      <c r="E501" s="86"/>
      <c r="F501" s="86"/>
      <c r="G501" s="86"/>
      <c r="H501" s="86"/>
      <c r="I501" s="2"/>
      <c r="J501" s="2"/>
      <c r="K501" s="2"/>
      <c r="L501" s="2"/>
      <c r="M501" s="88"/>
    </row>
    <row r="502" spans="2:13">
      <c r="B502" s="12"/>
      <c r="C502" s="86"/>
      <c r="D502" s="86"/>
      <c r="E502" s="86"/>
      <c r="F502" s="86"/>
      <c r="G502" s="86"/>
      <c r="H502" s="86"/>
      <c r="I502" s="2"/>
      <c r="J502" s="2"/>
      <c r="K502" s="2"/>
      <c r="L502" s="2"/>
      <c r="M502" s="88"/>
    </row>
    <row r="503" spans="2:13">
      <c r="B503" s="12"/>
      <c r="C503" s="86"/>
      <c r="D503" s="86"/>
      <c r="E503" s="86"/>
      <c r="F503" s="86"/>
      <c r="G503" s="86"/>
      <c r="H503" s="86"/>
      <c r="I503" s="2"/>
      <c r="J503" s="2"/>
      <c r="K503" s="2"/>
      <c r="L503" s="2"/>
      <c r="M503" s="88"/>
    </row>
    <row r="504" spans="2:13">
      <c r="B504" s="12"/>
      <c r="C504" s="86"/>
      <c r="D504" s="86"/>
      <c r="E504" s="86"/>
      <c r="F504" s="86"/>
      <c r="G504" s="86"/>
      <c r="H504" s="86"/>
      <c r="I504" s="2"/>
      <c r="J504" s="2"/>
      <c r="K504" s="2"/>
      <c r="L504" s="2"/>
      <c r="M504" s="88"/>
    </row>
    <row r="505" spans="2:13">
      <c r="B505" s="12"/>
      <c r="C505" s="86"/>
      <c r="D505" s="86"/>
      <c r="E505" s="86"/>
      <c r="F505" s="86"/>
      <c r="G505" s="86"/>
      <c r="H505" s="86"/>
      <c r="I505" s="2"/>
      <c r="J505" s="2"/>
      <c r="K505" s="2"/>
      <c r="L505" s="2"/>
      <c r="M505" s="88"/>
    </row>
    <row r="506" spans="2:13">
      <c r="B506" s="12"/>
      <c r="C506" s="86"/>
      <c r="D506" s="86"/>
      <c r="E506" s="86"/>
      <c r="F506" s="86"/>
      <c r="G506" s="86"/>
      <c r="H506" s="86"/>
      <c r="I506" s="2"/>
      <c r="J506" s="2"/>
      <c r="K506" s="2"/>
      <c r="L506" s="2"/>
      <c r="M506" s="88"/>
    </row>
    <row r="507" spans="2:13">
      <c r="B507" s="12"/>
      <c r="C507" s="86"/>
      <c r="D507" s="86"/>
      <c r="E507" s="86"/>
      <c r="F507" s="86"/>
      <c r="G507" s="86"/>
      <c r="H507" s="86"/>
      <c r="I507" s="2"/>
      <c r="J507" s="2"/>
      <c r="K507" s="2"/>
      <c r="L507" s="2"/>
      <c r="M507" s="88"/>
    </row>
    <row r="508" spans="2:13">
      <c r="B508" s="12"/>
      <c r="C508" s="86"/>
      <c r="D508" s="86"/>
      <c r="E508" s="86"/>
      <c r="F508" s="86"/>
      <c r="G508" s="86"/>
      <c r="H508" s="86"/>
      <c r="I508" s="2"/>
      <c r="J508" s="2"/>
      <c r="K508" s="2"/>
      <c r="L508" s="2"/>
      <c r="M508" s="88"/>
    </row>
    <row r="509" spans="2:13">
      <c r="B509" s="12"/>
      <c r="C509" s="86"/>
      <c r="D509" s="86"/>
      <c r="E509" s="86"/>
      <c r="F509" s="86"/>
      <c r="G509" s="86"/>
      <c r="H509" s="86"/>
      <c r="I509" s="2"/>
      <c r="J509" s="2"/>
      <c r="K509" s="2"/>
      <c r="L509" s="2"/>
      <c r="M509" s="88"/>
    </row>
    <row r="510" spans="2:13">
      <c r="B510" s="12"/>
      <c r="C510" s="86"/>
      <c r="D510" s="86"/>
      <c r="E510" s="86"/>
      <c r="F510" s="86"/>
      <c r="G510" s="86"/>
      <c r="H510" s="86"/>
      <c r="I510" s="2"/>
      <c r="J510" s="2"/>
      <c r="K510" s="2"/>
      <c r="L510" s="2"/>
      <c r="M510" s="88"/>
    </row>
    <row r="511" spans="2:13">
      <c r="B511" s="12"/>
      <c r="C511" s="86"/>
      <c r="D511" s="86"/>
      <c r="E511" s="86"/>
      <c r="F511" s="86"/>
      <c r="G511" s="86"/>
      <c r="H511" s="86"/>
      <c r="I511" s="2"/>
      <c r="J511" s="2"/>
      <c r="K511" s="2"/>
      <c r="L511" s="2"/>
      <c r="M511" s="88"/>
    </row>
    <row r="512" spans="2:13">
      <c r="B512" s="12"/>
      <c r="C512" s="86"/>
      <c r="D512" s="86"/>
      <c r="E512" s="86"/>
      <c r="F512" s="86"/>
      <c r="G512" s="86"/>
      <c r="H512" s="86"/>
      <c r="I512" s="2"/>
      <c r="J512" s="2"/>
      <c r="K512" s="2"/>
      <c r="L512" s="2"/>
      <c r="M512" s="88"/>
    </row>
    <row r="513" spans="2:13">
      <c r="B513" s="12"/>
      <c r="C513" s="86"/>
      <c r="D513" s="86"/>
      <c r="E513" s="86"/>
      <c r="F513" s="86"/>
      <c r="G513" s="86"/>
      <c r="H513" s="86"/>
      <c r="I513" s="2"/>
      <c r="J513" s="2"/>
      <c r="K513" s="2"/>
      <c r="L513" s="2"/>
      <c r="M513" s="88"/>
    </row>
    <row r="514" spans="2:13">
      <c r="B514" s="12"/>
      <c r="C514" s="86"/>
      <c r="D514" s="86"/>
      <c r="E514" s="86"/>
      <c r="F514" s="86"/>
      <c r="G514" s="86"/>
      <c r="H514" s="86"/>
      <c r="I514" s="2"/>
      <c r="J514" s="2"/>
      <c r="K514" s="2"/>
      <c r="L514" s="2"/>
      <c r="M514" s="88"/>
    </row>
    <row r="515" spans="2:13">
      <c r="B515" s="12"/>
      <c r="C515" s="86"/>
      <c r="D515" s="86"/>
      <c r="E515" s="86"/>
      <c r="F515" s="86"/>
      <c r="G515" s="86"/>
      <c r="H515" s="86"/>
      <c r="I515" s="2"/>
      <c r="J515" s="2"/>
      <c r="K515" s="2"/>
      <c r="L515" s="2"/>
      <c r="M515" s="88"/>
    </row>
    <row r="516" spans="2:13">
      <c r="B516" s="12"/>
      <c r="C516" s="86"/>
      <c r="D516" s="86"/>
      <c r="E516" s="86"/>
      <c r="F516" s="86"/>
      <c r="G516" s="86"/>
      <c r="H516" s="86"/>
      <c r="I516" s="2"/>
      <c r="J516" s="2"/>
      <c r="K516" s="2"/>
      <c r="L516" s="2"/>
      <c r="M516" s="88"/>
    </row>
    <row r="517" spans="2:13">
      <c r="B517" s="12"/>
      <c r="C517" s="86"/>
      <c r="D517" s="86"/>
      <c r="E517" s="86"/>
      <c r="F517" s="86"/>
      <c r="G517" s="86"/>
      <c r="H517" s="86"/>
      <c r="I517" s="2"/>
      <c r="J517" s="2"/>
      <c r="K517" s="2"/>
      <c r="L517" s="2"/>
      <c r="M517" s="88"/>
    </row>
    <row r="518" spans="2:13">
      <c r="B518" s="12"/>
      <c r="C518" s="86"/>
      <c r="D518" s="86"/>
      <c r="E518" s="86"/>
      <c r="F518" s="86"/>
      <c r="G518" s="86"/>
      <c r="H518" s="86"/>
      <c r="I518" s="2"/>
      <c r="J518" s="2"/>
      <c r="K518" s="2"/>
      <c r="L518" s="2"/>
      <c r="M518" s="88"/>
    </row>
    <row r="519" spans="2:13">
      <c r="B519" s="12"/>
      <c r="C519" s="86"/>
      <c r="D519" s="86"/>
      <c r="E519" s="86"/>
      <c r="F519" s="86"/>
      <c r="G519" s="86"/>
      <c r="H519" s="86"/>
      <c r="I519" s="2"/>
      <c r="J519" s="2"/>
      <c r="K519" s="2"/>
      <c r="L519" s="2"/>
      <c r="M519" s="88"/>
    </row>
    <row r="520" spans="2:13">
      <c r="B520" s="12"/>
      <c r="C520" s="86"/>
      <c r="D520" s="86"/>
      <c r="E520" s="86"/>
      <c r="F520" s="86"/>
      <c r="G520" s="86"/>
      <c r="H520" s="86"/>
      <c r="I520" s="2"/>
      <c r="J520" s="2"/>
      <c r="K520" s="2"/>
      <c r="L520" s="2"/>
      <c r="M520" s="88"/>
    </row>
    <row r="521" spans="2:13">
      <c r="B521" s="12"/>
      <c r="C521" s="86"/>
      <c r="D521" s="86"/>
      <c r="E521" s="86"/>
      <c r="F521" s="86"/>
      <c r="G521" s="86"/>
      <c r="H521" s="86"/>
      <c r="I521" s="2"/>
      <c r="J521" s="2"/>
      <c r="K521" s="2"/>
      <c r="L521" s="2"/>
      <c r="M521" s="88"/>
    </row>
    <row r="522" spans="2:13">
      <c r="B522" s="12"/>
      <c r="C522" s="86"/>
      <c r="D522" s="86"/>
      <c r="E522" s="86"/>
      <c r="F522" s="86"/>
      <c r="G522" s="86"/>
      <c r="H522" s="86"/>
      <c r="I522" s="2"/>
      <c r="J522" s="2"/>
      <c r="K522" s="2"/>
      <c r="L522" s="2"/>
      <c r="M522" s="88"/>
    </row>
    <row r="523" spans="2:13">
      <c r="B523" s="12"/>
      <c r="C523" s="86"/>
      <c r="D523" s="86"/>
      <c r="E523" s="86"/>
      <c r="F523" s="86"/>
      <c r="G523" s="86"/>
      <c r="H523" s="86"/>
      <c r="I523" s="2"/>
      <c r="J523" s="2"/>
      <c r="K523" s="2"/>
      <c r="L523" s="2"/>
      <c r="M523" s="88"/>
    </row>
    <row r="524" spans="2:13">
      <c r="B524" s="12"/>
      <c r="C524" s="86"/>
      <c r="D524" s="86"/>
      <c r="E524" s="86"/>
      <c r="F524" s="86"/>
      <c r="G524" s="86"/>
      <c r="H524" s="86"/>
      <c r="I524" s="2"/>
      <c r="J524" s="2"/>
      <c r="K524" s="2"/>
      <c r="L524" s="2"/>
      <c r="M524" s="88"/>
    </row>
    <row r="525" spans="2:13">
      <c r="B525" s="12"/>
      <c r="C525" s="86"/>
      <c r="D525" s="86"/>
      <c r="E525" s="86"/>
      <c r="F525" s="86"/>
      <c r="G525" s="86"/>
      <c r="H525" s="86"/>
      <c r="I525" s="2"/>
      <c r="J525" s="2"/>
      <c r="K525" s="2"/>
      <c r="L525" s="2"/>
      <c r="M525" s="88"/>
    </row>
    <row r="526" spans="2:13">
      <c r="B526" s="12"/>
      <c r="C526" s="86"/>
      <c r="D526" s="86"/>
      <c r="E526" s="86"/>
      <c r="F526" s="86"/>
      <c r="G526" s="86"/>
      <c r="H526" s="86"/>
      <c r="I526" s="2"/>
      <c r="J526" s="2"/>
      <c r="K526" s="2"/>
      <c r="L526" s="2"/>
      <c r="M526" s="88"/>
    </row>
    <row r="527" spans="2:13">
      <c r="B527" s="12"/>
      <c r="C527" s="86"/>
      <c r="D527" s="86"/>
      <c r="E527" s="86"/>
      <c r="F527" s="86"/>
      <c r="G527" s="86"/>
      <c r="H527" s="86"/>
      <c r="I527" s="2"/>
      <c r="J527" s="2"/>
      <c r="K527" s="2"/>
      <c r="L527" s="2"/>
      <c r="M527" s="88"/>
    </row>
    <row r="528" spans="2:13">
      <c r="B528" s="12"/>
      <c r="C528" s="86"/>
      <c r="D528" s="86"/>
      <c r="E528" s="86"/>
      <c r="F528" s="86"/>
      <c r="G528" s="86"/>
      <c r="H528" s="86"/>
      <c r="I528" s="2"/>
      <c r="J528" s="2"/>
      <c r="K528" s="2"/>
      <c r="L528" s="2"/>
      <c r="M528" s="88"/>
    </row>
    <row r="529" spans="2:13">
      <c r="B529" s="12"/>
      <c r="C529" s="86"/>
      <c r="D529" s="86"/>
      <c r="E529" s="86"/>
      <c r="F529" s="86"/>
      <c r="G529" s="86"/>
      <c r="H529" s="86"/>
      <c r="I529" s="2"/>
      <c r="J529" s="2"/>
      <c r="K529" s="2"/>
      <c r="L529" s="2"/>
      <c r="M529" s="88"/>
    </row>
    <row r="530" spans="2:13">
      <c r="B530" s="12"/>
      <c r="C530" s="86"/>
      <c r="D530" s="86"/>
      <c r="E530" s="86"/>
      <c r="F530" s="86"/>
      <c r="G530" s="86"/>
      <c r="H530" s="86"/>
      <c r="I530" s="2"/>
      <c r="J530" s="2"/>
      <c r="K530" s="2"/>
      <c r="L530" s="2"/>
      <c r="M530" s="88"/>
    </row>
    <row r="531" spans="2:13">
      <c r="B531" s="12"/>
      <c r="C531" s="86"/>
      <c r="D531" s="86"/>
      <c r="E531" s="86"/>
      <c r="F531" s="86"/>
      <c r="G531" s="86"/>
      <c r="H531" s="86"/>
      <c r="I531" s="2"/>
      <c r="J531" s="2"/>
      <c r="K531" s="2"/>
      <c r="L531" s="2"/>
      <c r="M531" s="88"/>
    </row>
    <row r="532" spans="2:13">
      <c r="B532" s="12"/>
      <c r="C532" s="86"/>
      <c r="D532" s="86"/>
      <c r="E532" s="86"/>
      <c r="F532" s="86"/>
      <c r="G532" s="86"/>
      <c r="H532" s="86"/>
      <c r="I532" s="2"/>
      <c r="J532" s="2"/>
      <c r="K532" s="2"/>
      <c r="L532" s="2"/>
      <c r="M532" s="88"/>
    </row>
    <row r="533" spans="2:13">
      <c r="B533" s="12"/>
      <c r="C533" s="86"/>
      <c r="D533" s="86"/>
      <c r="E533" s="86"/>
      <c r="F533" s="86"/>
      <c r="G533" s="86"/>
      <c r="H533" s="86"/>
      <c r="I533" s="2"/>
      <c r="J533" s="2"/>
      <c r="K533" s="2"/>
      <c r="L533" s="2"/>
      <c r="M533" s="88"/>
    </row>
    <row r="534" spans="2:13">
      <c r="B534" s="12"/>
      <c r="C534" s="86"/>
      <c r="D534" s="86"/>
      <c r="E534" s="86"/>
      <c r="F534" s="86"/>
      <c r="G534" s="86"/>
      <c r="H534" s="86"/>
      <c r="I534" s="2"/>
      <c r="J534" s="2"/>
      <c r="K534" s="2"/>
      <c r="L534" s="2"/>
      <c r="M534" s="88"/>
    </row>
    <row r="535" spans="2:13">
      <c r="B535" s="13"/>
      <c r="C535" s="89"/>
      <c r="D535" s="89"/>
      <c r="E535" s="89"/>
      <c r="F535" s="89"/>
      <c r="G535" s="89"/>
      <c r="H535" s="89"/>
      <c r="I535" s="5"/>
      <c r="J535" s="5"/>
      <c r="K535" s="5"/>
      <c r="L535" s="5"/>
      <c r="M535" s="9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M36"/>
  <sheetViews>
    <sheetView topLeftCell="A4" workbookViewId="0">
      <selection activeCell="I8" sqref="I8"/>
    </sheetView>
  </sheetViews>
  <sheetFormatPr baseColWidth="10" defaultRowHeight="15"/>
  <cols>
    <col min="1" max="1" width="0.42578125" style="95" customWidth="1"/>
    <col min="2" max="2" width="15.85546875" style="100" customWidth="1"/>
    <col min="3" max="13" width="14.7109375" style="95" customWidth="1"/>
    <col min="14" max="16384" width="11.42578125" style="95"/>
  </cols>
  <sheetData>
    <row r="1" spans="2:13" ht="3" customHeight="1"/>
    <row r="2" spans="2:13" ht="21.75" customHeight="1">
      <c r="B2" s="101"/>
      <c r="C2" s="91" t="s">
        <v>107</v>
      </c>
      <c r="D2" s="91" t="s">
        <v>134</v>
      </c>
      <c r="E2" s="91" t="s">
        <v>135</v>
      </c>
      <c r="F2" s="91" t="s">
        <v>368</v>
      </c>
      <c r="G2" s="112"/>
      <c r="H2" s="91"/>
      <c r="I2" s="91"/>
      <c r="J2" s="91"/>
      <c r="K2" s="91"/>
      <c r="L2" s="112"/>
      <c r="M2" s="94"/>
    </row>
    <row r="3" spans="2:13" ht="29.25" customHeight="1">
      <c r="B3" s="102" t="s">
        <v>10</v>
      </c>
      <c r="C3" s="92">
        <v>1</v>
      </c>
      <c r="D3" s="92">
        <v>2</v>
      </c>
      <c r="E3" s="92">
        <v>3</v>
      </c>
      <c r="F3" s="92">
        <v>4</v>
      </c>
      <c r="G3" s="113"/>
      <c r="H3" s="92"/>
      <c r="I3" s="92"/>
      <c r="J3" s="92"/>
      <c r="K3" s="92"/>
      <c r="L3" s="113"/>
      <c r="M3" s="93"/>
    </row>
    <row r="4" spans="2:13" ht="3" customHeight="1">
      <c r="B4" s="103"/>
      <c r="C4" s="96"/>
      <c r="D4" s="96"/>
      <c r="E4" s="96"/>
      <c r="F4" s="96"/>
      <c r="G4" s="97"/>
      <c r="H4" s="96"/>
      <c r="I4" s="96"/>
      <c r="J4" s="96"/>
      <c r="K4" s="96"/>
      <c r="L4" s="97"/>
      <c r="M4" s="115"/>
    </row>
    <row r="5" spans="2:13" ht="22.5" customHeight="1">
      <c r="B5" s="104"/>
      <c r="C5" s="91" t="s">
        <v>108</v>
      </c>
      <c r="D5" s="91" t="s">
        <v>109</v>
      </c>
      <c r="E5" s="91" t="s">
        <v>110</v>
      </c>
      <c r="F5" s="91"/>
      <c r="G5" s="112"/>
      <c r="H5" s="91"/>
      <c r="I5" s="91"/>
      <c r="J5" s="91"/>
      <c r="K5" s="91"/>
      <c r="L5" s="112"/>
      <c r="M5" s="94"/>
    </row>
    <row r="6" spans="2:13" ht="29.25" customHeight="1">
      <c r="B6" s="102" t="s">
        <v>6</v>
      </c>
      <c r="C6" s="92">
        <v>1</v>
      </c>
      <c r="D6" s="92">
        <v>2</v>
      </c>
      <c r="E6" s="92">
        <v>0</v>
      </c>
      <c r="F6" s="92"/>
      <c r="G6" s="113"/>
      <c r="H6" s="92"/>
      <c r="I6" s="92"/>
      <c r="J6" s="92"/>
      <c r="K6" s="92"/>
      <c r="L6" s="113"/>
      <c r="M6" s="93"/>
    </row>
    <row r="7" spans="2:13" ht="3" customHeight="1">
      <c r="B7" s="105"/>
      <c r="C7" s="98"/>
      <c r="D7" s="98"/>
      <c r="E7" s="98"/>
      <c r="F7" s="98"/>
      <c r="G7" s="99"/>
      <c r="H7" s="98"/>
      <c r="I7" s="98"/>
      <c r="J7" s="98"/>
      <c r="K7" s="98"/>
      <c r="L7" s="99"/>
      <c r="M7" s="116"/>
    </row>
    <row r="8" spans="2:13" s="145" customFormat="1" ht="27.75" customHeight="1">
      <c r="B8" s="104"/>
      <c r="C8" s="143" t="s">
        <v>110</v>
      </c>
      <c r="D8" s="143" t="s">
        <v>111</v>
      </c>
      <c r="E8" s="143" t="s">
        <v>112</v>
      </c>
      <c r="F8" s="143" t="s">
        <v>136</v>
      </c>
      <c r="G8" s="143" t="s">
        <v>113</v>
      </c>
      <c r="H8" s="142" t="s">
        <v>367</v>
      </c>
      <c r="I8" s="143"/>
      <c r="J8" s="143"/>
      <c r="K8" s="143"/>
      <c r="L8" s="142"/>
      <c r="M8" s="144"/>
    </row>
    <row r="9" spans="2:13" s="145" customFormat="1" ht="27.75" customHeight="1">
      <c r="B9" s="106" t="s">
        <v>114</v>
      </c>
      <c r="C9" s="146">
        <v>0</v>
      </c>
      <c r="D9" s="146">
        <v>1</v>
      </c>
      <c r="E9" s="146">
        <v>2</v>
      </c>
      <c r="F9" s="146">
        <v>3</v>
      </c>
      <c r="G9" s="146">
        <v>4</v>
      </c>
      <c r="H9" s="147">
        <v>5</v>
      </c>
      <c r="I9" s="146"/>
      <c r="J9" s="146"/>
      <c r="K9" s="146"/>
      <c r="L9" s="147"/>
      <c r="M9" s="148"/>
    </row>
    <row r="10" spans="2:13" ht="3" customHeight="1">
      <c r="B10" s="107"/>
      <c r="C10" s="98"/>
      <c r="D10" s="98"/>
      <c r="E10" s="98"/>
      <c r="F10" s="98"/>
      <c r="G10" s="99"/>
      <c r="H10" s="98"/>
      <c r="I10" s="98"/>
      <c r="J10" s="98"/>
      <c r="K10" s="98"/>
      <c r="L10" s="99"/>
      <c r="M10" s="116"/>
    </row>
    <row r="11" spans="2:13" s="145" customFormat="1" ht="27.75" customHeight="1">
      <c r="B11" s="108"/>
      <c r="C11" s="143" t="s">
        <v>115</v>
      </c>
      <c r="D11" s="143" t="s">
        <v>116</v>
      </c>
      <c r="E11" s="143" t="s">
        <v>117</v>
      </c>
      <c r="F11" s="143" t="s">
        <v>118</v>
      </c>
      <c r="G11" s="142" t="s">
        <v>119</v>
      </c>
      <c r="H11" s="143"/>
      <c r="I11" s="143"/>
      <c r="J11" s="143"/>
      <c r="K11" s="143"/>
      <c r="L11" s="142"/>
      <c r="M11" s="144"/>
    </row>
    <row r="12" spans="2:13" s="145" customFormat="1" ht="27.75" customHeight="1">
      <c r="B12" s="109" t="s">
        <v>99</v>
      </c>
      <c r="C12" s="149">
        <v>1</v>
      </c>
      <c r="D12" s="149">
        <v>2</v>
      </c>
      <c r="E12" s="149">
        <v>3</v>
      </c>
      <c r="F12" s="150">
        <v>4</v>
      </c>
      <c r="G12" s="151">
        <v>5</v>
      </c>
      <c r="H12" s="152"/>
      <c r="I12" s="152"/>
      <c r="J12" s="152"/>
      <c r="K12" s="152"/>
      <c r="L12" s="151"/>
      <c r="M12" s="153"/>
    </row>
    <row r="13" spans="2:13" ht="3" customHeight="1">
      <c r="B13" s="107"/>
      <c r="C13" s="98"/>
      <c r="D13" s="98"/>
      <c r="E13" s="98"/>
      <c r="F13" s="98"/>
      <c r="G13" s="99"/>
      <c r="H13" s="98"/>
      <c r="I13" s="98"/>
      <c r="J13" s="98"/>
      <c r="K13" s="98"/>
      <c r="L13" s="99"/>
      <c r="M13" s="116"/>
    </row>
    <row r="14" spans="2:13" s="145" customFormat="1" ht="27.75" customHeight="1">
      <c r="B14" s="108"/>
      <c r="C14" s="154" t="s">
        <v>140</v>
      </c>
      <c r="D14" s="155" t="s">
        <v>120</v>
      </c>
      <c r="E14" s="155" t="s">
        <v>121</v>
      </c>
      <c r="F14" s="155" t="s">
        <v>122</v>
      </c>
      <c r="G14" s="155" t="s">
        <v>137</v>
      </c>
      <c r="H14" s="155" t="s">
        <v>138</v>
      </c>
      <c r="I14" s="156" t="s">
        <v>139</v>
      </c>
      <c r="J14" s="156" t="s">
        <v>143</v>
      </c>
      <c r="K14" s="157" t="s">
        <v>125</v>
      </c>
      <c r="L14" s="157" t="s">
        <v>144</v>
      </c>
      <c r="M14" s="135" t="s">
        <v>366</v>
      </c>
    </row>
    <row r="15" spans="2:13" s="145" customFormat="1" ht="27.75" customHeight="1">
      <c r="B15" s="106" t="s">
        <v>123</v>
      </c>
      <c r="C15" s="158">
        <v>0</v>
      </c>
      <c r="D15" s="159">
        <v>1</v>
      </c>
      <c r="E15" s="159">
        <v>2</v>
      </c>
      <c r="F15" s="159">
        <v>3</v>
      </c>
      <c r="G15" s="159">
        <v>4</v>
      </c>
      <c r="H15" s="159">
        <v>5</v>
      </c>
      <c r="I15" s="160">
        <v>6</v>
      </c>
      <c r="J15" s="160">
        <v>7</v>
      </c>
      <c r="K15" s="161">
        <v>8</v>
      </c>
      <c r="L15" s="161">
        <v>9</v>
      </c>
      <c r="M15" s="162">
        <v>10</v>
      </c>
    </row>
    <row r="16" spans="2:13" ht="3" customHeight="1">
      <c r="B16" s="107"/>
      <c r="C16" s="98"/>
      <c r="D16" s="98"/>
      <c r="E16" s="98"/>
      <c r="F16" s="98"/>
      <c r="G16" s="99"/>
      <c r="H16" s="98"/>
      <c r="I16" s="98"/>
      <c r="J16" s="98"/>
      <c r="K16" s="98"/>
      <c r="L16" s="99"/>
      <c r="M16" s="116"/>
    </row>
    <row r="17" spans="2:13" s="145" customFormat="1" ht="27.75" customHeight="1">
      <c r="B17" s="163"/>
      <c r="C17" s="154" t="s">
        <v>140</v>
      </c>
      <c r="D17" s="155" t="s">
        <v>124</v>
      </c>
      <c r="E17" s="156" t="s">
        <v>141</v>
      </c>
      <c r="F17" s="157" t="s">
        <v>142</v>
      </c>
      <c r="G17" s="142"/>
      <c r="H17" s="143"/>
      <c r="I17" s="143"/>
      <c r="J17" s="143"/>
      <c r="K17" s="143"/>
      <c r="L17" s="142"/>
      <c r="M17" s="144"/>
    </row>
    <row r="18" spans="2:13" s="145" customFormat="1" ht="27.75" customHeight="1">
      <c r="B18" s="164" t="s">
        <v>32</v>
      </c>
      <c r="C18" s="158">
        <v>0</v>
      </c>
      <c r="D18" s="165">
        <v>1</v>
      </c>
      <c r="E18" s="160">
        <v>2</v>
      </c>
      <c r="F18" s="161">
        <v>3</v>
      </c>
      <c r="G18" s="150"/>
      <c r="H18" s="149"/>
      <c r="I18" s="149"/>
      <c r="J18" s="149"/>
      <c r="K18" s="149"/>
      <c r="L18" s="150"/>
      <c r="M18" s="166"/>
    </row>
    <row r="19" spans="2:13" ht="3" customHeight="1">
      <c r="B19" s="111"/>
      <c r="C19" s="98"/>
      <c r="D19" s="98"/>
      <c r="E19" s="98"/>
      <c r="F19" s="98"/>
      <c r="G19" s="99"/>
      <c r="H19" s="98"/>
      <c r="I19" s="98"/>
      <c r="J19" s="98"/>
      <c r="K19" s="98"/>
      <c r="L19" s="99"/>
      <c r="M19" s="116"/>
    </row>
    <row r="20" spans="2:13" s="145" customFormat="1" ht="27.75" customHeight="1">
      <c r="B20" s="163"/>
      <c r="C20" s="143" t="s">
        <v>126</v>
      </c>
      <c r="D20" s="143" t="s">
        <v>127</v>
      </c>
      <c r="E20" s="143"/>
      <c r="F20" s="143"/>
      <c r="G20" s="142"/>
      <c r="H20" s="143"/>
      <c r="I20" s="143"/>
      <c r="J20" s="143"/>
      <c r="K20" s="143"/>
      <c r="L20" s="142"/>
      <c r="M20" s="144"/>
    </row>
    <row r="21" spans="2:13" s="145" customFormat="1" ht="27.75" customHeight="1">
      <c r="B21" s="106" t="s">
        <v>128</v>
      </c>
      <c r="C21" s="146">
        <v>1</v>
      </c>
      <c r="D21" s="146">
        <v>2</v>
      </c>
      <c r="E21" s="146"/>
      <c r="F21" s="146"/>
      <c r="G21" s="147"/>
      <c r="H21" s="146"/>
      <c r="I21" s="146"/>
      <c r="J21" s="146"/>
      <c r="K21" s="146"/>
      <c r="L21" s="147"/>
      <c r="M21" s="148"/>
    </row>
    <row r="22" spans="2:13" ht="3" customHeight="1">
      <c r="H22" s="114"/>
      <c r="I22" s="114"/>
      <c r="J22" s="114"/>
      <c r="K22" s="114"/>
      <c r="L22" s="134"/>
      <c r="M22" s="117"/>
    </row>
    <row r="23" spans="2:13" s="145" customFormat="1" ht="27.75" customHeight="1">
      <c r="B23" s="163"/>
      <c r="C23" s="143" t="s">
        <v>129</v>
      </c>
      <c r="D23" s="143" t="s">
        <v>130</v>
      </c>
      <c r="E23" s="143"/>
      <c r="F23" s="143"/>
      <c r="G23" s="142"/>
      <c r="H23" s="143"/>
      <c r="I23" s="143"/>
      <c r="J23" s="143"/>
      <c r="K23" s="143"/>
      <c r="L23" s="142"/>
      <c r="M23" s="144"/>
    </row>
    <row r="24" spans="2:13" s="145" customFormat="1" ht="27.75" customHeight="1">
      <c r="B24" s="106" t="s">
        <v>131</v>
      </c>
      <c r="C24" s="146">
        <v>1</v>
      </c>
      <c r="D24" s="146">
        <v>2</v>
      </c>
      <c r="E24" s="146"/>
      <c r="F24" s="146"/>
      <c r="G24" s="147"/>
      <c r="H24" s="146"/>
      <c r="I24" s="146"/>
      <c r="J24" s="146"/>
      <c r="K24" s="146"/>
      <c r="L24" s="147"/>
      <c r="M24" s="148"/>
    </row>
    <row r="25" spans="2:13" ht="3" customHeight="1">
      <c r="H25" s="114"/>
      <c r="I25" s="114"/>
      <c r="J25" s="114"/>
      <c r="K25" s="114"/>
      <c r="L25" s="134"/>
      <c r="M25" s="117"/>
    </row>
    <row r="26" spans="2:13" s="145" customFormat="1" ht="27.75" customHeight="1">
      <c r="B26" s="163"/>
      <c r="C26" s="143" t="s">
        <v>132</v>
      </c>
      <c r="D26" s="143" t="s">
        <v>133</v>
      </c>
      <c r="E26" s="143"/>
      <c r="F26" s="143"/>
      <c r="G26" s="142"/>
      <c r="H26" s="143"/>
      <c r="I26" s="143"/>
      <c r="J26" s="143"/>
      <c r="K26" s="143"/>
      <c r="L26" s="142"/>
      <c r="M26" s="144"/>
    </row>
    <row r="27" spans="2:13" s="145" customFormat="1" ht="27.75" customHeight="1">
      <c r="B27" s="106" t="s">
        <v>103</v>
      </c>
      <c r="C27" s="146">
        <v>1</v>
      </c>
      <c r="D27" s="146">
        <v>2</v>
      </c>
      <c r="E27" s="146"/>
      <c r="F27" s="146"/>
      <c r="G27" s="147"/>
      <c r="H27" s="146"/>
      <c r="I27" s="146"/>
      <c r="J27" s="146"/>
      <c r="K27" s="146"/>
      <c r="L27" s="147"/>
      <c r="M27" s="148"/>
    </row>
    <row r="28" spans="2:13" ht="3" customHeight="1">
      <c r="H28" s="114"/>
      <c r="I28" s="114"/>
      <c r="J28" s="114"/>
      <c r="K28" s="114"/>
      <c r="L28" s="134"/>
      <c r="M28" s="117"/>
    </row>
    <row r="29" spans="2:13" ht="21" customHeight="1">
      <c r="B29" s="110"/>
      <c r="C29" s="91"/>
      <c r="D29" s="91"/>
      <c r="E29" s="91"/>
      <c r="F29" s="91"/>
      <c r="G29" s="112"/>
      <c r="H29" s="91"/>
      <c r="I29" s="91"/>
      <c r="J29" s="91"/>
      <c r="K29" s="91"/>
      <c r="L29" s="112"/>
      <c r="M29" s="94"/>
    </row>
    <row r="30" spans="2:13" ht="21" customHeight="1">
      <c r="B30" s="106"/>
      <c r="C30" s="92"/>
      <c r="D30" s="92"/>
      <c r="E30" s="92"/>
      <c r="F30" s="92"/>
      <c r="G30" s="113"/>
      <c r="H30" s="92"/>
      <c r="I30" s="92"/>
      <c r="J30" s="92"/>
      <c r="K30" s="92"/>
      <c r="L30" s="113"/>
      <c r="M30" s="93"/>
    </row>
    <row r="31" spans="2:13" ht="3" customHeight="1">
      <c r="H31" s="114"/>
      <c r="I31" s="114"/>
      <c r="J31" s="114"/>
      <c r="K31" s="114"/>
      <c r="L31" s="134"/>
      <c r="M31" s="117"/>
    </row>
    <row r="32" spans="2:13" ht="21" customHeight="1">
      <c r="B32" s="110"/>
      <c r="C32" s="91"/>
      <c r="D32" s="91"/>
      <c r="E32" s="91"/>
      <c r="F32" s="91"/>
      <c r="G32" s="112"/>
      <c r="H32" s="91"/>
      <c r="I32" s="91"/>
      <c r="J32" s="91"/>
      <c r="K32" s="91"/>
      <c r="L32" s="112"/>
      <c r="M32" s="94"/>
    </row>
    <row r="33" spans="2:13" ht="21" customHeight="1">
      <c r="B33" s="106"/>
      <c r="C33" s="92"/>
      <c r="D33" s="92"/>
      <c r="E33" s="92"/>
      <c r="F33" s="92"/>
      <c r="G33" s="113"/>
      <c r="H33" s="92"/>
      <c r="I33" s="92"/>
      <c r="J33" s="92"/>
      <c r="K33" s="92"/>
      <c r="L33" s="113"/>
      <c r="M33" s="93"/>
    </row>
    <row r="34" spans="2:13" ht="3" customHeight="1">
      <c r="H34" s="114"/>
      <c r="I34" s="114"/>
      <c r="J34" s="114"/>
      <c r="K34" s="114"/>
      <c r="L34" s="134"/>
      <c r="M34" s="117"/>
    </row>
    <row r="35" spans="2:13" ht="21" customHeight="1">
      <c r="B35" s="110"/>
      <c r="C35" s="91"/>
      <c r="D35" s="91"/>
      <c r="E35" s="91"/>
      <c r="F35" s="91"/>
      <c r="G35" s="112"/>
      <c r="H35" s="91"/>
      <c r="I35" s="91"/>
      <c r="J35" s="91"/>
      <c r="K35" s="91"/>
      <c r="L35" s="112"/>
      <c r="M35" s="94"/>
    </row>
    <row r="36" spans="2:13" ht="21" customHeight="1">
      <c r="B36" s="106"/>
      <c r="C36" s="92"/>
      <c r="D36" s="92"/>
      <c r="E36" s="92"/>
      <c r="F36" s="92"/>
      <c r="G36" s="113"/>
      <c r="H36" s="92"/>
      <c r="I36" s="92"/>
      <c r="J36" s="92"/>
      <c r="K36" s="92"/>
      <c r="L36" s="113"/>
      <c r="M36" s="93"/>
    </row>
  </sheetData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4:G6"/>
  <sheetViews>
    <sheetView workbookViewId="0">
      <selection activeCell="G10" sqref="G10"/>
    </sheetView>
  </sheetViews>
  <sheetFormatPr baseColWidth="10" defaultRowHeight="15"/>
  <cols>
    <col min="7" max="7" width="13.140625" bestFit="1" customWidth="1"/>
  </cols>
  <sheetData>
    <row r="4" spans="2:7">
      <c r="B4">
        <f>(72+78)/2</f>
        <v>75</v>
      </c>
      <c r="F4">
        <v>20418</v>
      </c>
      <c r="G4" s="136">
        <f>B4*F4</f>
        <v>1531350</v>
      </c>
    </row>
    <row r="5" spans="2:7">
      <c r="B5">
        <f>(26+32)/2</f>
        <v>29</v>
      </c>
      <c r="C5">
        <v>6703</v>
      </c>
      <c r="D5">
        <v>6636</v>
      </c>
      <c r="E5">
        <v>4598</v>
      </c>
      <c r="F5">
        <f>SUM(C5:E5)</f>
        <v>17937</v>
      </c>
      <c r="G5" s="136">
        <f>F5*B5</f>
        <v>520173</v>
      </c>
    </row>
    <row r="6" spans="2:7">
      <c r="G6" s="141">
        <f>G4+G5</f>
        <v>2051523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Factures_reçues</vt:lpstr>
      <vt:lpstr>Factures_émises</vt:lpstr>
      <vt:lpstr>Hors_facture</vt:lpstr>
      <vt:lpstr>Dépenses_informelles</vt:lpstr>
      <vt:lpstr>Codage</vt:lpstr>
      <vt:lpstr>Feuil1</vt:lpstr>
      <vt:lpstr>Codage!Zone_d_impression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Lydie Pilorget</dc:creator>
  <cp:lastModifiedBy>Stagiaires</cp:lastModifiedBy>
  <cp:lastPrinted>2013-06-10T08:14:27Z</cp:lastPrinted>
  <dcterms:created xsi:type="dcterms:W3CDTF">2013-06-03T08:24:49Z</dcterms:created>
  <dcterms:modified xsi:type="dcterms:W3CDTF">2013-06-14T08:47:02Z</dcterms:modified>
</cp:coreProperties>
</file>