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90" yWindow="-225" windowWidth="20730" windowHeight="11760" tabRatio="833"/>
  </bookViews>
  <sheets>
    <sheet name="SUIVI " sheetId="1" r:id="rId1"/>
    <sheet name="ETAT DES CDE" sheetId="2" r:id="rId2"/>
    <sheet name="Feuil1" sheetId="3" r:id="rId3"/>
  </sheets>
  <definedNames>
    <definedName name="_xlnm._FilterDatabase" hidden="1">#REF!</definedName>
    <definedName name="CHOIX_COEFF_DDP">#REF!</definedName>
    <definedName name="CHOIX_DESIGNATION_INCOTERM">#REF!</definedName>
    <definedName name="CHOIX_INCOTERM">#REF!</definedName>
    <definedName name="CHOIX_ORIGINE_MARCHANDISE">#REF!</definedName>
    <definedName name="CHOIX_TYPE_TRANSPORT">#REF!</definedName>
    <definedName name="CONDITIONS_DE_REGLEMENT">#REF!</definedName>
    <definedName name="DEVISE">#REF!</definedName>
    <definedName name="_xlnm.Print_Titles">#REF!</definedName>
    <definedName name="LISTE_PAYS_DE_L_UE">#REF!</definedName>
    <definedName name="MODALITE_DE_TRANSPORT_CIF">#REF!</definedName>
    <definedName name="MODALITE_TRANSPORT_FCA_CIF_MANUEL">#REF!</definedName>
    <definedName name="NECOTRANS_DHL_CIF">#REF!</definedName>
    <definedName name="O_PM">#REF!</definedName>
    <definedName name="objet">#REF!</definedName>
    <definedName name="OFFRE_VALABLE">#REF!</definedName>
    <definedName name="ORIGINE_DE_L_APPRO">#REF!</definedName>
    <definedName name="TAUX_FUEL_DHL">#REF!</definedName>
    <definedName name="UNITE_POIDS">#REF!</definedName>
    <definedName name="UNITE_VOLUME">#REF!</definedName>
    <definedName name="_xlnm.Print_Area">#REF!</definedName>
  </definedNames>
  <calcPr calcId="125725"/>
</workbook>
</file>

<file path=xl/calcChain.xml><?xml version="1.0" encoding="utf-8"?>
<calcChain xmlns="http://schemas.openxmlformats.org/spreadsheetml/2006/main">
  <c r="A2" i="1" a="1"/>
  <c r="A2" s="1"/>
  <c r="A22" a="1"/>
  <c r="A22" s="1"/>
  <c r="B22" a="1"/>
  <c r="B22" s="1"/>
  <c r="C22" a="1"/>
  <c r="C22" s="1"/>
  <c r="D22" a="1"/>
  <c r="D22" s="1"/>
  <c r="E22" a="1"/>
  <c r="E22" s="1"/>
  <c r="F22" a="1"/>
  <c r="F22" s="1"/>
  <c r="G22" a="1"/>
  <c r="G22" s="1"/>
  <c r="H22" a="1"/>
  <c r="H22" s="1"/>
  <c r="I22" a="1"/>
  <c r="I22" s="1"/>
  <c r="A23" a="1"/>
  <c r="A23" s="1"/>
  <c r="B23" a="1"/>
  <c r="B23" s="1"/>
  <c r="C23" a="1"/>
  <c r="C23" s="1"/>
  <c r="D23" a="1"/>
  <c r="D23" s="1"/>
  <c r="E23" a="1"/>
  <c r="E23" s="1"/>
  <c r="F23" a="1"/>
  <c r="F23" s="1"/>
  <c r="G23" a="1"/>
  <c r="G23" s="1"/>
  <c r="H23" a="1"/>
  <c r="H23" s="1"/>
  <c r="I23" a="1"/>
  <c r="I23" s="1"/>
  <c r="A24" a="1"/>
  <c r="A24" s="1"/>
  <c r="B24" a="1"/>
  <c r="B24" s="1"/>
  <c r="C24" a="1"/>
  <c r="C24" s="1"/>
  <c r="D24" a="1"/>
  <c r="D24" s="1"/>
  <c r="E24" a="1"/>
  <c r="E24" s="1"/>
  <c r="F24" a="1"/>
  <c r="F24" s="1"/>
  <c r="G24" a="1"/>
  <c r="G24" s="1"/>
  <c r="H24" a="1"/>
  <c r="H24" s="1"/>
  <c r="I24" a="1"/>
  <c r="I24" s="1"/>
  <c r="A25" a="1"/>
  <c r="A25" s="1"/>
  <c r="B25" a="1"/>
  <c r="B25" s="1"/>
  <c r="C25" a="1"/>
  <c r="C25" s="1"/>
  <c r="D25" a="1"/>
  <c r="D25" s="1"/>
  <c r="E25" a="1"/>
  <c r="E25" s="1"/>
  <c r="F25" a="1"/>
  <c r="F25" s="1"/>
  <c r="G25" a="1"/>
  <c r="G25" s="1"/>
  <c r="H25" a="1"/>
  <c r="H25" s="1"/>
  <c r="I25" a="1"/>
  <c r="I25" s="1"/>
  <c r="A3" a="1"/>
  <c r="A3" s="1"/>
  <c r="B3" a="1"/>
  <c r="B3" s="1"/>
  <c r="C3" a="1"/>
  <c r="C3" s="1"/>
  <c r="D3" a="1"/>
  <c r="D3" s="1"/>
  <c r="E3" a="1"/>
  <c r="E3" s="1"/>
  <c r="F3" a="1"/>
  <c r="F3" s="1"/>
  <c r="G3" a="1"/>
  <c r="G3" s="1"/>
  <c r="H3" a="1"/>
  <c r="H3" s="1"/>
  <c r="I3" a="1"/>
  <c r="I3" s="1"/>
  <c r="A4" a="1"/>
  <c r="A4" s="1"/>
  <c r="B4" a="1"/>
  <c r="B4" s="1"/>
  <c r="C4" a="1"/>
  <c r="C4" s="1"/>
  <c r="D4" a="1"/>
  <c r="D4" s="1"/>
  <c r="E4" a="1"/>
  <c r="E4" s="1"/>
  <c r="F4" a="1"/>
  <c r="F4" s="1"/>
  <c r="G4" a="1"/>
  <c r="G4" s="1"/>
  <c r="H4" a="1"/>
  <c r="H4" s="1"/>
  <c r="I4" a="1"/>
  <c r="I4" s="1"/>
  <c r="A5" a="1"/>
  <c r="A5" s="1"/>
  <c r="B5" a="1"/>
  <c r="B5" s="1"/>
  <c r="C5" a="1"/>
  <c r="C5" s="1"/>
  <c r="D5" a="1"/>
  <c r="D5" s="1"/>
  <c r="E5" a="1"/>
  <c r="E5" s="1"/>
  <c r="F5" a="1"/>
  <c r="F5" s="1"/>
  <c r="G5" a="1"/>
  <c r="G5" s="1"/>
  <c r="H5" a="1"/>
  <c r="H5" s="1"/>
  <c r="I5" a="1"/>
  <c r="I5" s="1"/>
  <c r="A6" a="1"/>
  <c r="A6" s="1"/>
  <c r="B6" a="1"/>
  <c r="B6" s="1"/>
  <c r="C6" a="1"/>
  <c r="C6" s="1"/>
  <c r="D6" a="1"/>
  <c r="D6" s="1"/>
  <c r="E6" a="1"/>
  <c r="E6" s="1"/>
  <c r="F6" a="1"/>
  <c r="F6" s="1"/>
  <c r="G6" a="1"/>
  <c r="G6" s="1"/>
  <c r="H6" a="1"/>
  <c r="H6" s="1"/>
  <c r="I6" a="1"/>
  <c r="I6" s="1"/>
  <c r="A7" a="1"/>
  <c r="A7" s="1"/>
  <c r="B7" a="1"/>
  <c r="B7" s="1"/>
  <c r="C7" a="1"/>
  <c r="C7" s="1"/>
  <c r="D7" a="1"/>
  <c r="D7" s="1"/>
  <c r="E7" a="1"/>
  <c r="E7" s="1"/>
  <c r="F7" a="1"/>
  <c r="F7" s="1"/>
  <c r="G7" a="1"/>
  <c r="G7" s="1"/>
  <c r="H7" a="1"/>
  <c r="H7" s="1"/>
  <c r="I7" a="1"/>
  <c r="I7" s="1"/>
  <c r="A8" a="1"/>
  <c r="A8" s="1"/>
  <c r="B8" a="1"/>
  <c r="B8" s="1"/>
  <c r="C8" a="1"/>
  <c r="C8" s="1"/>
  <c r="D8" a="1"/>
  <c r="D8" s="1"/>
  <c r="E8" a="1"/>
  <c r="E8" s="1"/>
  <c r="F8" a="1"/>
  <c r="F8" s="1"/>
  <c r="G8" a="1"/>
  <c r="G8" s="1"/>
  <c r="H8" a="1"/>
  <c r="H8" s="1"/>
  <c r="I8" a="1"/>
  <c r="I8" s="1"/>
  <c r="A9" a="1"/>
  <c r="A9" s="1"/>
  <c r="B9" a="1"/>
  <c r="B9" s="1"/>
  <c r="C9" a="1"/>
  <c r="C9" s="1"/>
  <c r="D9" a="1"/>
  <c r="D9" s="1"/>
  <c r="E9" a="1"/>
  <c r="E9" s="1"/>
  <c r="F9" a="1"/>
  <c r="F9" s="1"/>
  <c r="G9" a="1"/>
  <c r="G9" s="1"/>
  <c r="H9" a="1"/>
  <c r="H9" s="1"/>
  <c r="I9" a="1"/>
  <c r="I9" s="1"/>
  <c r="A10" a="1"/>
  <c r="A10" s="1"/>
  <c r="B10" a="1"/>
  <c r="B10" s="1"/>
  <c r="C10" a="1"/>
  <c r="C10" s="1"/>
  <c r="D10" a="1"/>
  <c r="D10" s="1"/>
  <c r="E10" a="1"/>
  <c r="E10" s="1"/>
  <c r="F10" a="1"/>
  <c r="F10" s="1"/>
  <c r="G10" a="1"/>
  <c r="G10" s="1"/>
  <c r="H10" a="1"/>
  <c r="H10" s="1"/>
  <c r="I10" a="1"/>
  <c r="I10" s="1"/>
  <c r="A11" a="1"/>
  <c r="A11" s="1"/>
  <c r="B11" a="1"/>
  <c r="B11" s="1"/>
  <c r="C11" a="1"/>
  <c r="C11" s="1"/>
  <c r="D11" a="1"/>
  <c r="D11" s="1"/>
  <c r="E11" a="1"/>
  <c r="E11" s="1"/>
  <c r="F11" a="1"/>
  <c r="F11" s="1"/>
  <c r="G11" a="1"/>
  <c r="G11" s="1"/>
  <c r="H11" a="1"/>
  <c r="H11" s="1"/>
  <c r="I11" a="1"/>
  <c r="I11" s="1"/>
  <c r="A12" a="1"/>
  <c r="A12" s="1"/>
  <c r="B12" a="1"/>
  <c r="B12" s="1"/>
  <c r="C12" a="1"/>
  <c r="C12" s="1"/>
  <c r="D12" a="1"/>
  <c r="D12" s="1"/>
  <c r="E12" a="1"/>
  <c r="E12" s="1"/>
  <c r="F12" a="1"/>
  <c r="F12" s="1"/>
  <c r="G12" a="1"/>
  <c r="G12" s="1"/>
  <c r="H12" a="1"/>
  <c r="H12" s="1"/>
  <c r="I12" a="1"/>
  <c r="I12" s="1"/>
  <c r="A13" a="1"/>
  <c r="A13" s="1"/>
  <c r="B13" a="1"/>
  <c r="B13" s="1"/>
  <c r="C13" a="1"/>
  <c r="C13" s="1"/>
  <c r="D13" a="1"/>
  <c r="D13" s="1"/>
  <c r="E13" a="1"/>
  <c r="E13" s="1"/>
  <c r="F13" a="1"/>
  <c r="F13" s="1"/>
  <c r="G13" a="1"/>
  <c r="G13" s="1"/>
  <c r="H13" a="1"/>
  <c r="H13" s="1"/>
  <c r="I13" a="1"/>
  <c r="I13" s="1"/>
  <c r="A14" a="1"/>
  <c r="A14" s="1"/>
  <c r="B14" a="1"/>
  <c r="B14" s="1"/>
  <c r="C14" a="1"/>
  <c r="C14" s="1"/>
  <c r="D14" a="1"/>
  <c r="D14" s="1"/>
  <c r="E14" a="1"/>
  <c r="E14" s="1"/>
  <c r="F14" a="1"/>
  <c r="F14" s="1"/>
  <c r="G14" a="1"/>
  <c r="G14" s="1"/>
  <c r="H14" a="1"/>
  <c r="H14" s="1"/>
  <c r="I14" a="1"/>
  <c r="I14" s="1"/>
  <c r="A15" a="1"/>
  <c r="A15" s="1"/>
  <c r="B15" a="1"/>
  <c r="B15" s="1"/>
  <c r="C15" a="1"/>
  <c r="C15" s="1"/>
  <c r="D15" a="1"/>
  <c r="D15" s="1"/>
  <c r="E15" a="1"/>
  <c r="E15" s="1"/>
  <c r="F15" a="1"/>
  <c r="F15" s="1"/>
  <c r="G15" a="1"/>
  <c r="G15" s="1"/>
  <c r="H15" a="1"/>
  <c r="H15" s="1"/>
  <c r="I15" a="1"/>
  <c r="I15" s="1"/>
  <c r="A16" a="1"/>
  <c r="A16" s="1"/>
  <c r="B16" a="1"/>
  <c r="B16" s="1"/>
  <c r="C16" a="1"/>
  <c r="C16" s="1"/>
  <c r="D16" a="1"/>
  <c r="D16" s="1"/>
  <c r="E16" a="1"/>
  <c r="E16" s="1"/>
  <c r="F16" a="1"/>
  <c r="F16" s="1"/>
  <c r="G16" a="1"/>
  <c r="G16" s="1"/>
  <c r="H16" a="1"/>
  <c r="H16" s="1"/>
  <c r="I16" a="1"/>
  <c r="I16" s="1"/>
  <c r="A17" a="1"/>
  <c r="A17" s="1"/>
  <c r="B17" a="1"/>
  <c r="B17" s="1"/>
  <c r="C17" a="1"/>
  <c r="C17" s="1"/>
  <c r="D17" a="1"/>
  <c r="D17" s="1"/>
  <c r="E17" a="1"/>
  <c r="E17" s="1"/>
  <c r="F17" a="1"/>
  <c r="F17" s="1"/>
  <c r="G17" a="1"/>
  <c r="G17" s="1"/>
  <c r="H17" a="1"/>
  <c r="H17" s="1"/>
  <c r="I17" a="1"/>
  <c r="I17" s="1"/>
  <c r="A18" a="1"/>
  <c r="A18" s="1"/>
  <c r="B18" a="1"/>
  <c r="B18" s="1"/>
  <c r="C18" a="1"/>
  <c r="C18" s="1"/>
  <c r="D18" a="1"/>
  <c r="D18" s="1"/>
  <c r="E18" a="1"/>
  <c r="E18" s="1"/>
  <c r="F18" a="1"/>
  <c r="F18" s="1"/>
  <c r="G18" a="1"/>
  <c r="G18" s="1"/>
  <c r="H18" a="1"/>
  <c r="H18" s="1"/>
  <c r="I18" a="1"/>
  <c r="I18" s="1"/>
  <c r="A19" a="1"/>
  <c r="A19" s="1"/>
  <c r="B19" a="1"/>
  <c r="B19" s="1"/>
  <c r="C19" a="1"/>
  <c r="C19" s="1"/>
  <c r="D19" a="1"/>
  <c r="D19" s="1"/>
  <c r="E19" a="1"/>
  <c r="E19" s="1"/>
  <c r="F19" a="1"/>
  <c r="F19" s="1"/>
  <c r="G19" a="1"/>
  <c r="G19" s="1"/>
  <c r="H19" a="1"/>
  <c r="H19" s="1"/>
  <c r="I19" a="1"/>
  <c r="I19" s="1"/>
  <c r="A20" a="1"/>
  <c r="A20" s="1"/>
  <c r="B20" a="1"/>
  <c r="B20" s="1"/>
  <c r="C20" a="1"/>
  <c r="C20" s="1"/>
  <c r="D20" a="1"/>
  <c r="D20" s="1"/>
  <c r="E20" a="1"/>
  <c r="E20" s="1"/>
  <c r="F20" a="1"/>
  <c r="F20" s="1"/>
  <c r="G20" a="1"/>
  <c r="G20" s="1"/>
  <c r="H20" a="1"/>
  <c r="H20" s="1"/>
  <c r="I20" a="1"/>
  <c r="I20" s="1"/>
  <c r="A21" a="1"/>
  <c r="A21" s="1"/>
  <c r="B21" a="1"/>
  <c r="B21" s="1"/>
  <c r="C21" a="1"/>
  <c r="C21" s="1"/>
  <c r="D21" a="1"/>
  <c r="D21" s="1"/>
  <c r="E21" a="1"/>
  <c r="E21" s="1"/>
  <c r="F21" a="1"/>
  <c r="F21" s="1"/>
  <c r="G21" a="1"/>
  <c r="G21" s="1"/>
  <c r="H21" a="1"/>
  <c r="H21" s="1"/>
  <c r="I21" a="1"/>
  <c r="I21" s="1"/>
  <c r="C2" a="1"/>
  <c r="C2" s="1"/>
  <c r="D2" a="1"/>
  <c r="D2" s="1"/>
  <c r="E2" a="1"/>
  <c r="E2" s="1"/>
  <c r="F2" a="1"/>
  <c r="F2" s="1"/>
  <c r="G2" a="1"/>
  <c r="G2" s="1"/>
  <c r="H2" a="1"/>
  <c r="H2" s="1"/>
  <c r="I2" a="1"/>
  <c r="I2" s="1"/>
  <c r="B2" a="1"/>
  <c r="B2" s="1"/>
  <c r="A3" i="2" l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</calcChain>
</file>

<file path=xl/comments1.xml><?xml version="1.0" encoding="utf-8"?>
<comments xmlns="http://schemas.openxmlformats.org/spreadsheetml/2006/main">
  <authors>
    <author>GPS</author>
  </authors>
  <commentList>
    <comment ref="B10" authorId="0">
      <text>
        <r>
          <rPr>
            <b/>
            <sz val="9"/>
            <color indexed="81"/>
            <rFont val="Tahoma"/>
            <family val="2"/>
          </rPr>
          <t>GPS:</t>
        </r>
        <r>
          <rPr>
            <sz val="9"/>
            <color indexed="81"/>
            <rFont val="Tahoma"/>
            <family val="2"/>
          </rPr>
          <t xml:space="preserve">
CDE PASSER LE 26/12/12 PB SERVEUR
</t>
        </r>
      </text>
    </comment>
    <comment ref="B11" authorId="0">
      <text>
        <r>
          <rPr>
            <b/>
            <sz val="9"/>
            <color indexed="81"/>
            <rFont val="Tahoma"/>
            <family val="2"/>
          </rPr>
          <t>GPS:</t>
        </r>
        <r>
          <rPr>
            <sz val="9"/>
            <color indexed="81"/>
            <rFont val="Tahoma"/>
            <family val="2"/>
          </rPr>
          <t xml:space="preserve">
CDE PASSER LE 26/12/12 PB SERVEUR
</t>
        </r>
      </text>
    </comment>
    <comment ref="B12" authorId="0">
      <text>
        <r>
          <rPr>
            <b/>
            <sz val="9"/>
            <color indexed="81"/>
            <rFont val="Tahoma"/>
            <family val="2"/>
          </rPr>
          <t>GPS:</t>
        </r>
        <r>
          <rPr>
            <sz val="9"/>
            <color indexed="81"/>
            <rFont val="Tahoma"/>
            <family val="2"/>
          </rPr>
          <t xml:space="preserve">
CDE PASSER LE 26/12/12 PB SERVEUR
</t>
        </r>
      </text>
    </comment>
    <comment ref="E46" authorId="0">
      <text>
        <r>
          <rPr>
            <b/>
            <sz val="9"/>
            <color indexed="81"/>
            <rFont val="Tahoma"/>
            <family val="2"/>
          </rPr>
          <t>GPS:</t>
        </r>
        <r>
          <rPr>
            <sz val="9"/>
            <color indexed="81"/>
            <rFont val="Tahoma"/>
            <family val="2"/>
          </rPr>
          <t xml:space="preserve">
DIAPHRAGME 2 DISPO
PETIT SILENTBLOCS 2 A 3 SEMAINES</t>
        </r>
      </text>
    </comment>
    <comment ref="C60" authorId="0">
      <text>
        <r>
          <rPr>
            <b/>
            <sz val="9"/>
            <color indexed="81"/>
            <rFont val="Tahoma"/>
            <family val="2"/>
          </rPr>
          <t>GPS:</t>
        </r>
        <r>
          <rPr>
            <sz val="9"/>
            <color indexed="81"/>
            <rFont val="Tahoma"/>
            <family val="2"/>
          </rPr>
          <t xml:space="preserve">
RELIQUAT CDE AVEC BELGE 2 ITEMS
ET CDE 1 REDRESSEUR CHEZ EXPERT</t>
        </r>
      </text>
    </comment>
  </commentList>
</comments>
</file>

<file path=xl/sharedStrings.xml><?xml version="1.0" encoding="utf-8"?>
<sst xmlns="http://schemas.openxmlformats.org/spreadsheetml/2006/main" count="274" uniqueCount="78">
  <si>
    <t>ITEMS</t>
  </si>
  <si>
    <t xml:space="preserve">Date </t>
  </si>
  <si>
    <t>N° cde</t>
  </si>
  <si>
    <t>RAISON SOCIAL</t>
  </si>
  <si>
    <t>DELAI</t>
  </si>
  <si>
    <t>STATUT</t>
  </si>
  <si>
    <t>VALIDATION TRANSITAIRE</t>
  </si>
  <si>
    <t>DOSSIER                                        /N° BON DE TRANSPORT</t>
  </si>
  <si>
    <t>TRANSITAIRE /TRANSPORTEUR</t>
  </si>
  <si>
    <t>11S</t>
  </si>
  <si>
    <t>OK LIVRE</t>
  </si>
  <si>
    <t>NECOTRANS</t>
  </si>
  <si>
    <t>4 S</t>
  </si>
  <si>
    <t>1-2S</t>
  </si>
  <si>
    <t>4S</t>
  </si>
  <si>
    <t>6 SEMAINES</t>
  </si>
  <si>
    <t>EN COURS</t>
  </si>
  <si>
    <t>s10</t>
  </si>
  <si>
    <t>DHL EN COURS</t>
  </si>
  <si>
    <t>10 JOURS</t>
  </si>
  <si>
    <t>5 JOURS</t>
  </si>
  <si>
    <t>72h</t>
  </si>
  <si>
    <t xml:space="preserve">CETTE SEMAINE </t>
  </si>
  <si>
    <t>8+7j</t>
  </si>
  <si>
    <t>7 JR</t>
  </si>
  <si>
    <t>10JOURS</t>
  </si>
  <si>
    <t>DISPO</t>
  </si>
  <si>
    <t>??</t>
  </si>
  <si>
    <t>4 JOURS</t>
  </si>
  <si>
    <t>15 JOURS</t>
  </si>
  <si>
    <t>6 JOURS</t>
  </si>
  <si>
    <t>12 JOURS</t>
  </si>
  <si>
    <t>S00058-C14084</t>
  </si>
  <si>
    <t>10-15 JOURS</t>
  </si>
  <si>
    <t>SUITE ACCORD ROUGEAU</t>
  </si>
  <si>
    <t>3 JOURS</t>
  </si>
  <si>
    <t>3 SEMAINES</t>
  </si>
  <si>
    <t>CONGO SER2002</t>
  </si>
  <si>
    <t>8/10JOURS</t>
  </si>
  <si>
    <t>14 JOURS</t>
  </si>
  <si>
    <t>9 JOURS</t>
  </si>
  <si>
    <t>18 JOURS</t>
  </si>
  <si>
    <t>7 JOURS</t>
  </si>
  <si>
    <t>EN ATTENTE USINE CHN</t>
  </si>
  <si>
    <t>8 JOURS</t>
  </si>
  <si>
    <t>13091 BIS</t>
  </si>
  <si>
    <t>10/042013</t>
  </si>
  <si>
    <t>2/3 S</t>
  </si>
  <si>
    <t>BCP3-201304-25</t>
  </si>
  <si>
    <t>LIVRE</t>
  </si>
  <si>
    <t>16 JOURS</t>
  </si>
  <si>
    <t>1000417-2013</t>
  </si>
  <si>
    <t>10S</t>
  </si>
  <si>
    <t>DATE ARRIVEE PREVU</t>
  </si>
  <si>
    <t>UX SDV EXPRESS</t>
  </si>
  <si>
    <t xml:space="preserve">SUIVI TRANSITAIRE </t>
  </si>
  <si>
    <t>S 21</t>
  </si>
  <si>
    <t>24H</t>
  </si>
  <si>
    <t>8-10 S</t>
  </si>
  <si>
    <t>RELIQUATS</t>
  </si>
  <si>
    <t>21 JOURS</t>
  </si>
  <si>
    <t>BZV-1000491/2013</t>
  </si>
  <si>
    <t>4 SEMAINES</t>
  </si>
  <si>
    <t>12 JRS</t>
  </si>
  <si>
    <t>4 JRS</t>
  </si>
  <si>
    <t>S27</t>
  </si>
  <si>
    <t>A DISPO</t>
  </si>
  <si>
    <t>5 SEMAINES</t>
  </si>
  <si>
    <t>ARC</t>
  </si>
  <si>
    <t xml:space="preserve"> </t>
  </si>
  <si>
    <t>DP93</t>
  </si>
  <si>
    <t>3-5 JOURS</t>
  </si>
  <si>
    <t>AUTRES</t>
  </si>
  <si>
    <t>Nr Dossier</t>
  </si>
  <si>
    <t>TRANSITAIRE</t>
  </si>
  <si>
    <t>NECOTRANS</t>
  </si>
  <si>
    <t>UX</t>
  </si>
  <si>
    <t>SDV</t>
  </si>
</sst>
</file>

<file path=xl/styles.xml><?xml version="1.0" encoding="utf-8"?>
<styleSheet xmlns="http://schemas.openxmlformats.org/spreadsheetml/2006/main">
  <numFmts count="2">
    <numFmt numFmtId="164" formatCode="m/d/yyyy"/>
    <numFmt numFmtId="166" formatCode="m/d/yyyy;@"/>
  </numFmts>
  <fonts count="9">
    <font>
      <sz val="12"/>
      <name val="宋体"/>
      <charset val="134"/>
    </font>
    <font>
      <b/>
      <sz val="11"/>
      <color rgb="FF000000"/>
      <name val="Calibri"/>
    </font>
    <font>
      <b/>
      <sz val="18"/>
      <color rgb="FFFF0000"/>
      <name val="Calibri"/>
    </font>
    <font>
      <sz val="11"/>
      <color rgb="FF000000"/>
      <name val="Calibri"/>
    </font>
    <font>
      <b/>
      <sz val="12"/>
      <color rgb="FF000000"/>
      <name val="Calibri"/>
    </font>
    <font>
      <sz val="11"/>
      <name val="Calibri"/>
    </font>
    <font>
      <sz val="11"/>
      <color rgb="FFFF0000"/>
      <name val="Calibri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6D9F0"/>
        <bgColor indexed="64"/>
      </patternFill>
    </fill>
    <fill>
      <patternFill patternType="solid">
        <fgColor rgb="FFB9CCE4"/>
        <bgColor indexed="64"/>
      </patternFill>
    </fill>
    <fill>
      <patternFill patternType="solid">
        <fgColor rgb="FF96B3D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49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/>
    <xf numFmtId="164" fontId="3" fillId="0" borderId="0" xfId="0" applyNumberFormat="1" applyFont="1" applyFill="1" applyBorder="1" applyAlignment="1"/>
    <xf numFmtId="164" fontId="3" fillId="0" borderId="0" xfId="0" applyNumberFormat="1" applyFont="1" applyFill="1" applyBorder="1" applyAlignment="1">
      <alignment horizontal="left"/>
    </xf>
    <xf numFmtId="0" fontId="5" fillId="3" borderId="1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center"/>
    </xf>
    <xf numFmtId="164" fontId="3" fillId="4" borderId="1" xfId="0" applyNumberFormat="1" applyFont="1" applyFill="1" applyBorder="1" applyAlignment="1">
      <alignment horizontal="left"/>
    </xf>
    <xf numFmtId="0" fontId="5" fillId="4" borderId="1" xfId="0" applyFont="1" applyFill="1" applyBorder="1" applyAlignment="1">
      <alignment horizontal="left"/>
    </xf>
    <xf numFmtId="164" fontId="6" fillId="4" borderId="1" xfId="0" applyNumberFormat="1" applyFont="1" applyFill="1" applyBorder="1" applyAlignment="1">
      <alignment horizontal="left"/>
    </xf>
    <xf numFmtId="164" fontId="5" fillId="4" borderId="1" xfId="0" applyNumberFormat="1" applyFont="1" applyFill="1" applyBorder="1" applyAlignment="1">
      <alignment horizontal="left"/>
    </xf>
    <xf numFmtId="0" fontId="3" fillId="3" borderId="1" xfId="0" applyFont="1" applyFill="1" applyBorder="1" applyAlignment="1">
      <alignment horizontal="left"/>
    </xf>
    <xf numFmtId="0" fontId="3" fillId="4" borderId="1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0" fontId="6" fillId="4" borderId="1" xfId="0" applyFont="1" applyFill="1" applyBorder="1" applyAlignment="1">
      <alignment horizontal="left"/>
    </xf>
    <xf numFmtId="164" fontId="3" fillId="4" borderId="1" xfId="0" applyNumberFormat="1" applyFont="1" applyFill="1" applyBorder="1" applyAlignment="1"/>
    <xf numFmtId="0" fontId="3" fillId="4" borderId="1" xfId="0" applyFont="1" applyFill="1" applyBorder="1" applyAlignment="1"/>
    <xf numFmtId="0" fontId="5" fillId="4" borderId="1" xfId="0" applyFont="1" applyFill="1" applyBorder="1" applyAlignment="1"/>
    <xf numFmtId="164" fontId="3" fillId="4" borderId="0" xfId="0" applyNumberFormat="1" applyFont="1" applyFill="1" applyBorder="1" applyAlignment="1">
      <alignment horizontal="left"/>
    </xf>
    <xf numFmtId="0" fontId="3" fillId="5" borderId="1" xfId="0" applyFont="1" applyFill="1" applyBorder="1" applyAlignment="1">
      <alignment horizontal="left"/>
    </xf>
    <xf numFmtId="0" fontId="3" fillId="4" borderId="1" xfId="0" applyFont="1" applyFill="1" applyBorder="1" applyAlignment="1">
      <alignment horizontal="left"/>
    </xf>
    <xf numFmtId="164" fontId="5" fillId="3" borderId="1" xfId="0" applyNumberFormat="1" applyFont="1" applyFill="1" applyBorder="1" applyAlignment="1">
      <alignment horizontal="left"/>
    </xf>
    <xf numFmtId="0" fontId="6" fillId="3" borderId="1" xfId="0" applyFont="1" applyFill="1" applyBorder="1" applyAlignment="1">
      <alignment horizontal="left"/>
    </xf>
    <xf numFmtId="0" fontId="5" fillId="3" borderId="1" xfId="0" applyFont="1" applyFill="1" applyBorder="1" applyAlignment="1"/>
    <xf numFmtId="164" fontId="6" fillId="4" borderId="1" xfId="0" applyNumberFormat="1" applyFont="1" applyFill="1" applyBorder="1" applyAlignment="1"/>
    <xf numFmtId="0" fontId="5" fillId="3" borderId="1" xfId="0" applyNumberFormat="1" applyFont="1" applyFill="1" applyBorder="1" applyAlignment="1">
      <alignment horizontal="left"/>
    </xf>
    <xf numFmtId="0" fontId="3" fillId="6" borderId="1" xfId="0" applyFont="1" applyFill="1" applyBorder="1" applyAlignment="1">
      <alignment horizontal="center"/>
    </xf>
    <xf numFmtId="164" fontId="3" fillId="3" borderId="1" xfId="0" applyNumberFormat="1" applyFont="1" applyFill="1" applyBorder="1" applyAlignment="1">
      <alignment horizontal="left"/>
    </xf>
    <xf numFmtId="0" fontId="3" fillId="3" borderId="1" xfId="0" applyFont="1" applyFill="1" applyBorder="1" applyAlignment="1"/>
    <xf numFmtId="164" fontId="3" fillId="0" borderId="1" xfId="0" applyNumberFormat="1" applyFont="1" applyFill="1" applyBorder="1" applyAlignment="1">
      <alignment horizontal="left"/>
    </xf>
    <xf numFmtId="0" fontId="3" fillId="0" borderId="1" xfId="0" applyFont="1" applyFill="1" applyBorder="1" applyAlignment="1"/>
    <xf numFmtId="164" fontId="3" fillId="0" borderId="1" xfId="0" applyNumberFormat="1" applyFont="1" applyFill="1" applyBorder="1" applyAlignment="1"/>
    <xf numFmtId="0" fontId="6" fillId="4" borderId="1" xfId="0" applyFont="1" applyFill="1" applyBorder="1" applyAlignment="1"/>
    <xf numFmtId="164" fontId="3" fillId="5" borderId="1" xfId="0" applyNumberFormat="1" applyFont="1" applyFill="1" applyBorder="1" applyAlignment="1">
      <alignment horizontal="left"/>
    </xf>
    <xf numFmtId="0" fontId="3" fillId="5" borderId="1" xfId="0" applyFont="1" applyFill="1" applyBorder="1" applyAlignment="1"/>
    <xf numFmtId="164" fontId="3" fillId="5" borderId="1" xfId="0" applyNumberFormat="1" applyFont="1" applyFill="1" applyBorder="1" applyAlignment="1"/>
    <xf numFmtId="164" fontId="6" fillId="5" borderId="1" xfId="0" applyNumberFormat="1" applyFont="1" applyFill="1" applyBorder="1" applyAlignment="1">
      <alignment horizontal="left"/>
    </xf>
    <xf numFmtId="0" fontId="3" fillId="5" borderId="1" xfId="0" applyNumberFormat="1" applyFont="1" applyFill="1" applyBorder="1" applyAlignment="1">
      <alignment horizontal="left"/>
    </xf>
    <xf numFmtId="0" fontId="3" fillId="0" borderId="0" xfId="0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1" fillId="0" borderId="0" xfId="0" applyFont="1" applyAlignment="1">
      <alignment horizontal="left"/>
    </xf>
    <xf numFmtId="166" fontId="1" fillId="2" borderId="1" xfId="0" applyNumberFormat="1" applyFont="1" applyFill="1" applyBorder="1" applyAlignment="1">
      <alignment horizontal="center" vertical="center" wrapText="1"/>
    </xf>
    <xf numFmtId="166" fontId="0" fillId="0" borderId="0" xfId="0" applyNumberFormat="1">
      <alignment vertical="center"/>
    </xf>
    <xf numFmtId="166" fontId="3" fillId="0" borderId="0" xfId="0" applyNumberFormat="1" applyFont="1" applyAlignment="1">
      <alignment horizontal="left"/>
    </xf>
    <xf numFmtId="166" fontId="3" fillId="0" borderId="0" xfId="0" applyNumberFormat="1" applyFont="1" applyFill="1" applyBorder="1" applyAlignment="1">
      <alignment horizontal="left"/>
    </xf>
  </cellXfs>
  <cellStyles count="1">
    <cellStyle name="Normal" xfId="0" builtinId="0"/>
  </cellStyles>
  <dxfs count="1">
    <dxf>
      <font>
        <sz val="11"/>
        <color rgb="FFE36B09"/>
      </font>
      <fill>
        <patternFill>
          <bgColor rgb="FF96B3D7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C000"/>
  </sheetPr>
  <dimension ref="A1:IV76"/>
  <sheetViews>
    <sheetView showZeros="0" tabSelected="1" workbookViewId="0">
      <selection activeCell="A2" sqref="A2"/>
    </sheetView>
  </sheetViews>
  <sheetFormatPr baseColWidth="10" defaultColWidth="0" defaultRowHeight="15" customHeight="1"/>
  <cols>
    <col min="1" max="1" width="8.875"/>
    <col min="2" max="2" width="10.875" style="46" bestFit="1" customWidth="1"/>
    <col min="3" max="3" width="14.625"/>
    <col min="4" max="4" width="32.25"/>
    <col min="5" max="5" width="11.375"/>
    <col min="6" max="6" width="23.125"/>
    <col min="7" max="7" width="17.625"/>
    <col min="8" max="8" width="23.375"/>
    <col min="9" max="9" width="20.375"/>
    <col min="10" max="17" width="8.875"/>
    <col min="18" max="256" width="9" customWidth="1"/>
    <col min="257" max="16384" width="9" hidden="1"/>
  </cols>
  <sheetData>
    <row r="1" spans="1:9" ht="30">
      <c r="A1" s="1" t="s">
        <v>0</v>
      </c>
      <c r="B1" s="45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 ht="15" customHeight="1">
      <c r="A2">
        <f t="array" ref="A2">IFERROR(INDEX('ETAT DES CDE'!A$1:A$500,SMALL(IF('ETAT DES CDE'!$F$2:$F$500&lt;&gt;"ok LIVRE",ROW($2:$500)),ROW(F1)),1),"")</f>
        <v>45</v>
      </c>
      <c r="B2" s="46">
        <f t="array" ref="B2">IFERROR(INDEX('ETAT DES CDE'!B$1:B$500,SMALL(IF('ETAT DES CDE'!$F$2:$F$500&lt;&gt;"ok LIVRE",ROW($2:$500)),ROW(G1)),1),"")</f>
        <v>41351</v>
      </c>
      <c r="C2">
        <f t="array" ref="C2">IFERROR(INDEX('ETAT DES CDE'!C$1:C$500,SMALL(IF('ETAT DES CDE'!$F$2:$F$500&lt;&gt;"ok LIVRE",ROW($2:$500)),ROW(H1)),1),"")</f>
        <v>13073</v>
      </c>
      <c r="D2">
        <f t="array" ref="D2">IFERROR(INDEX('ETAT DES CDE'!D$1:D$500,SMALL(IF('ETAT DES CDE'!$F$2:$F$500&lt;&gt;"ok LIVRE",ROW($2:$500)),ROW(I1)),1),"")</f>
        <v>0</v>
      </c>
      <c r="E2" t="str">
        <f t="array" ref="E2">IFERROR(INDEX('ETAT DES CDE'!E$1:E$500,SMALL(IF('ETAT DES CDE'!$F$2:$F$500&lt;&gt;"ok LIVRE",ROW($2:$500)),ROW(J1)),1),"")</f>
        <v>14 JOURS</v>
      </c>
      <c r="F2" t="str">
        <f t="array" ref="F2">IFERROR(INDEX('ETAT DES CDE'!F$1:F$500,SMALL(IF('ETAT DES CDE'!$F$2:$F$500&lt;&gt;"ok LIVRE",ROW($2:$500)),ROW(K1)),1),"")</f>
        <v>RELIQUATS</v>
      </c>
      <c r="G2" t="str">
        <f t="array" ref="G2">IFERROR(INDEX('ETAT DES CDE'!G$1:G$500,SMALL(IF('ETAT DES CDE'!$F$2:$F$500&lt;&gt;"ok LIVRE",ROW($2:$500)),ROW(L1)),1),"")</f>
        <v>EN ATTENTE USINE CHN</v>
      </c>
      <c r="H2">
        <f t="array" ref="H2">IFERROR(INDEX('ETAT DES CDE'!H$1:H$500,SMALL(IF('ETAT DES CDE'!$F$2:$F$500&lt;&gt;"ok LIVRE",ROW($2:$500)),ROW(M1)),1),"")</f>
        <v>2033820</v>
      </c>
      <c r="I2" t="str">
        <f t="array" ref="I2">IFERROR(INDEX('ETAT DES CDE'!I$1:I$500,SMALL(IF('ETAT DES CDE'!$F$2:$F$500&lt;&gt;"ok LIVRE",ROW($2:$500)),ROW(N1)),1),"")</f>
        <v>NECOTRANS</v>
      </c>
    </row>
    <row r="3" spans="1:9" ht="15" customHeight="1">
      <c r="A3">
        <f t="array" ref="A3">IFERROR(INDEX('ETAT DES CDE'!A$1:A$500,SMALL(IF('ETAT DES CDE'!$F$2:$F$500&lt;&gt;"ok LIVRE",ROW($2:$500)),ROW(F2)),1),"")</f>
        <v>46</v>
      </c>
      <c r="B3" s="46">
        <f t="array" ref="B3">IFERROR(INDEX('ETAT DES CDE'!B$1:B$500,SMALL(IF('ETAT DES CDE'!$F$2:$F$500&lt;&gt;"ok LIVRE",ROW($2:$500)),ROW(G2)),1),"")</f>
        <v>41352</v>
      </c>
      <c r="C3">
        <f t="array" ref="C3">IFERROR(INDEX('ETAT DES CDE'!C$1:C$500,SMALL(IF('ETAT DES CDE'!$F$2:$F$500&lt;&gt;"ok LIVRE",ROW($2:$500)),ROW(H2)),1),"")</f>
        <v>13087</v>
      </c>
      <c r="D3">
        <f t="array" ref="D3">IFERROR(INDEX('ETAT DES CDE'!D$1:D$500,SMALL(IF('ETAT DES CDE'!$F$2:$F$500&lt;&gt;"ok LIVRE",ROW($2:$500)),ROW(I2)),1),"")</f>
        <v>0</v>
      </c>
      <c r="E3" t="str">
        <f t="array" ref="E3">IFERROR(INDEX('ETAT DES CDE'!E$1:E$500,SMALL(IF('ETAT DES CDE'!$F$2:$F$500&lt;&gt;"ok LIVRE",ROW($2:$500)),ROW(J2)),1),"")</f>
        <v>14 JOURS</v>
      </c>
      <c r="F3" t="str">
        <f t="array" ref="F3">IFERROR(INDEX('ETAT DES CDE'!F$1:F$500,SMALL(IF('ETAT DES CDE'!$F$2:$F$500&lt;&gt;"ok LIVRE",ROW($2:$500)),ROW(K2)),1),"")</f>
        <v>RELIQUATS</v>
      </c>
      <c r="G3" t="str">
        <f t="array" ref="G3">IFERROR(INDEX('ETAT DES CDE'!G$1:G$500,SMALL(IF('ETAT DES CDE'!$F$2:$F$500&lt;&gt;"ok LIVRE",ROW($2:$500)),ROW(L2)),1),"")</f>
        <v>EN ATTENTE USINE CHN</v>
      </c>
      <c r="H3">
        <f t="array" ref="H3">IFERROR(INDEX('ETAT DES CDE'!H$1:H$500,SMALL(IF('ETAT DES CDE'!$F$2:$F$500&lt;&gt;"ok LIVRE",ROW($2:$500)),ROW(M2)),1),"")</f>
        <v>2033819</v>
      </c>
      <c r="I3" t="str">
        <f t="array" ref="I3">IFERROR(INDEX('ETAT DES CDE'!I$1:I$500,SMALL(IF('ETAT DES CDE'!$F$2:$F$500&lt;&gt;"ok LIVRE",ROW($2:$500)),ROW(N2)),1),"")</f>
        <v>UX</v>
      </c>
    </row>
    <row r="4" spans="1:9" ht="15" customHeight="1">
      <c r="A4">
        <f t="array" ref="A4">IFERROR(INDEX('ETAT DES CDE'!A$1:A$500,SMALL(IF('ETAT DES CDE'!$F$2:$F$500&lt;&gt;"ok LIVRE",ROW($2:$500)),ROW(F3)),1),"")</f>
        <v>66</v>
      </c>
      <c r="B4" s="46">
        <f t="array" ref="B4">IFERROR(INDEX('ETAT DES CDE'!B$1:B$500,SMALL(IF('ETAT DES CDE'!$F$2:$F$500&lt;&gt;"ok LIVRE",ROW($2:$500)),ROW(G3)),1),"")</f>
        <v>41389</v>
      </c>
      <c r="C4" t="str">
        <f t="array" ref="C4">IFERROR(INDEX('ETAT DES CDE'!C$1:C$500,SMALL(IF('ETAT DES CDE'!$F$2:$F$500&lt;&gt;"ok LIVRE",ROW($2:$500)),ROW(H3)),1),"")</f>
        <v>BCP3-201304-25</v>
      </c>
      <c r="D4">
        <f t="array" ref="D4">IFERROR(INDEX('ETAT DES CDE'!D$1:D$500,SMALL(IF('ETAT DES CDE'!$F$2:$F$500&lt;&gt;"ok LIVRE",ROW($2:$500)),ROW(I3)),1),"")</f>
        <v>0</v>
      </c>
      <c r="E4" t="str">
        <f t="array" ref="E4">IFERROR(INDEX('ETAT DES CDE'!E$1:E$500,SMALL(IF('ETAT DES CDE'!$F$2:$F$500&lt;&gt;"ok LIVRE",ROW($2:$500)),ROW(J3)),1),"")</f>
        <v>S27</v>
      </c>
      <c r="F4">
        <f t="array" ref="F4">IFERROR(INDEX('ETAT DES CDE'!F$1:F$500,SMALL(IF('ETAT DES CDE'!$F$2:$F$500&lt;&gt;"ok LIVRE",ROW($2:$500)),ROW(K3)),1),"")</f>
        <v>0</v>
      </c>
      <c r="G4">
        <f t="array" ref="G4">IFERROR(INDEX('ETAT DES CDE'!G$1:G$500,SMALL(IF('ETAT DES CDE'!$F$2:$F$500&lt;&gt;"ok LIVRE",ROW($2:$500)),ROW(L3)),1),"")</f>
        <v>0</v>
      </c>
      <c r="H4">
        <f t="array" ref="H4">IFERROR(INDEX('ETAT DES CDE'!H$1:H$500,SMALL(IF('ETAT DES CDE'!$F$2:$F$500&lt;&gt;"ok LIVRE",ROW($2:$500)),ROW(M3)),1),"")</f>
        <v>0</v>
      </c>
      <c r="I4">
        <f t="array" ref="I4">IFERROR(INDEX('ETAT DES CDE'!I$1:I$500,SMALL(IF('ETAT DES CDE'!$F$2:$F$500&lt;&gt;"ok LIVRE",ROW($2:$500)),ROW(N3)),1),"")</f>
        <v>0</v>
      </c>
    </row>
    <row r="5" spans="1:9" ht="15" customHeight="1">
      <c r="A5">
        <f t="array" ref="A5">IFERROR(INDEX('ETAT DES CDE'!A$1:A$500,SMALL(IF('ETAT DES CDE'!$F$2:$F$500&lt;&gt;"ok LIVRE",ROW($2:$500)),ROW(F4)),1),"")</f>
        <v>76</v>
      </c>
      <c r="B5" s="46">
        <f t="array" ref="B5">IFERROR(INDEX('ETAT DES CDE'!B$1:B$500,SMALL(IF('ETAT DES CDE'!$F$2:$F$500&lt;&gt;"ok LIVRE",ROW($2:$500)),ROW(G4)),1),"")</f>
        <v>41403</v>
      </c>
      <c r="C5">
        <f t="array" ref="C5">IFERROR(INDEX('ETAT DES CDE'!C$1:C$500,SMALL(IF('ETAT DES CDE'!$F$2:$F$500&lt;&gt;"ok LIVRE",ROW($2:$500)),ROW(H4)),1),"")</f>
        <v>0</v>
      </c>
      <c r="D5">
        <f t="array" ref="D5">IFERROR(INDEX('ETAT DES CDE'!D$1:D$500,SMALL(IF('ETAT DES CDE'!$F$2:$F$500&lt;&gt;"ok LIVRE",ROW($2:$500)),ROW(I4)),1),"")</f>
        <v>0</v>
      </c>
      <c r="E5" t="str">
        <f t="array" ref="E5">IFERROR(INDEX('ETAT DES CDE'!E$1:E$500,SMALL(IF('ETAT DES CDE'!$F$2:$F$500&lt;&gt;"ok LIVRE",ROW($2:$500)),ROW(J4)),1),"")</f>
        <v>10S</v>
      </c>
      <c r="F5">
        <f t="array" ref="F5">IFERROR(INDEX('ETAT DES CDE'!F$1:F$500,SMALL(IF('ETAT DES CDE'!$F$2:$F$500&lt;&gt;"ok LIVRE",ROW($2:$500)),ROW(K4)),1),"")</f>
        <v>41477</v>
      </c>
      <c r="G5">
        <f t="array" ref="G5">IFERROR(INDEX('ETAT DES CDE'!G$1:G$500,SMALL(IF('ETAT DES CDE'!$F$2:$F$500&lt;&gt;"ok LIVRE",ROW($2:$500)),ROW(L4)),1),"")</f>
        <v>0</v>
      </c>
      <c r="H5">
        <f t="array" ref="H5">IFERROR(INDEX('ETAT DES CDE'!H$1:H$500,SMALL(IF('ETAT DES CDE'!$F$2:$F$500&lt;&gt;"ok LIVRE",ROW($2:$500)),ROW(M4)),1),"")</f>
        <v>0</v>
      </c>
      <c r="I5">
        <f t="array" ref="I5">IFERROR(INDEX('ETAT DES CDE'!I$1:I$500,SMALL(IF('ETAT DES CDE'!$F$2:$F$500&lt;&gt;"ok LIVRE",ROW($2:$500)),ROW(N4)),1),"")</f>
        <v>0</v>
      </c>
    </row>
    <row r="6" spans="1:9" ht="15" customHeight="1">
      <c r="A6">
        <f t="array" ref="A6">IFERROR(INDEX('ETAT DES CDE'!A$1:A$500,SMALL(IF('ETAT DES CDE'!$F$2:$F$500&lt;&gt;"ok LIVRE",ROW($2:$500)),ROW(F5)),1),"")</f>
        <v>78</v>
      </c>
      <c r="B6" s="46">
        <f t="array" ref="B6">IFERROR(INDEX('ETAT DES CDE'!B$1:B$500,SMALL(IF('ETAT DES CDE'!$F$2:$F$500&lt;&gt;"ok LIVRE",ROW($2:$500)),ROW(G5)),1),"")</f>
        <v>41409</v>
      </c>
      <c r="C6">
        <f t="array" ref="C6">IFERROR(INDEX('ETAT DES CDE'!C$1:C$500,SMALL(IF('ETAT DES CDE'!$F$2:$F$500&lt;&gt;"ok LIVRE",ROW($2:$500)),ROW(H5)),1),"")</f>
        <v>13147</v>
      </c>
      <c r="D6">
        <f t="array" ref="D6">IFERROR(INDEX('ETAT DES CDE'!D$1:D$500,SMALL(IF('ETAT DES CDE'!$F$2:$F$500&lt;&gt;"ok LIVRE",ROW($2:$500)),ROW(I5)),1),"")</f>
        <v>0</v>
      </c>
      <c r="E6" t="str">
        <f t="array" ref="E6">IFERROR(INDEX('ETAT DES CDE'!E$1:E$500,SMALL(IF('ETAT DES CDE'!$F$2:$F$500&lt;&gt;"ok LIVRE",ROW($2:$500)),ROW(J5)),1),"")</f>
        <v>15 JOURS</v>
      </c>
      <c r="F6" t="str">
        <f t="array" ref="F6">IFERROR(INDEX('ETAT DES CDE'!F$1:F$500,SMALL(IF('ETAT DES CDE'!$F$2:$F$500&lt;&gt;"ok LIVRE",ROW($2:$500)),ROW(K5)),1),"")</f>
        <v>RELIQUATS</v>
      </c>
      <c r="G6">
        <f t="array" ref="G6">IFERROR(INDEX('ETAT DES CDE'!G$1:G$500,SMALL(IF('ETAT DES CDE'!$F$2:$F$500&lt;&gt;"ok LIVRE",ROW($2:$500)),ROW(L5)),1),"")</f>
        <v>41429</v>
      </c>
      <c r="H6">
        <f t="array" ref="H6">IFERROR(INDEX('ETAT DES CDE'!H$1:H$500,SMALL(IF('ETAT DES CDE'!$F$2:$F$500&lt;&gt;"ok LIVRE",ROW($2:$500)),ROW(M5)),1),"")</f>
        <v>0</v>
      </c>
      <c r="I6">
        <f t="array" ref="I6">IFERROR(INDEX('ETAT DES CDE'!I$1:I$500,SMALL(IF('ETAT DES CDE'!$F$2:$F$500&lt;&gt;"ok LIVRE",ROW($2:$500)),ROW(N5)),1),"")</f>
        <v>0</v>
      </c>
    </row>
    <row r="7" spans="1:9" ht="15" customHeight="1">
      <c r="A7">
        <f t="array" ref="A7">IFERROR(INDEX('ETAT DES CDE'!A$1:A$500,SMALL(IF('ETAT DES CDE'!$F$2:$F$500&lt;&gt;"ok LIVRE",ROW($2:$500)),ROW(F6)),1),"")</f>
        <v>80</v>
      </c>
      <c r="B7" s="46">
        <f t="array" ref="B7">IFERROR(INDEX('ETAT DES CDE'!B$1:B$500,SMALL(IF('ETAT DES CDE'!$F$2:$F$500&lt;&gt;"ok LIVRE",ROW($2:$500)),ROW(G6)),1),"")</f>
        <v>41414</v>
      </c>
      <c r="C7">
        <f t="array" ref="C7">IFERROR(INDEX('ETAT DES CDE'!C$1:C$500,SMALL(IF('ETAT DES CDE'!$F$2:$F$500&lt;&gt;"ok LIVRE",ROW($2:$500)),ROW(H6)),1),"")</f>
        <v>0</v>
      </c>
      <c r="D7">
        <f t="array" ref="D7">IFERROR(INDEX('ETAT DES CDE'!D$1:D$500,SMALL(IF('ETAT DES CDE'!$F$2:$F$500&lt;&gt;"ok LIVRE",ROW($2:$500)),ROW(I6)),1),"")</f>
        <v>0</v>
      </c>
      <c r="E7">
        <f t="array" ref="E7">IFERROR(INDEX('ETAT DES CDE'!E$1:E$500,SMALL(IF('ETAT DES CDE'!$F$2:$F$500&lt;&gt;"ok LIVRE",ROW($2:$500)),ROW(J6)),1),"")</f>
        <v>41452</v>
      </c>
      <c r="F7">
        <f t="array" ref="F7">IFERROR(INDEX('ETAT DES CDE'!F$1:F$500,SMALL(IF('ETAT DES CDE'!$F$2:$F$500&lt;&gt;"ok LIVRE",ROW($2:$500)),ROW(K6)),1),"")</f>
        <v>0</v>
      </c>
      <c r="G7">
        <f t="array" ref="G7">IFERROR(INDEX('ETAT DES CDE'!G$1:G$500,SMALL(IF('ETAT DES CDE'!$F$2:$F$500&lt;&gt;"ok LIVRE",ROW($2:$500)),ROW(L6)),1),"")</f>
        <v>0</v>
      </c>
      <c r="H7">
        <f t="array" ref="H7">IFERROR(INDEX('ETAT DES CDE'!H$1:H$500,SMALL(IF('ETAT DES CDE'!$F$2:$F$500&lt;&gt;"ok LIVRE",ROW($2:$500)),ROW(M6)),1),"")</f>
        <v>0</v>
      </c>
      <c r="I7" t="str">
        <f t="array" ref="I7">IFERROR(INDEX('ETAT DES CDE'!I$1:I$500,SMALL(IF('ETAT DES CDE'!$F$2:$F$500&lt;&gt;"ok LIVRE",ROW($2:$500)),ROW(N6)),1),"")</f>
        <v>NECOTRANS</v>
      </c>
    </row>
    <row r="8" spans="1:9" ht="15" customHeight="1">
      <c r="A8">
        <f t="array" ref="A8">IFERROR(INDEX('ETAT DES CDE'!A$1:A$500,SMALL(IF('ETAT DES CDE'!$F$2:$F$500&lt;&gt;"ok LIVRE",ROW($2:$500)),ROW(F7)),1),"")</f>
        <v>81</v>
      </c>
      <c r="B8" s="46">
        <f t="array" ref="B8">IFERROR(INDEX('ETAT DES CDE'!B$1:B$500,SMALL(IF('ETAT DES CDE'!$F$2:$F$500&lt;&gt;"ok LIVRE",ROW($2:$500)),ROW(G7)),1),"")</f>
        <v>41414</v>
      </c>
      <c r="C8">
        <f t="array" ref="C8">IFERROR(INDEX('ETAT DES CDE'!C$1:C$500,SMALL(IF('ETAT DES CDE'!$F$2:$F$500&lt;&gt;"ok LIVRE",ROW($2:$500)),ROW(H7)),1),"")</f>
        <v>0</v>
      </c>
      <c r="D8">
        <f t="array" ref="D8">IFERROR(INDEX('ETAT DES CDE'!D$1:D$500,SMALL(IF('ETAT DES CDE'!$F$2:$F$500&lt;&gt;"ok LIVRE",ROW($2:$500)),ROW(I7)),1),"")</f>
        <v>0</v>
      </c>
      <c r="E8">
        <f t="array" ref="E8">IFERROR(INDEX('ETAT DES CDE'!E$1:E$500,SMALL(IF('ETAT DES CDE'!$F$2:$F$500&lt;&gt;"ok LIVRE",ROW($2:$500)),ROW(J7)),1),"")</f>
        <v>41478</v>
      </c>
      <c r="F8">
        <f t="array" ref="F8">IFERROR(INDEX('ETAT DES CDE'!F$1:F$500,SMALL(IF('ETAT DES CDE'!$F$2:$F$500&lt;&gt;"ok LIVRE",ROW($2:$500)),ROW(K7)),1),"")</f>
        <v>0</v>
      </c>
      <c r="G8">
        <f t="array" ref="G8">IFERROR(INDEX('ETAT DES CDE'!G$1:G$500,SMALL(IF('ETAT DES CDE'!$F$2:$F$500&lt;&gt;"ok LIVRE",ROW($2:$500)),ROW(L7)),1),"")</f>
        <v>0</v>
      </c>
      <c r="H8">
        <f t="array" ref="H8">IFERROR(INDEX('ETAT DES CDE'!H$1:H$500,SMALL(IF('ETAT DES CDE'!$F$2:$F$500&lt;&gt;"ok LIVRE",ROW($2:$500)),ROW(M7)),1),"")</f>
        <v>0</v>
      </c>
      <c r="I8" t="str">
        <f t="array" ref="I8">IFERROR(INDEX('ETAT DES CDE'!I$1:I$500,SMALL(IF('ETAT DES CDE'!$F$2:$F$500&lt;&gt;"ok LIVRE",ROW($2:$500)),ROW(N7)),1),"")</f>
        <v>UX</v>
      </c>
    </row>
    <row r="9" spans="1:9" ht="15" customHeight="1">
      <c r="A9">
        <f t="array" ref="A9">IFERROR(INDEX('ETAT DES CDE'!A$1:A$500,SMALL(IF('ETAT DES CDE'!$F$2:$F$500&lt;&gt;"ok LIVRE",ROW($2:$500)),ROW(F8)),1),"")</f>
        <v>82</v>
      </c>
      <c r="B9" s="46">
        <f t="array" ref="B9">IFERROR(INDEX('ETAT DES CDE'!B$1:B$500,SMALL(IF('ETAT DES CDE'!$F$2:$F$500&lt;&gt;"ok LIVRE",ROW($2:$500)),ROW(G8)),1),"")</f>
        <v>41414</v>
      </c>
      <c r="C9">
        <f t="array" ref="C9">IFERROR(INDEX('ETAT DES CDE'!C$1:C$500,SMALL(IF('ETAT DES CDE'!$F$2:$F$500&lt;&gt;"ok LIVRE",ROW($2:$500)),ROW(H8)),1),"")</f>
        <v>0</v>
      </c>
      <c r="D9">
        <f t="array" ref="D9">IFERROR(INDEX('ETAT DES CDE'!D$1:D$500,SMALL(IF('ETAT DES CDE'!$F$2:$F$500&lt;&gt;"ok LIVRE",ROW($2:$500)),ROW(I8)),1),"")</f>
        <v>0</v>
      </c>
      <c r="E9">
        <f t="array" ref="E9">IFERROR(INDEX('ETAT DES CDE'!E$1:E$500,SMALL(IF('ETAT DES CDE'!$F$2:$F$500&lt;&gt;"ok LIVRE",ROW($2:$500)),ROW(J8)),1),"")</f>
        <v>41460</v>
      </c>
      <c r="F9">
        <f t="array" ref="F9">IFERROR(INDEX('ETAT DES CDE'!F$1:F$500,SMALL(IF('ETAT DES CDE'!$F$2:$F$500&lt;&gt;"ok LIVRE",ROW($2:$500)),ROW(K8)),1),"")</f>
        <v>0</v>
      </c>
      <c r="G9">
        <f t="array" ref="G9">IFERROR(INDEX('ETAT DES CDE'!G$1:G$500,SMALL(IF('ETAT DES CDE'!$F$2:$F$500&lt;&gt;"ok LIVRE",ROW($2:$500)),ROW(L8)),1),"")</f>
        <v>0</v>
      </c>
      <c r="H9">
        <f t="array" ref="H9">IFERROR(INDEX('ETAT DES CDE'!H$1:H$500,SMALL(IF('ETAT DES CDE'!$F$2:$F$500&lt;&gt;"ok LIVRE",ROW($2:$500)),ROW(M8)),1),"")</f>
        <v>0</v>
      </c>
      <c r="I9" t="str">
        <f t="array" ref="I9">IFERROR(INDEX('ETAT DES CDE'!I$1:I$500,SMALL(IF('ETAT DES CDE'!$F$2:$F$500&lt;&gt;"ok LIVRE",ROW($2:$500)),ROW(N8)),1),"")</f>
        <v>SDV</v>
      </c>
    </row>
    <row r="10" spans="1:9" ht="15" customHeight="1">
      <c r="A10">
        <f t="array" ref="A10">IFERROR(INDEX('ETAT DES CDE'!A$1:A$500,SMALL(IF('ETAT DES CDE'!$F$2:$F$500&lt;&gt;"ok LIVRE",ROW($2:$500)),ROW(F9)),1),"")</f>
        <v>0</v>
      </c>
      <c r="B10" s="46">
        <f t="array" ref="B10">IFERROR(INDEX('ETAT DES CDE'!B$1:B$500,SMALL(IF('ETAT DES CDE'!$F$2:$F$500&lt;&gt;"ok LIVRE",ROW($2:$500)),ROW(G9)),1),"")</f>
        <v>41414</v>
      </c>
      <c r="C10">
        <f t="array" ref="C10">IFERROR(INDEX('ETAT DES CDE'!C$1:C$500,SMALL(IF('ETAT DES CDE'!$F$2:$F$500&lt;&gt;"ok LIVRE",ROW($2:$500)),ROW(H9)),1),"")</f>
        <v>0</v>
      </c>
      <c r="D10">
        <f t="array" ref="D10">IFERROR(INDEX('ETAT DES CDE'!D$1:D$500,SMALL(IF('ETAT DES CDE'!$F$2:$F$500&lt;&gt;"ok LIVRE",ROW($2:$500)),ROW(I9)),1),"")</f>
        <v>0</v>
      </c>
      <c r="E10" t="str">
        <f t="array" ref="E10">IFERROR(INDEX('ETAT DES CDE'!E$1:E$500,SMALL(IF('ETAT DES CDE'!$F$2:$F$500&lt;&gt;"ok LIVRE",ROW($2:$500)),ROW(J9)),1),"")</f>
        <v>8-10 S</v>
      </c>
      <c r="F10">
        <f t="array" ref="F10">IFERROR(INDEX('ETAT DES CDE'!F$1:F$500,SMALL(IF('ETAT DES CDE'!$F$2:$F$500&lt;&gt;"ok LIVRE",ROW($2:$500)),ROW(K9)),1),"")</f>
        <v>0</v>
      </c>
      <c r="G10">
        <f t="array" ref="G10">IFERROR(INDEX('ETAT DES CDE'!G$1:G$500,SMALL(IF('ETAT DES CDE'!$F$2:$F$500&lt;&gt;"ok LIVRE",ROW($2:$500)),ROW(L9)),1),"")</f>
        <v>0</v>
      </c>
      <c r="H10">
        <f t="array" ref="H10">IFERROR(INDEX('ETAT DES CDE'!H$1:H$500,SMALL(IF('ETAT DES CDE'!$F$2:$F$500&lt;&gt;"ok LIVRE",ROW($2:$500)),ROW(M9)),1),"")</f>
        <v>0</v>
      </c>
      <c r="I10" t="str">
        <f t="array" ref="I10">IFERROR(INDEX('ETAT DES CDE'!I$1:I$500,SMALL(IF('ETAT DES CDE'!$F$2:$F$500&lt;&gt;"ok LIVRE",ROW($2:$500)),ROW(N9)),1),"")</f>
        <v>NECOTRANS</v>
      </c>
    </row>
    <row r="11" spans="1:9" ht="15" customHeight="1">
      <c r="A11">
        <f t="array" ref="A11">IFERROR(INDEX('ETAT DES CDE'!A$1:A$500,SMALL(IF('ETAT DES CDE'!$F$2:$F$500&lt;&gt;"ok LIVRE",ROW($2:$500)),ROW(F10)),1),"")</f>
        <v>85</v>
      </c>
      <c r="B11" s="46">
        <f t="array" ref="B11">IFERROR(INDEX('ETAT DES CDE'!B$1:B$500,SMALL(IF('ETAT DES CDE'!$F$2:$F$500&lt;&gt;"ok LIVRE",ROW($2:$500)),ROW(G10)),1),"")</f>
        <v>41422</v>
      </c>
      <c r="C11">
        <f t="array" ref="C11">IFERROR(INDEX('ETAT DES CDE'!C$1:C$500,SMALL(IF('ETAT DES CDE'!$F$2:$F$500&lt;&gt;"ok LIVRE",ROW($2:$500)),ROW(H10)),1),"")</f>
        <v>13154</v>
      </c>
      <c r="D11">
        <f t="array" ref="D11">IFERROR(INDEX('ETAT DES CDE'!D$1:D$500,SMALL(IF('ETAT DES CDE'!$F$2:$F$500&lt;&gt;"ok LIVRE",ROW($2:$500)),ROW(I10)),1),"")</f>
        <v>0</v>
      </c>
      <c r="E11" t="str">
        <f t="array" ref="E11">IFERROR(INDEX('ETAT DES CDE'!E$1:E$500,SMALL(IF('ETAT DES CDE'!$F$2:$F$500&lt;&gt;"ok LIVRE",ROW($2:$500)),ROW(J10)),1),"")</f>
        <v>3 SEMAINES</v>
      </c>
      <c r="F11">
        <f t="array" ref="F11">IFERROR(INDEX('ETAT DES CDE'!F$1:F$500,SMALL(IF('ETAT DES CDE'!$F$2:$F$500&lt;&gt;"ok LIVRE",ROW($2:$500)),ROW(K10)),1),"")</f>
        <v>0</v>
      </c>
      <c r="G11">
        <f t="array" ref="G11">IFERROR(INDEX('ETAT DES CDE'!G$1:G$500,SMALL(IF('ETAT DES CDE'!$F$2:$F$500&lt;&gt;"ok LIVRE",ROW($2:$500)),ROW(L10)),1),"")</f>
        <v>0</v>
      </c>
      <c r="H11">
        <f t="array" ref="H11">IFERROR(INDEX('ETAT DES CDE'!H$1:H$500,SMALL(IF('ETAT DES CDE'!$F$2:$F$500&lt;&gt;"ok LIVRE",ROW($2:$500)),ROW(M10)),1),"")</f>
        <v>0</v>
      </c>
      <c r="I11">
        <f t="array" ref="I11">IFERROR(INDEX('ETAT DES CDE'!I$1:I$500,SMALL(IF('ETAT DES CDE'!$F$2:$F$500&lt;&gt;"ok LIVRE",ROW($2:$500)),ROW(N10)),1),"")</f>
        <v>0</v>
      </c>
    </row>
    <row r="12" spans="1:9" ht="15" customHeight="1">
      <c r="A12">
        <f t="array" ref="A12">IFERROR(INDEX('ETAT DES CDE'!A$1:A$500,SMALL(IF('ETAT DES CDE'!$F$2:$F$500&lt;&gt;"ok LIVRE",ROW($2:$500)),ROW(F11)),1),"")</f>
        <v>89</v>
      </c>
      <c r="B12" s="46">
        <f t="array" ref="B12">IFERROR(INDEX('ETAT DES CDE'!B$1:B$500,SMALL(IF('ETAT DES CDE'!$F$2:$F$500&lt;&gt;"ok LIVRE",ROW($2:$500)),ROW(G11)),1),"")</f>
        <v>41424</v>
      </c>
      <c r="C12">
        <f t="array" ref="C12">IFERROR(INDEX('ETAT DES CDE'!C$1:C$500,SMALL(IF('ETAT DES CDE'!$F$2:$F$500&lt;&gt;"ok LIVRE",ROW($2:$500)),ROW(H11)),1),"")</f>
        <v>13165</v>
      </c>
      <c r="D12">
        <f t="array" ref="D12">IFERROR(INDEX('ETAT DES CDE'!D$1:D$500,SMALL(IF('ETAT DES CDE'!$F$2:$F$500&lt;&gt;"ok LIVRE",ROW($2:$500)),ROW(I11)),1),"")</f>
        <v>0</v>
      </c>
      <c r="E12" t="str">
        <f t="array" ref="E12">IFERROR(INDEX('ETAT DES CDE'!E$1:E$500,SMALL(IF('ETAT DES CDE'!$F$2:$F$500&lt;&gt;"ok LIVRE",ROW($2:$500)),ROW(J11)),1),"")</f>
        <v>21 JOURS</v>
      </c>
      <c r="F12">
        <f t="array" ref="F12">IFERROR(INDEX('ETAT DES CDE'!F$1:F$500,SMALL(IF('ETAT DES CDE'!$F$2:$F$500&lt;&gt;"ok LIVRE",ROW($2:$500)),ROW(K11)),1),"")</f>
        <v>0</v>
      </c>
      <c r="G12">
        <f t="array" ref="G12">IFERROR(INDEX('ETAT DES CDE'!G$1:G$500,SMALL(IF('ETAT DES CDE'!$F$2:$F$500&lt;&gt;"ok LIVRE",ROW($2:$500)),ROW(L11)),1),"")</f>
        <v>0</v>
      </c>
      <c r="H12">
        <f t="array" ref="H12">IFERROR(INDEX('ETAT DES CDE'!H$1:H$500,SMALL(IF('ETAT DES CDE'!$F$2:$F$500&lt;&gt;"ok LIVRE",ROW($2:$500)),ROW(M11)),1),"")</f>
        <v>0</v>
      </c>
      <c r="I12">
        <f t="array" ref="I12">IFERROR(INDEX('ETAT DES CDE'!I$1:I$500,SMALL(IF('ETAT DES CDE'!$F$2:$F$500&lt;&gt;"ok LIVRE",ROW($2:$500)),ROW(N11)),1),"")</f>
        <v>0</v>
      </c>
    </row>
    <row r="13" spans="1:9" ht="15" customHeight="1">
      <c r="A13">
        <f t="array" ref="A13">IFERROR(INDEX('ETAT DES CDE'!A$1:A$500,SMALL(IF('ETAT DES CDE'!$F$2:$F$500&lt;&gt;"ok LIVRE",ROW($2:$500)),ROW(F12)),1),"")</f>
        <v>92</v>
      </c>
      <c r="B13" s="46">
        <f t="array" ref="B13">IFERROR(INDEX('ETAT DES CDE'!B$1:B$500,SMALL(IF('ETAT DES CDE'!$F$2:$F$500&lt;&gt;"ok LIVRE",ROW($2:$500)),ROW(G12)),1),"")</f>
        <v>41431</v>
      </c>
      <c r="C13" t="str">
        <f t="array" ref="C13">IFERROR(INDEX('ETAT DES CDE'!C$1:C$500,SMALL(IF('ETAT DES CDE'!$F$2:$F$500&lt;&gt;"ok LIVRE",ROW($2:$500)),ROW(H12)),1),"")</f>
        <v>BZV-1000491/2013</v>
      </c>
      <c r="D13">
        <f t="array" ref="D13">IFERROR(INDEX('ETAT DES CDE'!D$1:D$500,SMALL(IF('ETAT DES CDE'!$F$2:$F$500&lt;&gt;"ok LIVRE",ROW($2:$500)),ROW(I12)),1),"")</f>
        <v>0</v>
      </c>
      <c r="E13" t="str">
        <f t="array" ref="E13">IFERROR(INDEX('ETAT DES CDE'!E$1:E$500,SMALL(IF('ETAT DES CDE'!$F$2:$F$500&lt;&gt;"ok LIVRE",ROW($2:$500)),ROW(J12)),1),"")</f>
        <v>10 JOURS</v>
      </c>
      <c r="F13" t="str">
        <f t="array" ref="F13">IFERROR(INDEX('ETAT DES CDE'!F$1:F$500,SMALL(IF('ETAT DES CDE'!$F$2:$F$500&lt;&gt;"ok LIVRE",ROW($2:$500)),ROW(K12)),1),"")</f>
        <v>A DISPO</v>
      </c>
      <c r="G13">
        <f t="array" ref="G13">IFERROR(INDEX('ETAT DES CDE'!G$1:G$500,SMALL(IF('ETAT DES CDE'!$F$2:$F$500&lt;&gt;"ok LIVRE",ROW($2:$500)),ROW(L12)),1),"")</f>
        <v>0</v>
      </c>
      <c r="H13">
        <f t="array" ref="H13">IFERROR(INDEX('ETAT DES CDE'!H$1:H$500,SMALL(IF('ETAT DES CDE'!$F$2:$F$500&lt;&gt;"ok LIVRE",ROW($2:$500)),ROW(M12)),1),"")</f>
        <v>0</v>
      </c>
      <c r="I13">
        <f t="array" ref="I13">IFERROR(INDEX('ETAT DES CDE'!I$1:I$500,SMALL(IF('ETAT DES CDE'!$F$2:$F$500&lt;&gt;"ok LIVRE",ROW($2:$500)),ROW(N12)),1),"")</f>
        <v>0</v>
      </c>
    </row>
    <row r="14" spans="1:9" ht="15" customHeight="1">
      <c r="A14">
        <f t="array" ref="A14">IFERROR(INDEX('ETAT DES CDE'!A$1:A$500,SMALL(IF('ETAT DES CDE'!$F$2:$F$500&lt;&gt;"ok LIVRE",ROW($2:$500)),ROW(F13)),1),"")</f>
        <v>93</v>
      </c>
      <c r="B14" s="46">
        <f t="array" ref="B14">IFERROR(INDEX('ETAT DES CDE'!B$1:B$500,SMALL(IF('ETAT DES CDE'!$F$2:$F$500&lt;&gt;"ok LIVRE",ROW($2:$500)),ROW(G13)),1),"")</f>
        <v>41436</v>
      </c>
      <c r="C14">
        <f t="array" ref="C14">IFERROR(INDEX('ETAT DES CDE'!C$1:C$500,SMALL(IF('ETAT DES CDE'!$F$2:$F$500&lt;&gt;"ok LIVRE",ROW($2:$500)),ROW(H13)),1),"")</f>
        <v>13173</v>
      </c>
      <c r="D14">
        <f t="array" ref="D14">IFERROR(INDEX('ETAT DES CDE'!D$1:D$500,SMALL(IF('ETAT DES CDE'!$F$2:$F$500&lt;&gt;"ok LIVRE",ROW($2:$500)),ROW(I13)),1),"")</f>
        <v>0</v>
      </c>
      <c r="E14" t="str">
        <f t="array" ref="E14">IFERROR(INDEX('ETAT DES CDE'!E$1:E$500,SMALL(IF('ETAT DES CDE'!$F$2:$F$500&lt;&gt;"ok LIVRE",ROW($2:$500)),ROW(J13)),1),"")</f>
        <v>21 JOURS</v>
      </c>
      <c r="F14">
        <f t="array" ref="F14">IFERROR(INDEX('ETAT DES CDE'!F$1:F$500,SMALL(IF('ETAT DES CDE'!$F$2:$F$500&lt;&gt;"ok LIVRE",ROW($2:$500)),ROW(K13)),1),"")</f>
        <v>0</v>
      </c>
      <c r="G14">
        <f t="array" ref="G14">IFERROR(INDEX('ETAT DES CDE'!G$1:G$500,SMALL(IF('ETAT DES CDE'!$F$2:$F$500&lt;&gt;"ok LIVRE",ROW($2:$500)),ROW(L13)),1),"")</f>
        <v>0</v>
      </c>
      <c r="H14">
        <f t="array" ref="H14">IFERROR(INDEX('ETAT DES CDE'!H$1:H$500,SMALL(IF('ETAT DES CDE'!$F$2:$F$500&lt;&gt;"ok LIVRE",ROW($2:$500)),ROW(M13)),1),"")</f>
        <v>0</v>
      </c>
      <c r="I14">
        <f t="array" ref="I14">IFERROR(INDEX('ETAT DES CDE'!I$1:I$500,SMALL(IF('ETAT DES CDE'!$F$2:$F$500&lt;&gt;"ok LIVRE",ROW($2:$500)),ROW(N13)),1),"")</f>
        <v>0</v>
      </c>
    </row>
    <row r="15" spans="1:9" ht="15" customHeight="1">
      <c r="A15">
        <f t="array" ref="A15">IFERROR(INDEX('ETAT DES CDE'!A$1:A$500,SMALL(IF('ETAT DES CDE'!$F$2:$F$500&lt;&gt;"ok LIVRE",ROW($2:$500)),ROW(F14)),1),"")</f>
        <v>94</v>
      </c>
      <c r="B15" s="46">
        <f t="array" ref="B15">IFERROR(INDEX('ETAT DES CDE'!B$1:B$500,SMALL(IF('ETAT DES CDE'!$F$2:$F$500&lt;&gt;"ok LIVRE",ROW($2:$500)),ROW(G14)),1),"")</f>
        <v>41436</v>
      </c>
      <c r="C15">
        <f t="array" ref="C15">IFERROR(INDEX('ETAT DES CDE'!C$1:C$500,SMALL(IF('ETAT DES CDE'!$F$2:$F$500&lt;&gt;"ok LIVRE",ROW($2:$500)),ROW(H14)),1),"")</f>
        <v>13169</v>
      </c>
      <c r="D15">
        <f t="array" ref="D15">IFERROR(INDEX('ETAT DES CDE'!D$1:D$500,SMALL(IF('ETAT DES CDE'!$F$2:$F$500&lt;&gt;"ok LIVRE",ROW($2:$500)),ROW(I14)),1),"")</f>
        <v>0</v>
      </c>
      <c r="E15" t="str">
        <f t="array" ref="E15">IFERROR(INDEX('ETAT DES CDE'!E$1:E$500,SMALL(IF('ETAT DES CDE'!$F$2:$F$500&lt;&gt;"ok LIVRE",ROW($2:$500)),ROW(J14)),1),"")</f>
        <v>4 SEMAINES</v>
      </c>
      <c r="F15">
        <f t="array" ref="F15">IFERROR(INDEX('ETAT DES CDE'!F$1:F$500,SMALL(IF('ETAT DES CDE'!$F$2:$F$500&lt;&gt;"ok LIVRE",ROW($2:$500)),ROW(K14)),1),"")</f>
        <v>0</v>
      </c>
      <c r="G15">
        <f t="array" ref="G15">IFERROR(INDEX('ETAT DES CDE'!G$1:G$500,SMALL(IF('ETAT DES CDE'!$F$2:$F$500&lt;&gt;"ok LIVRE",ROW($2:$500)),ROW(L14)),1),"")</f>
        <v>0</v>
      </c>
      <c r="H15">
        <f t="array" ref="H15">IFERROR(INDEX('ETAT DES CDE'!H$1:H$500,SMALL(IF('ETAT DES CDE'!$F$2:$F$500&lt;&gt;"ok LIVRE",ROW($2:$500)),ROW(M14)),1),"")</f>
        <v>0</v>
      </c>
      <c r="I15">
        <f t="array" ref="I15">IFERROR(INDEX('ETAT DES CDE'!I$1:I$500,SMALL(IF('ETAT DES CDE'!$F$2:$F$500&lt;&gt;"ok LIVRE",ROW($2:$500)),ROW(N14)),1),"")</f>
        <v>0</v>
      </c>
    </row>
    <row r="16" spans="1:9" ht="15" customHeight="1">
      <c r="A16">
        <f t="array" ref="A16">IFERROR(INDEX('ETAT DES CDE'!A$1:A$500,SMALL(IF('ETAT DES CDE'!$F$2:$F$500&lt;&gt;"ok LIVRE",ROW($2:$500)),ROW(F15)),1),"")</f>
        <v>95</v>
      </c>
      <c r="B16" s="46">
        <f t="array" ref="B16">IFERROR(INDEX('ETAT DES CDE'!B$1:B$500,SMALL(IF('ETAT DES CDE'!$F$2:$F$500&lt;&gt;"ok LIVRE",ROW($2:$500)),ROW(G15)),1),"")</f>
        <v>41437</v>
      </c>
      <c r="C16">
        <f t="array" ref="C16">IFERROR(INDEX('ETAT DES CDE'!C$1:C$500,SMALL(IF('ETAT DES CDE'!$F$2:$F$500&lt;&gt;"ok LIVRE",ROW($2:$500)),ROW(H15)),1),"")</f>
        <v>13181</v>
      </c>
      <c r="D16">
        <f t="array" ref="D16">IFERROR(INDEX('ETAT DES CDE'!D$1:D$500,SMALL(IF('ETAT DES CDE'!$F$2:$F$500&lt;&gt;"ok LIVRE",ROW($2:$500)),ROW(I15)),1),"")</f>
        <v>0</v>
      </c>
      <c r="E16" t="str">
        <f t="array" ref="E16">IFERROR(INDEX('ETAT DES CDE'!E$1:E$500,SMALL(IF('ETAT DES CDE'!$F$2:$F$500&lt;&gt;"ok LIVRE",ROW($2:$500)),ROW(J15)),1),"")</f>
        <v>12 JRS</v>
      </c>
      <c r="F16">
        <f t="array" ref="F16">IFERROR(INDEX('ETAT DES CDE'!F$1:F$500,SMALL(IF('ETAT DES CDE'!$F$2:$F$500&lt;&gt;"ok LIVRE",ROW($2:$500)),ROW(K15)),1),"")</f>
        <v>0</v>
      </c>
      <c r="G16">
        <f t="array" ref="G16">IFERROR(INDEX('ETAT DES CDE'!G$1:G$500,SMALL(IF('ETAT DES CDE'!$F$2:$F$500&lt;&gt;"ok LIVRE",ROW($2:$500)),ROW(L15)),1),"")</f>
        <v>0</v>
      </c>
      <c r="H16">
        <f t="array" ref="H16">IFERROR(INDEX('ETAT DES CDE'!H$1:H$500,SMALL(IF('ETAT DES CDE'!$F$2:$F$500&lt;&gt;"ok LIVRE",ROW($2:$500)),ROW(M15)),1),"")</f>
        <v>0</v>
      </c>
      <c r="I16">
        <f t="array" ref="I16">IFERROR(INDEX('ETAT DES CDE'!I$1:I$500,SMALL(IF('ETAT DES CDE'!$F$2:$F$500&lt;&gt;"ok LIVRE",ROW($2:$500)),ROW(N15)),1),"")</f>
        <v>0</v>
      </c>
    </row>
    <row r="17" spans="1:9" ht="15" customHeight="1">
      <c r="A17">
        <f t="array" ref="A17">IFERROR(INDEX('ETAT DES CDE'!A$1:A$500,SMALL(IF('ETAT DES CDE'!$F$2:$F$500&lt;&gt;"ok LIVRE",ROW($2:$500)),ROW(F16)),1),"")</f>
        <v>97</v>
      </c>
      <c r="B17" s="46">
        <f t="array" ref="B17">IFERROR(INDEX('ETAT DES CDE'!B$1:B$500,SMALL(IF('ETAT DES CDE'!$F$2:$F$500&lt;&gt;"ok LIVRE",ROW($2:$500)),ROW(G16)),1),"")</f>
        <v>41438</v>
      </c>
      <c r="C17">
        <f t="array" ref="C17">IFERROR(INDEX('ETAT DES CDE'!C$1:C$500,SMALL(IF('ETAT DES CDE'!$F$2:$F$500&lt;&gt;"ok LIVRE",ROW($2:$500)),ROW(H16)),1),"")</f>
        <v>13167</v>
      </c>
      <c r="D17">
        <f t="array" ref="D17">IFERROR(INDEX('ETAT DES CDE'!D$1:D$500,SMALL(IF('ETAT DES CDE'!$F$2:$F$500&lt;&gt;"ok LIVRE",ROW($2:$500)),ROW(I16)),1),"")</f>
        <v>0</v>
      </c>
      <c r="E17" t="str">
        <f t="array" ref="E17">IFERROR(INDEX('ETAT DES CDE'!E$1:E$500,SMALL(IF('ETAT DES CDE'!$F$2:$F$500&lt;&gt;"ok LIVRE",ROW($2:$500)),ROW(J16)),1),"")</f>
        <v>5 SEMAINES</v>
      </c>
      <c r="F17" t="str">
        <f t="array" ref="F17">IFERROR(INDEX('ETAT DES CDE'!F$1:F$500,SMALL(IF('ETAT DES CDE'!$F$2:$F$500&lt;&gt;"ok LIVRE",ROW($2:$500)),ROW(K16)),1),"")</f>
        <v>ARC</v>
      </c>
      <c r="G17">
        <f t="array" ref="G17">IFERROR(INDEX('ETAT DES CDE'!G$1:G$500,SMALL(IF('ETAT DES CDE'!$F$2:$F$500&lt;&gt;"ok LIVRE",ROW($2:$500)),ROW(L16)),1),"")</f>
        <v>0</v>
      </c>
      <c r="H17">
        <f t="array" ref="H17">IFERROR(INDEX('ETAT DES CDE'!H$1:H$500,SMALL(IF('ETAT DES CDE'!$F$2:$F$500&lt;&gt;"ok LIVRE",ROW($2:$500)),ROW(M16)),1),"")</f>
        <v>0</v>
      </c>
      <c r="I17">
        <f t="array" ref="I17">IFERROR(INDEX('ETAT DES CDE'!I$1:I$500,SMALL(IF('ETAT DES CDE'!$F$2:$F$500&lt;&gt;"ok LIVRE",ROW($2:$500)),ROW(N16)),1),"")</f>
        <v>0</v>
      </c>
    </row>
    <row r="18" spans="1:9" ht="15" customHeight="1">
      <c r="A18">
        <f t="array" ref="A18">IFERROR(INDEX('ETAT DES CDE'!A$1:A$500,SMALL(IF('ETAT DES CDE'!$F$2:$F$500&lt;&gt;"ok LIVRE",ROW($2:$500)),ROW(F17)),1),"")</f>
        <v>98</v>
      </c>
      <c r="B18" s="46">
        <f t="array" ref="B18">IFERROR(INDEX('ETAT DES CDE'!B$1:B$500,SMALL(IF('ETAT DES CDE'!$F$2:$F$500&lt;&gt;"ok LIVRE",ROW($2:$500)),ROW(G17)),1),"")</f>
        <v>41439</v>
      </c>
      <c r="C18">
        <f t="array" ref="C18">IFERROR(INDEX('ETAT DES CDE'!C$1:C$500,SMALL(IF('ETAT DES CDE'!$F$2:$F$500&lt;&gt;"ok LIVRE",ROW($2:$500)),ROW(H17)),1),"")</f>
        <v>13179</v>
      </c>
      <c r="D18">
        <f t="array" ref="D18">IFERROR(INDEX('ETAT DES CDE'!D$1:D$500,SMALL(IF('ETAT DES CDE'!$F$2:$F$500&lt;&gt;"ok LIVRE",ROW($2:$500)),ROW(I17)),1),"")</f>
        <v>0</v>
      </c>
      <c r="E18" t="str">
        <f t="array" ref="E18">IFERROR(INDEX('ETAT DES CDE'!E$1:E$500,SMALL(IF('ETAT DES CDE'!$F$2:$F$500&lt;&gt;"ok LIVRE",ROW($2:$500)),ROW(J17)),1),"")</f>
        <v>4 SEMAINES</v>
      </c>
      <c r="F18" t="str">
        <f t="array" ref="F18">IFERROR(INDEX('ETAT DES CDE'!F$1:F$500,SMALL(IF('ETAT DES CDE'!$F$2:$F$500&lt;&gt;"ok LIVRE",ROW($2:$500)),ROW(K17)),1),"")</f>
        <v>ARC</v>
      </c>
      <c r="G18">
        <f t="array" ref="G18">IFERROR(INDEX('ETAT DES CDE'!G$1:G$500,SMALL(IF('ETAT DES CDE'!$F$2:$F$500&lt;&gt;"ok LIVRE",ROW($2:$500)),ROW(L17)),1),"")</f>
        <v>0</v>
      </c>
      <c r="H18">
        <f t="array" ref="H18">IFERROR(INDEX('ETAT DES CDE'!H$1:H$500,SMALL(IF('ETAT DES CDE'!$F$2:$F$500&lt;&gt;"ok LIVRE",ROW($2:$500)),ROW(M17)),1),"")</f>
        <v>0</v>
      </c>
      <c r="I18">
        <f t="array" ref="I18">IFERROR(INDEX('ETAT DES CDE'!I$1:I$500,SMALL(IF('ETAT DES CDE'!$F$2:$F$500&lt;&gt;"ok LIVRE",ROW($2:$500)),ROW(N17)),1),"")</f>
        <v>0</v>
      </c>
    </row>
    <row r="19" spans="1:9" ht="15" customHeight="1">
      <c r="A19">
        <f t="array" ref="A19">IFERROR(INDEX('ETAT DES CDE'!A$1:A$500,SMALL(IF('ETAT DES CDE'!$F$2:$F$500&lt;&gt;"ok LIVRE",ROW($2:$500)),ROW(F18)),1),"")</f>
        <v>99</v>
      </c>
      <c r="B19" s="46">
        <f t="array" ref="B19">IFERROR(INDEX('ETAT DES CDE'!B$1:B$500,SMALL(IF('ETAT DES CDE'!$F$2:$F$500&lt;&gt;"ok LIVRE",ROW($2:$500)),ROW(G18)),1),"")</f>
        <v>41442</v>
      </c>
      <c r="C19">
        <f t="array" ref="C19">IFERROR(INDEX('ETAT DES CDE'!C$1:C$500,SMALL(IF('ETAT DES CDE'!$F$2:$F$500&lt;&gt;"ok LIVRE",ROW($2:$500)),ROW(H18)),1),"")</f>
        <v>2033773</v>
      </c>
      <c r="D19">
        <f t="array" ref="D19">IFERROR(INDEX('ETAT DES CDE'!D$1:D$500,SMALL(IF('ETAT DES CDE'!$F$2:$F$500&lt;&gt;"ok LIVRE",ROW($2:$500)),ROW(I18)),1),"")</f>
        <v>0</v>
      </c>
      <c r="E19" t="str">
        <f t="array" ref="E19">IFERROR(INDEX('ETAT DES CDE'!E$1:E$500,SMALL(IF('ETAT DES CDE'!$F$2:$F$500&lt;&gt;"ok LIVRE",ROW($2:$500)),ROW(J18)),1),"")</f>
        <v>7 JOURS</v>
      </c>
      <c r="F19" t="str">
        <f t="array" ref="F19">IFERROR(INDEX('ETAT DES CDE'!F$1:F$500,SMALL(IF('ETAT DES CDE'!$F$2:$F$500&lt;&gt;"ok LIVRE",ROW($2:$500)),ROW(K18)),1),"")</f>
        <v>ARC</v>
      </c>
      <c r="G19">
        <f t="array" ref="G19">IFERROR(INDEX('ETAT DES CDE'!G$1:G$500,SMALL(IF('ETAT DES CDE'!$F$2:$F$500&lt;&gt;"ok LIVRE",ROW($2:$500)),ROW(L18)),1),"")</f>
        <v>0</v>
      </c>
      <c r="H19">
        <f t="array" ref="H19">IFERROR(INDEX('ETAT DES CDE'!H$1:H$500,SMALL(IF('ETAT DES CDE'!$F$2:$F$500&lt;&gt;"ok LIVRE",ROW($2:$500)),ROW(M18)),1),"")</f>
        <v>0</v>
      </c>
      <c r="I19">
        <f t="array" ref="I19">IFERROR(INDEX('ETAT DES CDE'!I$1:I$500,SMALL(IF('ETAT DES CDE'!$F$2:$F$500&lt;&gt;"ok LIVRE",ROW($2:$500)),ROW(N18)),1),"")</f>
        <v>0</v>
      </c>
    </row>
    <row r="20" spans="1:9" ht="15" customHeight="1">
      <c r="A20">
        <f t="array" ref="A20">IFERROR(INDEX('ETAT DES CDE'!A$1:A$500,SMALL(IF('ETAT DES CDE'!$F$2:$F$500&lt;&gt;"ok LIVRE",ROW($2:$500)),ROW(F19)),1),"")</f>
        <v>100</v>
      </c>
      <c r="B20" s="46">
        <f t="array" ref="B20">IFERROR(INDEX('ETAT DES CDE'!B$1:B$500,SMALL(IF('ETAT DES CDE'!$F$2:$F$500&lt;&gt;"ok LIVRE",ROW($2:$500)),ROW(G19)),1),"")</f>
        <v>41442</v>
      </c>
      <c r="C20">
        <f t="array" ref="C20">IFERROR(INDEX('ETAT DES CDE'!C$1:C$500,SMALL(IF('ETAT DES CDE'!$F$2:$F$500&lt;&gt;"ok LIVRE",ROW($2:$500)),ROW(H19)),1),"")</f>
        <v>13180</v>
      </c>
      <c r="D20">
        <f t="array" ref="D20">IFERROR(INDEX('ETAT DES CDE'!D$1:D$500,SMALL(IF('ETAT DES CDE'!$F$2:$F$500&lt;&gt;"ok LIVRE",ROW($2:$500)),ROW(I19)),1),"")</f>
        <v>0</v>
      </c>
      <c r="E20" t="str">
        <f t="array" ref="E20">IFERROR(INDEX('ETAT DES CDE'!E$1:E$500,SMALL(IF('ETAT DES CDE'!$F$2:$F$500&lt;&gt;"ok LIVRE",ROW($2:$500)),ROW(J19)),1),"")</f>
        <v>21 JOURS</v>
      </c>
      <c r="F20" t="str">
        <f t="array" ref="F20">IFERROR(INDEX('ETAT DES CDE'!F$1:F$500,SMALL(IF('ETAT DES CDE'!$F$2:$F$500&lt;&gt;"ok LIVRE",ROW($2:$500)),ROW(K19)),1),"")</f>
        <v>ARC</v>
      </c>
      <c r="G20">
        <f t="array" ref="G20">IFERROR(INDEX('ETAT DES CDE'!G$1:G$500,SMALL(IF('ETAT DES CDE'!$F$2:$F$500&lt;&gt;"ok LIVRE",ROW($2:$500)),ROW(L19)),1),"")</f>
        <v>0</v>
      </c>
      <c r="H20">
        <f t="array" ref="H20">IFERROR(INDEX('ETAT DES CDE'!H$1:H$500,SMALL(IF('ETAT DES CDE'!$F$2:$F$500&lt;&gt;"ok LIVRE",ROW($2:$500)),ROW(M19)),1),"")</f>
        <v>0</v>
      </c>
      <c r="I20">
        <f t="array" ref="I20">IFERROR(INDEX('ETAT DES CDE'!I$1:I$500,SMALL(IF('ETAT DES CDE'!$F$2:$F$500&lt;&gt;"ok LIVRE",ROW($2:$500)),ROW(N19)),1),"")</f>
        <v>0</v>
      </c>
    </row>
    <row r="21" spans="1:9" ht="15" customHeight="1">
      <c r="A21">
        <f t="array" ref="A21">IFERROR(INDEX('ETAT DES CDE'!A$1:A$500,SMALL(IF('ETAT DES CDE'!$F$2:$F$500&lt;&gt;"ok LIVRE",ROW($2:$500)),ROW(F20)),1),"")</f>
        <v>102</v>
      </c>
      <c r="B21" s="46">
        <f t="array" ref="B21">IFERROR(INDEX('ETAT DES CDE'!B$1:B$500,SMALL(IF('ETAT DES CDE'!$F$2:$F$500&lt;&gt;"ok LIVRE",ROW($2:$500)),ROW(G20)),1),"")</f>
        <v>41443</v>
      </c>
      <c r="C21">
        <f t="array" ref="C21">IFERROR(INDEX('ETAT DES CDE'!C$1:C$500,SMALL(IF('ETAT DES CDE'!$F$2:$F$500&lt;&gt;"ok LIVRE",ROW($2:$500)),ROW(H20)),1),"")</f>
        <v>13183</v>
      </c>
      <c r="D21">
        <f t="array" ref="D21">IFERROR(INDEX('ETAT DES CDE'!D$1:D$500,SMALL(IF('ETAT DES CDE'!$F$2:$F$500&lt;&gt;"ok LIVRE",ROW($2:$500)),ROW(I20)),1),"")</f>
        <v>0</v>
      </c>
      <c r="E21" t="str">
        <f t="array" ref="E21">IFERROR(INDEX('ETAT DES CDE'!E$1:E$500,SMALL(IF('ETAT DES CDE'!$F$2:$F$500&lt;&gt;"ok LIVRE",ROW($2:$500)),ROW(J20)),1),"")</f>
        <v>14 JOURS</v>
      </c>
      <c r="F21" t="str">
        <f t="array" ref="F21">IFERROR(INDEX('ETAT DES CDE'!F$1:F$500,SMALL(IF('ETAT DES CDE'!$F$2:$F$500&lt;&gt;"ok LIVRE",ROW($2:$500)),ROW(K20)),1),"")</f>
        <v>ARC</v>
      </c>
      <c r="G21">
        <f t="array" ref="G21">IFERROR(INDEX('ETAT DES CDE'!G$1:G$500,SMALL(IF('ETAT DES CDE'!$F$2:$F$500&lt;&gt;"ok LIVRE",ROW($2:$500)),ROW(L20)),1),"")</f>
        <v>0</v>
      </c>
      <c r="H21">
        <f t="array" ref="H21">IFERROR(INDEX('ETAT DES CDE'!H$1:H$500,SMALL(IF('ETAT DES CDE'!$F$2:$F$500&lt;&gt;"ok LIVRE",ROW($2:$500)),ROW(M20)),1),"")</f>
        <v>0</v>
      </c>
      <c r="I21">
        <f t="array" ref="I21">IFERROR(INDEX('ETAT DES CDE'!I$1:I$500,SMALL(IF('ETAT DES CDE'!$F$2:$F$500&lt;&gt;"ok LIVRE",ROW($2:$500)),ROW(N20)),1),"")</f>
        <v>0</v>
      </c>
    </row>
    <row r="22" spans="1:9" ht="15" customHeight="1">
      <c r="A22">
        <f t="array" ref="A22">IFERROR(INDEX('ETAT DES CDE'!A$1:A$500,SMALL(IF('ETAT DES CDE'!$F$2:$F$500&lt;&gt;"ok LIVRE",ROW($2:$500)),ROW(F21)),1),"")</f>
        <v>103</v>
      </c>
      <c r="B22" s="46">
        <f t="array" ref="B22">IFERROR(INDEX('ETAT DES CDE'!B$1:B$500,SMALL(IF('ETAT DES CDE'!$F$2:$F$500&lt;&gt;"ok LIVRE",ROW($2:$500)),ROW(G21)),1),"")</f>
        <v>41444</v>
      </c>
      <c r="C22">
        <f t="array" ref="C22">IFERROR(INDEX('ETAT DES CDE'!C$1:C$500,SMALL(IF('ETAT DES CDE'!$F$2:$F$500&lt;&gt;"ok LIVRE",ROW($2:$500)),ROW(H21)),1),"")</f>
        <v>13185</v>
      </c>
      <c r="D22">
        <f t="array" ref="D22">IFERROR(INDEX('ETAT DES CDE'!D$1:D$500,SMALL(IF('ETAT DES CDE'!$F$2:$F$500&lt;&gt;"ok LIVRE",ROW($2:$500)),ROW(I21)),1),"")</f>
        <v>0</v>
      </c>
      <c r="E22" t="str">
        <f t="array" ref="E22">IFERROR(INDEX('ETAT DES CDE'!E$1:E$500,SMALL(IF('ETAT DES CDE'!$F$2:$F$500&lt;&gt;"ok LIVRE",ROW($2:$500)),ROW(J21)),1),"")</f>
        <v>12 JOURS</v>
      </c>
      <c r="F22" t="str">
        <f t="array" ref="F22">IFERROR(INDEX('ETAT DES CDE'!F$1:F$500,SMALL(IF('ETAT DES CDE'!$F$2:$F$500&lt;&gt;"ok LIVRE",ROW($2:$500)),ROW(K21)),1),"")</f>
        <v xml:space="preserve"> </v>
      </c>
      <c r="G22">
        <f t="array" ref="G22">IFERROR(INDEX('ETAT DES CDE'!G$1:G$500,SMALL(IF('ETAT DES CDE'!$F$2:$F$500&lt;&gt;"ok LIVRE",ROW($2:$500)),ROW(L21)),1),"")</f>
        <v>0</v>
      </c>
      <c r="H22">
        <f t="array" ref="H22">IFERROR(INDEX('ETAT DES CDE'!H$1:H$500,SMALL(IF('ETAT DES CDE'!$F$2:$F$500&lt;&gt;"ok LIVRE",ROW($2:$500)),ROW(M21)),1),"")</f>
        <v>0</v>
      </c>
      <c r="I22">
        <f t="array" ref="I22">IFERROR(INDEX('ETAT DES CDE'!I$1:I$500,SMALL(IF('ETAT DES CDE'!$F$2:$F$500&lt;&gt;"ok LIVRE",ROW($2:$500)),ROW(N21)),1),"")</f>
        <v>0</v>
      </c>
    </row>
    <row r="23" spans="1:9" ht="15" customHeight="1">
      <c r="A23">
        <f t="array" ref="A23">IFERROR(INDEX('ETAT DES CDE'!A$1:A$500,SMALL(IF('ETAT DES CDE'!$F$2:$F$500&lt;&gt;"ok LIVRE",ROW($2:$500)),ROW(F22)),1),"")</f>
        <v>104</v>
      </c>
      <c r="B23" s="46">
        <f t="array" ref="B23">IFERROR(INDEX('ETAT DES CDE'!B$1:B$500,SMALL(IF('ETAT DES CDE'!$F$2:$F$500&lt;&gt;"ok LIVRE",ROW($2:$500)),ROW(G22)),1),"")</f>
        <v>41445</v>
      </c>
      <c r="C23" t="str">
        <f t="array" ref="C23">IFERROR(INDEX('ETAT DES CDE'!C$1:C$500,SMALL(IF('ETAT DES CDE'!$F$2:$F$500&lt;&gt;"ok LIVRE",ROW($2:$500)),ROW(H22)),1),"")</f>
        <v>DP93</v>
      </c>
      <c r="D23">
        <f t="array" ref="D23">IFERROR(INDEX('ETAT DES CDE'!D$1:D$500,SMALL(IF('ETAT DES CDE'!$F$2:$F$500&lt;&gt;"ok LIVRE",ROW($2:$500)),ROW(I22)),1),"")</f>
        <v>0</v>
      </c>
      <c r="E23" t="str">
        <f t="array" ref="E23">IFERROR(INDEX('ETAT DES CDE'!E$1:E$500,SMALL(IF('ETAT DES CDE'!$F$2:$F$500&lt;&gt;"ok LIVRE",ROW($2:$500)),ROW(J22)),1),"")</f>
        <v>3-5 JOURS</v>
      </c>
      <c r="F23">
        <f t="array" ref="F23">IFERROR(INDEX('ETAT DES CDE'!F$1:F$500,SMALL(IF('ETAT DES CDE'!$F$2:$F$500&lt;&gt;"ok LIVRE",ROW($2:$500)),ROW(K22)),1),"")</f>
        <v>0</v>
      </c>
      <c r="G23">
        <f t="array" ref="G23">IFERROR(INDEX('ETAT DES CDE'!G$1:G$500,SMALL(IF('ETAT DES CDE'!$F$2:$F$500&lt;&gt;"ok LIVRE",ROW($2:$500)),ROW(L22)),1),"")</f>
        <v>0</v>
      </c>
      <c r="H23">
        <f t="array" ref="H23">IFERROR(INDEX('ETAT DES CDE'!H$1:H$500,SMALL(IF('ETAT DES CDE'!$F$2:$F$500&lt;&gt;"ok LIVRE",ROW($2:$500)),ROW(M22)),1),"")</f>
        <v>0</v>
      </c>
      <c r="I23">
        <f t="array" ref="I23">IFERROR(INDEX('ETAT DES CDE'!I$1:I$500,SMALL(IF('ETAT DES CDE'!$F$2:$F$500&lt;&gt;"ok LIVRE",ROW($2:$500)),ROW(N22)),1),"")</f>
        <v>0</v>
      </c>
    </row>
    <row r="24" spans="1:9" ht="15" customHeight="1">
      <c r="A24">
        <f t="array" ref="A24">IFERROR(INDEX('ETAT DES CDE'!A$1:A$500,SMALL(IF('ETAT DES CDE'!$F$2:$F$500&lt;&gt;"ok LIVRE",ROW($2:$500)),ROW(F23)),1),"")</f>
        <v>105</v>
      </c>
      <c r="B24" s="46">
        <f t="array" ref="B24">IFERROR(INDEX('ETAT DES CDE'!B$1:B$500,SMALL(IF('ETAT DES CDE'!$F$2:$F$500&lt;&gt;"ok LIVRE",ROW($2:$500)),ROW(G23)),1),"")</f>
        <v>0</v>
      </c>
      <c r="C24">
        <f t="array" ref="C24">IFERROR(INDEX('ETAT DES CDE'!C$1:C$500,SMALL(IF('ETAT DES CDE'!$F$2:$F$500&lt;&gt;"ok LIVRE",ROW($2:$500)),ROW(H23)),1),"")</f>
        <v>0</v>
      </c>
      <c r="D24">
        <f t="array" ref="D24">IFERROR(INDEX('ETAT DES CDE'!D$1:D$500,SMALL(IF('ETAT DES CDE'!$F$2:$F$500&lt;&gt;"ok LIVRE",ROW($2:$500)),ROW(I23)),1),"")</f>
        <v>0</v>
      </c>
      <c r="E24">
        <f t="array" ref="E24">IFERROR(INDEX('ETAT DES CDE'!E$1:E$500,SMALL(IF('ETAT DES CDE'!$F$2:$F$500&lt;&gt;"ok LIVRE",ROW($2:$500)),ROW(J23)),1),"")</f>
        <v>0</v>
      </c>
      <c r="F24">
        <f t="array" ref="F24">IFERROR(INDEX('ETAT DES CDE'!F$1:F$500,SMALL(IF('ETAT DES CDE'!$F$2:$F$500&lt;&gt;"ok LIVRE",ROW($2:$500)),ROW(K23)),1),"")</f>
        <v>0</v>
      </c>
      <c r="G24">
        <f t="array" ref="G24">IFERROR(INDEX('ETAT DES CDE'!G$1:G$500,SMALL(IF('ETAT DES CDE'!$F$2:$F$500&lt;&gt;"ok LIVRE",ROW($2:$500)),ROW(L23)),1),"")</f>
        <v>0</v>
      </c>
      <c r="H24">
        <f t="array" ref="H24">IFERROR(INDEX('ETAT DES CDE'!H$1:H$500,SMALL(IF('ETAT DES CDE'!$F$2:$F$500&lt;&gt;"ok LIVRE",ROW($2:$500)),ROW(M23)),1),"")</f>
        <v>0</v>
      </c>
      <c r="I24">
        <f t="array" ref="I24">IFERROR(INDEX('ETAT DES CDE'!I$1:I$500,SMALL(IF('ETAT DES CDE'!$F$2:$F$500&lt;&gt;"ok LIVRE",ROW($2:$500)),ROW(N23)),1),"")</f>
        <v>0</v>
      </c>
    </row>
    <row r="25" spans="1:9" ht="15" customHeight="1">
      <c r="A25">
        <f t="array" ref="A25">IFERROR(INDEX('ETAT DES CDE'!A$1:A$500,SMALL(IF('ETAT DES CDE'!$F$2:$F$500&lt;&gt;"ok LIVRE",ROW($2:$500)),ROW(F24)),1),"")</f>
        <v>106</v>
      </c>
      <c r="B25" s="46">
        <f t="array" ref="B25">IFERROR(INDEX('ETAT DES CDE'!B$1:B$500,SMALL(IF('ETAT DES CDE'!$F$2:$F$500&lt;&gt;"ok LIVRE",ROW($2:$500)),ROW(G24)),1),"")</f>
        <v>0</v>
      </c>
      <c r="C25">
        <f t="array" ref="C25">IFERROR(INDEX('ETAT DES CDE'!C$1:C$500,SMALL(IF('ETAT DES CDE'!$F$2:$F$500&lt;&gt;"ok LIVRE",ROW($2:$500)),ROW(H24)),1),"")</f>
        <v>0</v>
      </c>
      <c r="D25">
        <f t="array" ref="D25">IFERROR(INDEX('ETAT DES CDE'!D$1:D$500,SMALL(IF('ETAT DES CDE'!$F$2:$F$500&lt;&gt;"ok LIVRE",ROW($2:$500)),ROW(I24)),1),"")</f>
        <v>0</v>
      </c>
      <c r="E25">
        <f t="array" ref="E25">IFERROR(INDEX('ETAT DES CDE'!E$1:E$500,SMALL(IF('ETAT DES CDE'!$F$2:$F$500&lt;&gt;"ok LIVRE",ROW($2:$500)),ROW(J24)),1),"")</f>
        <v>0</v>
      </c>
      <c r="F25">
        <f t="array" ref="F25">IFERROR(INDEX('ETAT DES CDE'!F$1:F$500,SMALL(IF('ETAT DES CDE'!$F$2:$F$500&lt;&gt;"ok LIVRE",ROW($2:$500)),ROW(K24)),1),"")</f>
        <v>0</v>
      </c>
      <c r="G25">
        <f t="array" ref="G25">IFERROR(INDEX('ETAT DES CDE'!G$1:G$500,SMALL(IF('ETAT DES CDE'!$F$2:$F$500&lt;&gt;"ok LIVRE",ROW($2:$500)),ROW(L24)),1),"")</f>
        <v>0</v>
      </c>
      <c r="H25">
        <f t="array" ref="H25">IFERROR(INDEX('ETAT DES CDE'!H$1:H$500,SMALL(IF('ETAT DES CDE'!$F$2:$F$500&lt;&gt;"ok LIVRE",ROW($2:$500)),ROW(M24)),1),"")</f>
        <v>0</v>
      </c>
      <c r="I25">
        <f t="array" ref="I25">IFERROR(INDEX('ETAT DES CDE'!I$1:I$500,SMALL(IF('ETAT DES CDE'!$F$2:$F$500&lt;&gt;"ok LIVRE",ROW($2:$500)),ROW(N24)),1),"")</f>
        <v>0</v>
      </c>
    </row>
    <row r="30" spans="1:9" ht="14.25">
      <c r="A30" s="42" t="s">
        <v>55</v>
      </c>
      <c r="B30" s="42"/>
      <c r="C30" s="42"/>
      <c r="D30" s="42"/>
      <c r="E30" s="42"/>
      <c r="F30" s="42"/>
      <c r="G30" s="42"/>
      <c r="H30" s="42"/>
      <c r="I30" s="42"/>
    </row>
    <row r="31" spans="1:9" ht="14.25">
      <c r="A31" s="42"/>
      <c r="B31" s="42"/>
      <c r="C31" s="42"/>
      <c r="D31" s="42"/>
      <c r="E31" s="42"/>
      <c r="F31" s="42"/>
      <c r="G31" s="42"/>
      <c r="H31" s="42"/>
      <c r="I31" s="42"/>
    </row>
    <row r="33" spans="1:9">
      <c r="A33" s="2"/>
      <c r="B33" s="47"/>
      <c r="C33" s="3"/>
      <c r="G33" s="3"/>
      <c r="H33" s="3"/>
    </row>
    <row r="34" spans="1:9" ht="15.75">
      <c r="A34" s="43" t="s">
        <v>11</v>
      </c>
      <c r="B34" s="43"/>
      <c r="C34" s="4"/>
      <c r="D34" s="5"/>
      <c r="E34" s="5"/>
      <c r="F34" s="6"/>
      <c r="G34" s="4"/>
      <c r="H34" s="4"/>
      <c r="I34" s="5"/>
    </row>
    <row r="35" spans="1:9">
      <c r="A35" s="2"/>
      <c r="B35" s="47"/>
      <c r="C35" s="3"/>
      <c r="G35" s="3"/>
      <c r="H35" s="3"/>
    </row>
    <row r="36" spans="1:9" ht="54.95" customHeight="1">
      <c r="A36" s="1" t="s">
        <v>0</v>
      </c>
      <c r="B36" s="45" t="s">
        <v>1</v>
      </c>
      <c r="C36" s="1" t="s">
        <v>2</v>
      </c>
      <c r="D36" s="1" t="s">
        <v>3</v>
      </c>
      <c r="E36" s="1" t="s">
        <v>53</v>
      </c>
      <c r="F36" s="1" t="s">
        <v>5</v>
      </c>
      <c r="G36" s="1" t="s">
        <v>6</v>
      </c>
      <c r="H36" s="1" t="s">
        <v>7</v>
      </c>
      <c r="I36" s="1" t="s">
        <v>8</v>
      </c>
    </row>
    <row r="37" spans="1:9">
      <c r="A37" s="2"/>
      <c r="G37" s="3"/>
      <c r="H37" s="3"/>
    </row>
    <row r="38" spans="1:9">
      <c r="A38" s="2"/>
      <c r="G38" s="3"/>
      <c r="H38" s="3"/>
    </row>
    <row r="39" spans="1:9">
      <c r="A39" s="2"/>
      <c r="G39" s="3"/>
      <c r="H39" s="3"/>
    </row>
    <row r="40" spans="1:9">
      <c r="A40" s="2"/>
      <c r="G40" s="3"/>
      <c r="H40" s="3"/>
    </row>
    <row r="41" spans="1:9">
      <c r="A41" s="2"/>
      <c r="G41" s="3"/>
      <c r="H41" s="3"/>
    </row>
    <row r="42" spans="1:9">
      <c r="A42" s="2"/>
      <c r="G42" s="3"/>
      <c r="H42" s="3"/>
    </row>
    <row r="43" spans="1:9">
      <c r="A43" s="2"/>
      <c r="G43" s="3"/>
      <c r="H43" s="3"/>
    </row>
    <row r="44" spans="1:9">
      <c r="A44" s="2"/>
      <c r="B44" s="47"/>
      <c r="C44" s="3"/>
      <c r="G44" s="3"/>
      <c r="H44" s="3"/>
    </row>
    <row r="45" spans="1:9">
      <c r="A45" s="2"/>
      <c r="B45" s="47"/>
      <c r="C45" s="3"/>
      <c r="G45" s="3"/>
      <c r="H45" s="3"/>
    </row>
    <row r="46" spans="1:9">
      <c r="A46" s="44" t="s">
        <v>54</v>
      </c>
      <c r="B46" s="44"/>
      <c r="C46" s="3"/>
      <c r="G46" s="3"/>
      <c r="H46" s="3"/>
    </row>
    <row r="47" spans="1:9">
      <c r="A47" s="2"/>
      <c r="B47" s="47"/>
      <c r="C47" s="3"/>
      <c r="G47" s="3"/>
      <c r="H47" s="3"/>
    </row>
    <row r="48" spans="1:9" ht="45">
      <c r="A48" s="1" t="s">
        <v>0</v>
      </c>
      <c r="B48" s="45" t="s">
        <v>1</v>
      </c>
      <c r="C48" s="1" t="s">
        <v>2</v>
      </c>
      <c r="D48" s="1" t="s">
        <v>3</v>
      </c>
      <c r="E48" s="1" t="s">
        <v>53</v>
      </c>
      <c r="F48" s="1" t="s">
        <v>5</v>
      </c>
      <c r="G48" s="1" t="s">
        <v>6</v>
      </c>
      <c r="H48" s="1" t="s">
        <v>7</v>
      </c>
      <c r="I48" s="1" t="s">
        <v>8</v>
      </c>
    </row>
    <row r="49" spans="1:9" ht="14.25"/>
    <row r="50" spans="1:9" ht="14.25"/>
    <row r="51" spans="1:9" ht="14.25"/>
    <row r="52" spans="1:9" ht="14.25"/>
    <row r="53" spans="1:9" ht="14.25"/>
    <row r="54" spans="1:9" ht="14.25"/>
    <row r="55" spans="1:9" ht="14.25"/>
    <row r="56" spans="1:9" ht="14.25"/>
    <row r="57" spans="1:9">
      <c r="A57" s="2"/>
      <c r="B57" s="48"/>
      <c r="C57" s="4"/>
      <c r="D57" s="5"/>
      <c r="E57" s="5"/>
      <c r="F57" s="6"/>
      <c r="G57" s="4"/>
      <c r="H57" s="4"/>
      <c r="I57" s="5"/>
    </row>
    <row r="58" spans="1:9" ht="15.75">
      <c r="A58" s="43" t="s">
        <v>72</v>
      </c>
      <c r="B58" s="43"/>
      <c r="C58" s="4"/>
      <c r="D58" s="5"/>
      <c r="E58" s="5"/>
      <c r="F58" s="6"/>
      <c r="G58" s="4"/>
      <c r="H58" s="4"/>
      <c r="I58" s="5"/>
    </row>
    <row r="59" spans="1:9">
      <c r="A59" s="2"/>
      <c r="B59" s="47"/>
      <c r="C59" s="3"/>
      <c r="G59" s="3"/>
      <c r="H59" s="3"/>
    </row>
    <row r="60" spans="1:9" ht="45">
      <c r="A60" s="1" t="s">
        <v>0</v>
      </c>
      <c r="B60" s="45" t="s">
        <v>1</v>
      </c>
      <c r="C60" s="1" t="s">
        <v>2</v>
      </c>
      <c r="D60" s="1" t="s">
        <v>3</v>
      </c>
      <c r="E60" s="1" t="s">
        <v>53</v>
      </c>
      <c r="F60" s="1" t="s">
        <v>5</v>
      </c>
      <c r="G60" s="1" t="s">
        <v>6</v>
      </c>
      <c r="H60" s="1" t="s">
        <v>7</v>
      </c>
      <c r="I60" s="1" t="s">
        <v>8</v>
      </c>
    </row>
    <row r="61" spans="1:9" ht="14.25"/>
    <row r="62" spans="1:9" ht="14.25"/>
    <row r="63" spans="1:9" ht="14.25"/>
    <row r="64" spans="1:9" ht="14.25"/>
    <row r="65" ht="14.25"/>
    <row r="66" ht="14.25"/>
    <row r="67" ht="14.25"/>
    <row r="68" ht="14.25"/>
    <row r="69" ht="14.25"/>
    <row r="70" ht="14.25"/>
    <row r="71" ht="14.25"/>
    <row r="72" ht="14.25"/>
    <row r="73" ht="14.25"/>
    <row r="74" ht="14.25"/>
    <row r="75" ht="14.25"/>
    <row r="76" ht="14.25"/>
  </sheetData>
  <mergeCells count="4">
    <mergeCell ref="A30:I31"/>
    <mergeCell ref="A34:B34"/>
    <mergeCell ref="A58:B58"/>
    <mergeCell ref="A46:B46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F0"/>
  </sheetPr>
  <dimension ref="A1:IV131"/>
  <sheetViews>
    <sheetView workbookViewId="0">
      <pane ySplit="1" topLeftCell="A65" activePane="bottomLeft" state="frozen"/>
      <selection pane="bottomLeft" activeCell="A88" sqref="A88"/>
    </sheetView>
  </sheetViews>
  <sheetFormatPr baseColWidth="10" defaultColWidth="0" defaultRowHeight="15" customHeight="1"/>
  <cols>
    <col min="1" max="1" width="8.125" style="2"/>
    <col min="2" max="2" width="17.125" style="3"/>
    <col min="3" max="3" width="25.375" style="3"/>
    <col min="4" max="4" width="45.875"/>
    <col min="5" max="5" width="13.75"/>
    <col min="6" max="6" width="21.875"/>
    <col min="7" max="7" width="22.75" style="3"/>
    <col min="8" max="8" width="27" style="3"/>
    <col min="9" max="9" width="20.125"/>
    <col min="10" max="256" width="9" customWidth="1"/>
    <col min="257" max="16384" width="9" hidden="1"/>
  </cols>
  <sheetData>
    <row r="1" spans="1: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8" t="s">
        <v>73</v>
      </c>
      <c r="I1" t="s">
        <v>74</v>
      </c>
    </row>
    <row r="2" spans="1:9">
      <c r="A2" s="9">
        <v>1</v>
      </c>
      <c r="B2" s="10">
        <v>41212</v>
      </c>
      <c r="C2" s="11">
        <v>2005881</v>
      </c>
      <c r="E2" s="11" t="s">
        <v>9</v>
      </c>
      <c r="F2" s="12" t="s">
        <v>10</v>
      </c>
      <c r="G2" s="13">
        <v>41284</v>
      </c>
      <c r="H2" s="14">
        <v>2033680</v>
      </c>
      <c r="I2" t="s">
        <v>75</v>
      </c>
    </row>
    <row r="3" spans="1:9">
      <c r="A3" s="9">
        <f t="shared" ref="A3:A34" si="0">A2+1</f>
        <v>2</v>
      </c>
      <c r="B3" s="10">
        <v>41245</v>
      </c>
      <c r="C3" s="15">
        <v>33625</v>
      </c>
      <c r="E3" s="15" t="s">
        <v>12</v>
      </c>
      <c r="F3" s="12" t="s">
        <v>10</v>
      </c>
      <c r="G3" s="10">
        <v>41276</v>
      </c>
      <c r="H3" s="15">
        <v>2033650</v>
      </c>
      <c r="I3" t="s">
        <v>76</v>
      </c>
    </row>
    <row r="4" spans="1:9">
      <c r="A4" s="9">
        <f t="shared" si="0"/>
        <v>3</v>
      </c>
      <c r="B4" s="10">
        <v>41246</v>
      </c>
      <c r="C4" s="15" t="s">
        <v>13</v>
      </c>
      <c r="E4" s="15" t="s">
        <v>13</v>
      </c>
      <c r="F4" s="12" t="s">
        <v>10</v>
      </c>
      <c r="G4" s="10">
        <v>40915</v>
      </c>
      <c r="H4" s="15">
        <v>2033654</v>
      </c>
      <c r="I4" t="s">
        <v>77</v>
      </c>
    </row>
    <row r="5" spans="1:9">
      <c r="A5" s="9">
        <f t="shared" si="0"/>
        <v>4</v>
      </c>
      <c r="B5" s="10">
        <v>41256</v>
      </c>
      <c r="C5" s="15">
        <v>11555</v>
      </c>
      <c r="E5" s="15" t="s">
        <v>14</v>
      </c>
      <c r="F5" s="12" t="s">
        <v>10</v>
      </c>
      <c r="G5" s="10">
        <v>40923</v>
      </c>
      <c r="H5" s="15">
        <v>2033691</v>
      </c>
    </row>
    <row r="6" spans="1:9">
      <c r="A6" s="9">
        <f t="shared" si="0"/>
        <v>5</v>
      </c>
      <c r="B6" s="10">
        <v>41261</v>
      </c>
      <c r="C6" s="15">
        <v>2005920</v>
      </c>
      <c r="E6" s="15" t="s">
        <v>15</v>
      </c>
      <c r="F6" s="12" t="s">
        <v>10</v>
      </c>
      <c r="G6" s="10">
        <v>41338</v>
      </c>
      <c r="H6" s="15">
        <v>2033704</v>
      </c>
    </row>
    <row r="7" spans="1:9">
      <c r="A7" s="9">
        <f t="shared" si="0"/>
        <v>6</v>
      </c>
      <c r="B7" s="13">
        <v>41263</v>
      </c>
      <c r="C7" s="11">
        <v>3481</v>
      </c>
      <c r="E7" s="11" t="s">
        <v>16</v>
      </c>
      <c r="F7" s="12" t="s">
        <v>10</v>
      </c>
      <c r="G7" s="13">
        <v>41309</v>
      </c>
      <c r="H7" s="15">
        <v>2033711</v>
      </c>
    </row>
    <row r="8" spans="1:9">
      <c r="A8" s="9">
        <f t="shared" si="0"/>
        <v>7</v>
      </c>
      <c r="B8" s="13">
        <v>41263</v>
      </c>
      <c r="C8" s="11">
        <v>3503</v>
      </c>
      <c r="E8" s="11" t="s">
        <v>16</v>
      </c>
      <c r="F8" s="12" t="s">
        <v>10</v>
      </c>
      <c r="G8" s="13">
        <v>41313</v>
      </c>
      <c r="H8" s="16">
        <v>2033586</v>
      </c>
    </row>
    <row r="9" spans="1:9">
      <c r="A9" s="9">
        <f t="shared" si="0"/>
        <v>8</v>
      </c>
      <c r="B9" s="13">
        <v>41263</v>
      </c>
      <c r="C9" s="11">
        <v>3484</v>
      </c>
      <c r="E9" s="17" t="s">
        <v>16</v>
      </c>
      <c r="F9" s="12" t="s">
        <v>10</v>
      </c>
      <c r="G9" s="12" t="s">
        <v>17</v>
      </c>
      <c r="H9" s="15">
        <v>2033714</v>
      </c>
    </row>
    <row r="10" spans="1:9">
      <c r="A10" s="9">
        <f t="shared" si="0"/>
        <v>9</v>
      </c>
      <c r="B10" s="10">
        <v>41264</v>
      </c>
      <c r="C10" s="15">
        <v>3476</v>
      </c>
      <c r="E10" s="15" t="s">
        <v>18</v>
      </c>
      <c r="F10" s="12" t="s">
        <v>10</v>
      </c>
      <c r="G10" s="15"/>
      <c r="H10" s="15">
        <v>2033690</v>
      </c>
    </row>
    <row r="11" spans="1:9">
      <c r="A11" s="9">
        <f t="shared" si="0"/>
        <v>10</v>
      </c>
      <c r="B11" s="10">
        <v>41264</v>
      </c>
      <c r="C11" s="15">
        <v>3489</v>
      </c>
      <c r="E11" s="15" t="s">
        <v>19</v>
      </c>
      <c r="F11" s="12" t="s">
        <v>10</v>
      </c>
      <c r="G11" s="10">
        <v>41302</v>
      </c>
      <c r="H11" s="15">
        <v>2033710</v>
      </c>
    </row>
    <row r="12" spans="1:9">
      <c r="A12" s="9">
        <f t="shared" si="0"/>
        <v>11</v>
      </c>
      <c r="B12" s="10">
        <v>41264</v>
      </c>
      <c r="C12" s="15">
        <v>3493</v>
      </c>
      <c r="E12" s="15" t="s">
        <v>20</v>
      </c>
      <c r="F12" s="12" t="s">
        <v>10</v>
      </c>
      <c r="G12" s="10">
        <v>41283</v>
      </c>
      <c r="H12" s="15">
        <v>2033702</v>
      </c>
    </row>
    <row r="13" spans="1:9">
      <c r="A13" s="9">
        <f t="shared" si="0"/>
        <v>12</v>
      </c>
      <c r="B13" s="10">
        <v>41269</v>
      </c>
      <c r="C13" s="15">
        <v>14450</v>
      </c>
      <c r="E13" s="15" t="s">
        <v>21</v>
      </c>
      <c r="F13" s="12" t="s">
        <v>10</v>
      </c>
      <c r="G13" s="10" t="s">
        <v>22</v>
      </c>
      <c r="H13" s="15">
        <v>2033708</v>
      </c>
    </row>
    <row r="14" spans="1:9">
      <c r="A14" s="9">
        <f t="shared" si="0"/>
        <v>13</v>
      </c>
      <c r="B14" s="10">
        <v>41281</v>
      </c>
      <c r="C14" s="15">
        <v>3494</v>
      </c>
      <c r="E14" s="15" t="s">
        <v>19</v>
      </c>
      <c r="F14" s="12" t="s">
        <v>10</v>
      </c>
      <c r="G14" s="10">
        <v>41302</v>
      </c>
      <c r="H14" s="15">
        <v>2033721</v>
      </c>
    </row>
    <row r="15" spans="1:9">
      <c r="A15" s="9">
        <f t="shared" si="0"/>
        <v>14</v>
      </c>
      <c r="B15" s="10">
        <v>41281</v>
      </c>
      <c r="C15" s="15">
        <v>13007</v>
      </c>
      <c r="E15" s="15" t="s">
        <v>19</v>
      </c>
      <c r="F15" s="12" t="s">
        <v>10</v>
      </c>
      <c r="G15" s="10">
        <v>41289</v>
      </c>
      <c r="H15" s="15">
        <v>2033744</v>
      </c>
    </row>
    <row r="16" spans="1:9">
      <c r="A16" s="9">
        <f t="shared" si="0"/>
        <v>15</v>
      </c>
      <c r="B16" s="10">
        <v>41290</v>
      </c>
      <c r="C16" s="15">
        <v>333</v>
      </c>
      <c r="E16" s="18" t="s">
        <v>23</v>
      </c>
      <c r="F16" s="12" t="s">
        <v>10</v>
      </c>
      <c r="G16" s="10">
        <v>41309</v>
      </c>
      <c r="H16" s="15">
        <v>2033733</v>
      </c>
    </row>
    <row r="17" spans="1:8">
      <c r="A17" s="9">
        <f t="shared" si="0"/>
        <v>16</v>
      </c>
      <c r="B17" s="10">
        <v>41291</v>
      </c>
      <c r="C17" s="15">
        <v>13016</v>
      </c>
      <c r="E17" s="15" t="s">
        <v>24</v>
      </c>
      <c r="F17" s="12" t="s">
        <v>10</v>
      </c>
      <c r="G17" s="10">
        <v>41298</v>
      </c>
      <c r="H17" s="15">
        <v>2033739</v>
      </c>
    </row>
    <row r="18" spans="1:8">
      <c r="A18" s="9">
        <f t="shared" si="0"/>
        <v>17</v>
      </c>
      <c r="B18" s="10">
        <v>41296</v>
      </c>
      <c r="C18" s="15">
        <v>13021</v>
      </c>
      <c r="E18" s="15" t="s">
        <v>25</v>
      </c>
      <c r="F18" s="12" t="s">
        <v>10</v>
      </c>
      <c r="G18" s="10">
        <v>41309</v>
      </c>
      <c r="H18" s="16">
        <v>2033716</v>
      </c>
    </row>
    <row r="19" spans="1:8">
      <c r="A19" s="9">
        <f t="shared" si="0"/>
        <v>18</v>
      </c>
      <c r="B19" s="10">
        <v>41297</v>
      </c>
      <c r="C19" s="15">
        <v>334</v>
      </c>
      <c r="E19" s="19" t="s">
        <v>26</v>
      </c>
      <c r="F19" s="12" t="s">
        <v>10</v>
      </c>
      <c r="G19" s="10" t="s">
        <v>27</v>
      </c>
      <c r="H19" s="15">
        <v>2033640</v>
      </c>
    </row>
    <row r="20" spans="1:8">
      <c r="A20" s="9">
        <f t="shared" si="0"/>
        <v>19</v>
      </c>
      <c r="B20" s="10">
        <v>41302</v>
      </c>
      <c r="C20" s="15">
        <v>3476</v>
      </c>
      <c r="E20" s="20" t="s">
        <v>28</v>
      </c>
      <c r="F20" s="12" t="s">
        <v>10</v>
      </c>
      <c r="G20" s="13">
        <v>41313</v>
      </c>
      <c r="H20" s="15">
        <v>2033757</v>
      </c>
    </row>
    <row r="21" spans="1:8">
      <c r="A21" s="9">
        <f t="shared" si="0"/>
        <v>20</v>
      </c>
      <c r="B21" s="10">
        <v>41303</v>
      </c>
      <c r="C21" s="15">
        <v>13025</v>
      </c>
      <c r="E21" s="19" t="s">
        <v>29</v>
      </c>
      <c r="F21" s="12" t="s">
        <v>10</v>
      </c>
      <c r="G21" s="21">
        <v>41323</v>
      </c>
      <c r="H21" s="15">
        <v>2033761</v>
      </c>
    </row>
    <row r="22" spans="1:8">
      <c r="A22" s="9">
        <f t="shared" si="0"/>
        <v>21</v>
      </c>
      <c r="B22" s="10">
        <v>41304</v>
      </c>
      <c r="C22" s="15">
        <v>13030</v>
      </c>
      <c r="E22" s="19" t="s">
        <v>20</v>
      </c>
      <c r="F22" s="12" t="s">
        <v>10</v>
      </c>
      <c r="G22" s="10">
        <v>41313</v>
      </c>
      <c r="H22" s="16">
        <v>2033441</v>
      </c>
    </row>
    <row r="23" spans="1:8">
      <c r="A23" s="9">
        <f t="shared" si="0"/>
        <v>22</v>
      </c>
      <c r="B23" s="10">
        <v>41304</v>
      </c>
      <c r="C23" s="15">
        <v>13038</v>
      </c>
      <c r="E23" s="19" t="s">
        <v>30</v>
      </c>
      <c r="F23" s="12" t="s">
        <v>10</v>
      </c>
      <c r="G23" s="10">
        <v>41313</v>
      </c>
      <c r="H23" s="16">
        <v>2033441</v>
      </c>
    </row>
    <row r="24" spans="1:8">
      <c r="A24" s="9">
        <f t="shared" si="0"/>
        <v>23</v>
      </c>
      <c r="B24" s="10">
        <v>41304</v>
      </c>
      <c r="C24" s="15">
        <v>13026</v>
      </c>
      <c r="E24" s="19" t="s">
        <v>20</v>
      </c>
      <c r="F24" s="12" t="s">
        <v>10</v>
      </c>
      <c r="G24" s="13">
        <v>41311</v>
      </c>
      <c r="H24" s="16">
        <v>2033441</v>
      </c>
    </row>
    <row r="25" spans="1:8">
      <c r="A25" s="9">
        <f t="shared" si="0"/>
        <v>24</v>
      </c>
      <c r="B25" s="10">
        <v>41311</v>
      </c>
      <c r="C25" s="15">
        <v>13048</v>
      </c>
      <c r="E25" s="19" t="s">
        <v>31</v>
      </c>
      <c r="F25" s="12" t="s">
        <v>10</v>
      </c>
      <c r="G25" s="10">
        <v>41327</v>
      </c>
      <c r="H25" s="16">
        <v>2033441</v>
      </c>
    </row>
    <row r="26" spans="1:8">
      <c r="A26" s="9">
        <f t="shared" si="0"/>
        <v>25</v>
      </c>
      <c r="B26" s="13">
        <v>41314</v>
      </c>
      <c r="C26" s="11">
        <v>24210196</v>
      </c>
      <c r="E26" s="20"/>
      <c r="F26" s="12" t="s">
        <v>10</v>
      </c>
      <c r="G26" s="13">
        <v>41344</v>
      </c>
      <c r="H26" s="17">
        <v>2033771</v>
      </c>
    </row>
    <row r="27" spans="1:8">
      <c r="A27" s="9">
        <f t="shared" si="0"/>
        <v>26</v>
      </c>
      <c r="B27" s="10">
        <v>41316</v>
      </c>
      <c r="C27" s="15" t="s">
        <v>32</v>
      </c>
      <c r="E27" s="19" t="s">
        <v>33</v>
      </c>
      <c r="F27" s="12" t="s">
        <v>10</v>
      </c>
      <c r="G27" s="10">
        <v>41333</v>
      </c>
      <c r="H27" s="15">
        <v>2033770</v>
      </c>
    </row>
    <row r="28" spans="1:8">
      <c r="A28" s="9">
        <f t="shared" si="0"/>
        <v>27</v>
      </c>
      <c r="B28" s="10">
        <v>41319</v>
      </c>
      <c r="C28" s="15">
        <v>13058</v>
      </c>
      <c r="E28" s="19" t="s">
        <v>20</v>
      </c>
      <c r="F28" s="12" t="s">
        <v>10</v>
      </c>
      <c r="G28" s="10">
        <v>41325</v>
      </c>
      <c r="H28" s="16">
        <v>2033769</v>
      </c>
    </row>
    <row r="29" spans="1:8">
      <c r="A29" s="9">
        <f t="shared" si="0"/>
        <v>28</v>
      </c>
      <c r="B29" s="10">
        <v>41324</v>
      </c>
      <c r="C29" s="15">
        <v>13064</v>
      </c>
      <c r="E29" s="19"/>
      <c r="F29" s="12" t="s">
        <v>10</v>
      </c>
      <c r="G29" s="10">
        <v>41333</v>
      </c>
      <c r="H29" s="15">
        <v>2033778</v>
      </c>
    </row>
    <row r="30" spans="1:8">
      <c r="A30" s="9">
        <f t="shared" si="0"/>
        <v>29</v>
      </c>
      <c r="B30" s="10">
        <v>41327</v>
      </c>
      <c r="C30" s="15" t="s">
        <v>34</v>
      </c>
      <c r="E30" s="19"/>
      <c r="F30" s="12" t="s">
        <v>10</v>
      </c>
      <c r="G30" s="10">
        <v>41345</v>
      </c>
      <c r="H30" s="15">
        <v>2033779</v>
      </c>
    </row>
    <row r="31" spans="1:8">
      <c r="A31" s="9">
        <f t="shared" si="0"/>
        <v>30</v>
      </c>
      <c r="B31" s="10">
        <v>41330</v>
      </c>
      <c r="C31" s="15"/>
      <c r="E31" s="19" t="s">
        <v>35</v>
      </c>
      <c r="F31" s="12" t="s">
        <v>10</v>
      </c>
      <c r="G31" s="10"/>
      <c r="H31" s="15">
        <v>2033781</v>
      </c>
    </row>
    <row r="32" spans="1:8">
      <c r="A32" s="9">
        <f t="shared" si="0"/>
        <v>31</v>
      </c>
      <c r="B32" s="10">
        <v>41330</v>
      </c>
      <c r="C32" s="15">
        <v>13066</v>
      </c>
      <c r="E32" s="19"/>
      <c r="F32" s="12" t="s">
        <v>10</v>
      </c>
      <c r="G32" s="10">
        <v>41333</v>
      </c>
      <c r="H32" s="16">
        <v>2033782</v>
      </c>
    </row>
    <row r="33" spans="1:9">
      <c r="A33" s="9">
        <f t="shared" si="0"/>
        <v>32</v>
      </c>
      <c r="B33" s="10">
        <v>41330</v>
      </c>
      <c r="C33" s="15">
        <v>33821</v>
      </c>
      <c r="E33" s="19"/>
      <c r="F33" s="12" t="s">
        <v>10</v>
      </c>
      <c r="G33" s="10">
        <v>41338</v>
      </c>
      <c r="H33" s="22">
        <v>2033786</v>
      </c>
    </row>
    <row r="34" spans="1:9">
      <c r="A34" s="9">
        <f t="shared" si="0"/>
        <v>33</v>
      </c>
      <c r="B34" s="10">
        <v>41338</v>
      </c>
      <c r="C34" s="15">
        <v>337</v>
      </c>
      <c r="E34" s="19"/>
      <c r="F34" s="12" t="s">
        <v>10</v>
      </c>
      <c r="G34" s="10">
        <v>41348</v>
      </c>
      <c r="H34" s="22">
        <v>2033777</v>
      </c>
    </row>
    <row r="35" spans="1:9">
      <c r="A35" s="9">
        <f t="shared" ref="A35:A66" si="1">A34+1</f>
        <v>34</v>
      </c>
      <c r="B35" s="10">
        <v>41342</v>
      </c>
      <c r="C35" s="11">
        <v>13076</v>
      </c>
      <c r="E35" s="20" t="s">
        <v>36</v>
      </c>
      <c r="F35" s="12" t="s">
        <v>10</v>
      </c>
      <c r="G35" s="13">
        <v>41362</v>
      </c>
      <c r="H35" s="15">
        <v>2033796</v>
      </c>
    </row>
    <row r="36" spans="1:9">
      <c r="A36" s="9">
        <f t="shared" si="1"/>
        <v>35</v>
      </c>
      <c r="B36" s="10">
        <v>41344</v>
      </c>
      <c r="C36" s="17">
        <v>13060</v>
      </c>
      <c r="E36" s="20" t="s">
        <v>29</v>
      </c>
      <c r="F36" s="12" t="s">
        <v>10</v>
      </c>
      <c r="G36" s="13">
        <v>41362</v>
      </c>
      <c r="H36" s="16">
        <v>2033794</v>
      </c>
    </row>
    <row r="37" spans="1:9">
      <c r="A37" s="9">
        <f t="shared" si="1"/>
        <v>36</v>
      </c>
      <c r="B37" s="10">
        <v>41345</v>
      </c>
      <c r="C37" s="15" t="s">
        <v>37</v>
      </c>
      <c r="E37" s="20" t="s">
        <v>38</v>
      </c>
      <c r="F37" s="12" t="s">
        <v>10</v>
      </c>
      <c r="G37" s="13"/>
      <c r="H37" s="16">
        <v>2033788</v>
      </c>
    </row>
    <row r="38" spans="1:9">
      <c r="A38" s="9">
        <f t="shared" si="1"/>
        <v>37</v>
      </c>
      <c r="B38" s="10">
        <v>41346</v>
      </c>
      <c r="C38" s="23">
        <v>13082</v>
      </c>
      <c r="E38" s="19" t="s">
        <v>31</v>
      </c>
      <c r="F38" s="12" t="s">
        <v>10</v>
      </c>
      <c r="G38" s="10"/>
      <c r="H38" s="16">
        <v>2033808</v>
      </c>
    </row>
    <row r="39" spans="1:9">
      <c r="A39" s="9">
        <f t="shared" si="1"/>
        <v>38</v>
      </c>
      <c r="B39" s="13">
        <v>41346</v>
      </c>
      <c r="C39" s="11">
        <v>13070</v>
      </c>
      <c r="E39" s="20" t="s">
        <v>31</v>
      </c>
      <c r="F39" s="12" t="s">
        <v>10</v>
      </c>
      <c r="G39" s="13">
        <v>41362</v>
      </c>
      <c r="H39" s="22">
        <v>2033806</v>
      </c>
    </row>
    <row r="40" spans="1:9">
      <c r="A40" s="9">
        <f t="shared" si="1"/>
        <v>39</v>
      </c>
      <c r="B40" s="10">
        <v>41347</v>
      </c>
      <c r="C40" s="23">
        <v>13089</v>
      </c>
      <c r="E40" s="19" t="s">
        <v>39</v>
      </c>
      <c r="F40" s="12" t="s">
        <v>10</v>
      </c>
      <c r="G40" s="10">
        <v>41359</v>
      </c>
      <c r="H40" s="16">
        <v>2033772</v>
      </c>
      <c r="I40" t="s">
        <v>75</v>
      </c>
    </row>
    <row r="41" spans="1:9">
      <c r="A41" s="9">
        <f t="shared" si="1"/>
        <v>40</v>
      </c>
      <c r="B41" s="10">
        <v>41347</v>
      </c>
      <c r="C41" s="15">
        <v>13088</v>
      </c>
      <c r="E41" s="19" t="s">
        <v>40</v>
      </c>
      <c r="F41" s="12" t="s">
        <v>10</v>
      </c>
      <c r="G41" s="10">
        <v>41355</v>
      </c>
      <c r="H41" s="16">
        <v>2033805</v>
      </c>
      <c r="I41" t="s">
        <v>76</v>
      </c>
    </row>
    <row r="42" spans="1:9">
      <c r="A42" s="9">
        <f t="shared" si="1"/>
        <v>41</v>
      </c>
      <c r="B42" s="10">
        <v>41348</v>
      </c>
      <c r="C42" s="15">
        <v>13074</v>
      </c>
      <c r="E42" s="19" t="s">
        <v>19</v>
      </c>
      <c r="F42" s="12" t="s">
        <v>10</v>
      </c>
      <c r="G42" s="10">
        <v>41360</v>
      </c>
      <c r="H42" s="16">
        <v>2033773</v>
      </c>
      <c r="I42" t="s">
        <v>77</v>
      </c>
    </row>
    <row r="43" spans="1:9">
      <c r="A43" s="9">
        <f t="shared" si="1"/>
        <v>42</v>
      </c>
      <c r="B43" s="10">
        <v>41348</v>
      </c>
      <c r="C43" s="15">
        <v>336</v>
      </c>
      <c r="E43" s="19" t="s">
        <v>41</v>
      </c>
      <c r="F43" s="12" t="s">
        <v>10</v>
      </c>
      <c r="G43" s="10"/>
      <c r="H43" s="16">
        <v>2033807</v>
      </c>
    </row>
    <row r="44" spans="1:9">
      <c r="A44" s="9">
        <f t="shared" si="1"/>
        <v>43</v>
      </c>
      <c r="B44" s="10">
        <v>41348</v>
      </c>
      <c r="C44" s="15">
        <v>339</v>
      </c>
      <c r="E44" s="19" t="s">
        <v>36</v>
      </c>
      <c r="F44" s="12" t="s">
        <v>10</v>
      </c>
      <c r="G44" s="10">
        <v>41363</v>
      </c>
      <c r="H44" s="22">
        <v>2033817</v>
      </c>
    </row>
    <row r="45" spans="1:9">
      <c r="A45" s="9">
        <f t="shared" si="1"/>
        <v>44</v>
      </c>
      <c r="B45" s="10">
        <v>41348</v>
      </c>
      <c r="C45" s="15">
        <v>338</v>
      </c>
      <c r="E45" s="19" t="s">
        <v>42</v>
      </c>
      <c r="F45" s="12" t="s">
        <v>10</v>
      </c>
      <c r="G45" s="10"/>
      <c r="H45" s="16">
        <v>2033815</v>
      </c>
    </row>
    <row r="46" spans="1:9">
      <c r="A46" s="9">
        <f t="shared" si="1"/>
        <v>45</v>
      </c>
      <c r="B46" s="24">
        <v>41351</v>
      </c>
      <c r="C46" s="25">
        <v>13073</v>
      </c>
      <c r="E46" s="26" t="s">
        <v>39</v>
      </c>
      <c r="F46" s="27" t="s">
        <v>59</v>
      </c>
      <c r="G46" s="24" t="s">
        <v>43</v>
      </c>
      <c r="H46" s="16">
        <v>2033820</v>
      </c>
      <c r="I46" t="s">
        <v>75</v>
      </c>
    </row>
    <row r="47" spans="1:9">
      <c r="A47" s="9">
        <f t="shared" si="1"/>
        <v>46</v>
      </c>
      <c r="B47" s="13">
        <v>41352</v>
      </c>
      <c r="C47" s="17">
        <v>13087</v>
      </c>
      <c r="E47" s="20" t="s">
        <v>39</v>
      </c>
      <c r="F47" s="27" t="s">
        <v>59</v>
      </c>
      <c r="G47" s="13" t="s">
        <v>43</v>
      </c>
      <c r="H47" s="16">
        <v>2033819</v>
      </c>
      <c r="I47" t="s">
        <v>76</v>
      </c>
    </row>
    <row r="48" spans="1:9">
      <c r="A48" s="9">
        <f t="shared" si="1"/>
        <v>47</v>
      </c>
      <c r="B48" s="13">
        <v>41355</v>
      </c>
      <c r="C48" s="11">
        <v>13093</v>
      </c>
      <c r="E48" s="20" t="s">
        <v>44</v>
      </c>
      <c r="F48" s="12" t="s">
        <v>10</v>
      </c>
      <c r="G48" s="13">
        <v>41362</v>
      </c>
      <c r="H48" s="16"/>
      <c r="I48" t="s">
        <v>77</v>
      </c>
    </row>
    <row r="49" spans="1:8">
      <c r="A49" s="9">
        <f t="shared" si="1"/>
        <v>48</v>
      </c>
      <c r="B49" s="13">
        <v>41355</v>
      </c>
      <c r="C49" s="11" t="s">
        <v>45</v>
      </c>
      <c r="E49" s="20" t="s">
        <v>44</v>
      </c>
      <c r="F49" s="12" t="s">
        <v>10</v>
      </c>
      <c r="G49" s="13">
        <v>41362</v>
      </c>
      <c r="H49" s="16"/>
    </row>
    <row r="50" spans="1:8">
      <c r="A50" s="9">
        <f t="shared" si="1"/>
        <v>49</v>
      </c>
      <c r="B50" s="24">
        <v>41359</v>
      </c>
      <c r="C50" s="8">
        <v>13100</v>
      </c>
      <c r="E50" s="26" t="s">
        <v>31</v>
      </c>
      <c r="F50" s="12" t="s">
        <v>10</v>
      </c>
      <c r="G50" s="28">
        <v>7953298146</v>
      </c>
      <c r="H50" s="16"/>
    </row>
    <row r="51" spans="1:8">
      <c r="A51" s="9">
        <f t="shared" si="1"/>
        <v>50</v>
      </c>
      <c r="B51" s="13">
        <v>41359</v>
      </c>
      <c r="C51" s="11">
        <v>13101</v>
      </c>
      <c r="E51" s="20" t="s">
        <v>19</v>
      </c>
      <c r="F51" s="12" t="s">
        <v>10</v>
      </c>
      <c r="G51" s="13"/>
      <c r="H51" s="16"/>
    </row>
    <row r="52" spans="1:8">
      <c r="A52" s="9">
        <f t="shared" si="1"/>
        <v>51</v>
      </c>
      <c r="B52" s="13">
        <v>41361</v>
      </c>
      <c r="C52" s="11">
        <v>13103</v>
      </c>
      <c r="E52" s="20" t="s">
        <v>19</v>
      </c>
      <c r="F52" s="12" t="s">
        <v>10</v>
      </c>
      <c r="G52" s="13"/>
      <c r="H52" s="16"/>
    </row>
    <row r="53" spans="1:8">
      <c r="A53" s="9">
        <f t="shared" si="1"/>
        <v>52</v>
      </c>
      <c r="B53" s="24">
        <v>41361</v>
      </c>
      <c r="C53" s="8">
        <v>13102</v>
      </c>
      <c r="E53" s="26" t="s">
        <v>29</v>
      </c>
      <c r="F53" s="12" t="s">
        <v>10</v>
      </c>
      <c r="G53" s="24"/>
      <c r="H53" s="16"/>
    </row>
    <row r="54" spans="1:8">
      <c r="A54" s="9">
        <f t="shared" si="1"/>
        <v>53</v>
      </c>
      <c r="B54" s="24">
        <v>41362</v>
      </c>
      <c r="C54" s="8"/>
      <c r="E54" s="26" t="s">
        <v>20</v>
      </c>
      <c r="F54" s="12" t="s">
        <v>10</v>
      </c>
      <c r="G54" s="24"/>
      <c r="H54" s="16"/>
    </row>
    <row r="55" spans="1:8">
      <c r="A55" s="9">
        <f t="shared" si="1"/>
        <v>54</v>
      </c>
      <c r="B55" s="24">
        <v>41367</v>
      </c>
      <c r="C55" s="8">
        <v>13109</v>
      </c>
      <c r="E55" s="26" t="s">
        <v>31</v>
      </c>
      <c r="F55" s="12" t="s">
        <v>10</v>
      </c>
      <c r="G55" s="24"/>
      <c r="H55" s="16"/>
    </row>
    <row r="56" spans="1:8">
      <c r="A56" s="9">
        <f t="shared" si="1"/>
        <v>55</v>
      </c>
      <c r="B56" s="13">
        <v>41369</v>
      </c>
      <c r="C56" s="11">
        <v>13106</v>
      </c>
      <c r="E56" s="20" t="s">
        <v>42</v>
      </c>
      <c r="F56" s="12" t="s">
        <v>10</v>
      </c>
      <c r="G56" s="13"/>
      <c r="H56" s="16"/>
    </row>
    <row r="57" spans="1:8">
      <c r="A57" s="9">
        <f t="shared" si="1"/>
        <v>56</v>
      </c>
      <c r="B57" s="24">
        <v>41369</v>
      </c>
      <c r="C57" s="8">
        <v>13099</v>
      </c>
      <c r="E57" s="26" t="s">
        <v>42</v>
      </c>
      <c r="F57" s="12" t="s">
        <v>10</v>
      </c>
      <c r="G57" s="24"/>
      <c r="H57" s="16"/>
    </row>
    <row r="58" spans="1:8">
      <c r="A58" s="9">
        <f t="shared" si="1"/>
        <v>57</v>
      </c>
      <c r="B58" s="10">
        <v>41373</v>
      </c>
      <c r="C58" s="15"/>
      <c r="E58" s="19" t="s">
        <v>36</v>
      </c>
      <c r="F58" s="12" t="s">
        <v>10</v>
      </c>
      <c r="G58" s="10" t="s">
        <v>16</v>
      </c>
      <c r="H58" s="16"/>
    </row>
    <row r="59" spans="1:8">
      <c r="A59" s="9">
        <f t="shared" si="1"/>
        <v>58</v>
      </c>
      <c r="B59" s="24">
        <v>41374</v>
      </c>
      <c r="C59" s="8">
        <v>13110</v>
      </c>
      <c r="E59" s="26" t="s">
        <v>31</v>
      </c>
      <c r="F59" s="12" t="s">
        <v>10</v>
      </c>
      <c r="G59" s="24"/>
      <c r="H59" s="16"/>
    </row>
    <row r="60" spans="1:8">
      <c r="A60" s="29">
        <f t="shared" si="1"/>
        <v>59</v>
      </c>
      <c r="B60" s="24">
        <v>41374</v>
      </c>
      <c r="C60" s="8">
        <v>13112</v>
      </c>
      <c r="E60" s="26" t="s">
        <v>31</v>
      </c>
      <c r="F60" s="13" t="s">
        <v>10</v>
      </c>
      <c r="G60" s="24"/>
      <c r="H60" s="16"/>
    </row>
    <row r="61" spans="1:8">
      <c r="A61" s="9">
        <f t="shared" si="1"/>
        <v>60</v>
      </c>
      <c r="B61" s="30">
        <v>41375</v>
      </c>
      <c r="C61" s="14">
        <v>13118</v>
      </c>
      <c r="E61" s="31" t="s">
        <v>30</v>
      </c>
      <c r="F61" s="12" t="s">
        <v>10</v>
      </c>
      <c r="G61" s="30"/>
      <c r="H61" s="16"/>
    </row>
    <row r="62" spans="1:8">
      <c r="A62" s="9">
        <f t="shared" si="1"/>
        <v>61</v>
      </c>
      <c r="B62" s="10" t="s">
        <v>46</v>
      </c>
      <c r="C62" s="15">
        <v>34136</v>
      </c>
      <c r="E62" s="19" t="s">
        <v>29</v>
      </c>
      <c r="F62" s="12" t="s">
        <v>10</v>
      </c>
      <c r="G62" s="10" t="s">
        <v>16</v>
      </c>
      <c r="H62" s="16"/>
    </row>
    <row r="63" spans="1:8">
      <c r="A63" s="9">
        <f t="shared" si="1"/>
        <v>62</v>
      </c>
      <c r="B63" s="10">
        <v>41382</v>
      </c>
      <c r="C63" s="15">
        <v>13127</v>
      </c>
      <c r="E63" s="19" t="s">
        <v>36</v>
      </c>
      <c r="F63" s="12" t="s">
        <v>10</v>
      </c>
      <c r="G63" s="10" t="s">
        <v>16</v>
      </c>
      <c r="H63" s="16"/>
    </row>
    <row r="64" spans="1:8">
      <c r="A64" s="9">
        <f t="shared" si="1"/>
        <v>63</v>
      </c>
      <c r="B64" s="10">
        <v>41386</v>
      </c>
      <c r="C64" s="15">
        <v>13123</v>
      </c>
      <c r="E64" s="19" t="s">
        <v>47</v>
      </c>
      <c r="F64" s="12" t="s">
        <v>10</v>
      </c>
      <c r="G64" s="10" t="s">
        <v>16</v>
      </c>
      <c r="H64" s="16"/>
    </row>
    <row r="65" spans="1:8">
      <c r="A65" s="9">
        <f t="shared" si="1"/>
        <v>64</v>
      </c>
      <c r="B65" s="10">
        <v>41386</v>
      </c>
      <c r="C65" s="15">
        <v>13126</v>
      </c>
      <c r="E65" s="19" t="s">
        <v>42</v>
      </c>
      <c r="F65" s="12" t="s">
        <v>10</v>
      </c>
      <c r="G65" s="10" t="s">
        <v>16</v>
      </c>
      <c r="H65" s="16"/>
    </row>
    <row r="66" spans="1:8">
      <c r="A66" s="9">
        <f t="shared" si="1"/>
        <v>65</v>
      </c>
      <c r="B66" s="10">
        <v>41389</v>
      </c>
      <c r="C66" s="15">
        <v>13129</v>
      </c>
      <c r="E66" s="19" t="s">
        <v>42</v>
      </c>
      <c r="F66" s="12" t="s">
        <v>10</v>
      </c>
      <c r="G66" s="10" t="s">
        <v>16</v>
      </c>
      <c r="H66" s="16"/>
    </row>
    <row r="67" spans="1:8">
      <c r="A67" s="9">
        <f t="shared" ref="A67:A99" si="2">A66+1</f>
        <v>66</v>
      </c>
      <c r="B67" s="32">
        <v>41389</v>
      </c>
      <c r="C67" s="16" t="s">
        <v>48</v>
      </c>
      <c r="E67" s="33" t="s">
        <v>65</v>
      </c>
      <c r="F67" s="34"/>
      <c r="G67" s="32"/>
      <c r="H67" s="16"/>
    </row>
    <row r="68" spans="1:8">
      <c r="A68" s="9">
        <f t="shared" si="2"/>
        <v>67</v>
      </c>
      <c r="B68" s="10">
        <v>41390</v>
      </c>
      <c r="C68" s="15">
        <v>13131</v>
      </c>
      <c r="E68" s="19" t="s">
        <v>42</v>
      </c>
      <c r="F68" s="12" t="s">
        <v>10</v>
      </c>
      <c r="G68" s="10" t="s">
        <v>49</v>
      </c>
      <c r="H68" s="4"/>
    </row>
    <row r="69" spans="1:8">
      <c r="A69" s="9">
        <f t="shared" si="2"/>
        <v>68</v>
      </c>
      <c r="B69" s="10">
        <v>41390</v>
      </c>
      <c r="C69" s="15">
        <v>2005926</v>
      </c>
      <c r="E69" s="19"/>
      <c r="F69" s="12" t="s">
        <v>10</v>
      </c>
      <c r="G69" s="10">
        <v>41404</v>
      </c>
      <c r="H69" s="4"/>
    </row>
    <row r="70" spans="1:8">
      <c r="A70" s="9">
        <f t="shared" si="2"/>
        <v>69</v>
      </c>
      <c r="B70" s="10">
        <v>41393</v>
      </c>
      <c r="C70" s="15">
        <v>13128</v>
      </c>
      <c r="E70" s="19" t="s">
        <v>50</v>
      </c>
      <c r="F70" s="12" t="s">
        <v>10</v>
      </c>
      <c r="G70" s="10">
        <v>41410</v>
      </c>
      <c r="H70" s="4"/>
    </row>
    <row r="71" spans="1:8">
      <c r="A71" s="9">
        <f t="shared" si="2"/>
        <v>70</v>
      </c>
      <c r="B71" s="10">
        <v>41396</v>
      </c>
      <c r="C71" s="15" t="s">
        <v>51</v>
      </c>
      <c r="E71" s="19" t="s">
        <v>29</v>
      </c>
      <c r="F71" s="12" t="s">
        <v>10</v>
      </c>
      <c r="G71" s="10" t="s">
        <v>56</v>
      </c>
      <c r="H71" s="4"/>
    </row>
    <row r="72" spans="1:8">
      <c r="A72" s="9">
        <f t="shared" si="2"/>
        <v>71</v>
      </c>
      <c r="B72" s="10">
        <v>41400</v>
      </c>
      <c r="C72" s="15">
        <v>13132</v>
      </c>
      <c r="E72" s="19" t="s">
        <v>42</v>
      </c>
      <c r="F72" s="27" t="s">
        <v>10</v>
      </c>
      <c r="G72" s="10">
        <v>41409</v>
      </c>
      <c r="H72" s="4"/>
    </row>
    <row r="73" spans="1:8">
      <c r="A73" s="9">
        <f t="shared" si="2"/>
        <v>72</v>
      </c>
      <c r="B73" s="10">
        <v>41400</v>
      </c>
      <c r="C73" s="15">
        <v>13133</v>
      </c>
      <c r="E73" s="19" t="s">
        <v>41</v>
      </c>
      <c r="F73" s="12" t="s">
        <v>10</v>
      </c>
      <c r="G73" s="15"/>
    </row>
    <row r="74" spans="1:8">
      <c r="A74" s="9">
        <f t="shared" si="2"/>
        <v>73</v>
      </c>
      <c r="B74" s="10">
        <v>41401</v>
      </c>
      <c r="C74" s="15">
        <v>13138</v>
      </c>
      <c r="E74" s="19"/>
      <c r="F74" s="12" t="s">
        <v>10</v>
      </c>
      <c r="G74" s="15"/>
    </row>
    <row r="75" spans="1:8">
      <c r="A75" s="9">
        <f t="shared" si="2"/>
        <v>74</v>
      </c>
      <c r="B75" s="10">
        <v>41401</v>
      </c>
      <c r="C75" s="15">
        <v>13136</v>
      </c>
      <c r="E75" s="19" t="s">
        <v>41</v>
      </c>
      <c r="F75" s="12" t="s">
        <v>10</v>
      </c>
      <c r="G75" s="10">
        <v>41415</v>
      </c>
    </row>
    <row r="76" spans="1:8">
      <c r="A76" s="9">
        <f t="shared" si="2"/>
        <v>75</v>
      </c>
      <c r="B76" s="10">
        <v>41402</v>
      </c>
      <c r="C76" s="15">
        <v>13137</v>
      </c>
      <c r="E76" s="19" t="s">
        <v>29</v>
      </c>
      <c r="F76" s="12" t="s">
        <v>10</v>
      </c>
      <c r="G76" s="15"/>
    </row>
    <row r="77" spans="1:8">
      <c r="A77" s="9">
        <f t="shared" si="2"/>
        <v>76</v>
      </c>
      <c r="B77" s="32">
        <v>41403</v>
      </c>
      <c r="C77" s="16"/>
      <c r="E77" s="33" t="s">
        <v>52</v>
      </c>
      <c r="F77" s="32">
        <v>41477</v>
      </c>
      <c r="G77" s="33"/>
    </row>
    <row r="78" spans="1:8">
      <c r="A78" s="9">
        <f t="shared" si="2"/>
        <v>77</v>
      </c>
      <c r="B78" s="10">
        <v>41409</v>
      </c>
      <c r="C78" s="15">
        <v>4422</v>
      </c>
      <c r="E78" s="19" t="s">
        <v>14</v>
      </c>
      <c r="F78" s="12" t="s">
        <v>10</v>
      </c>
      <c r="G78" s="18">
        <v>41399</v>
      </c>
    </row>
    <row r="79" spans="1:8">
      <c r="A79" s="9">
        <f t="shared" si="2"/>
        <v>78</v>
      </c>
      <c r="B79" s="10">
        <v>41409</v>
      </c>
      <c r="C79" s="17">
        <v>13147</v>
      </c>
      <c r="E79" s="19" t="s">
        <v>29</v>
      </c>
      <c r="F79" s="27" t="s">
        <v>59</v>
      </c>
      <c r="G79" s="18">
        <v>41429</v>
      </c>
    </row>
    <row r="80" spans="1:8">
      <c r="A80" s="9">
        <f t="shared" si="2"/>
        <v>79</v>
      </c>
      <c r="B80" s="10">
        <v>41410</v>
      </c>
      <c r="C80" s="15">
        <v>13150</v>
      </c>
      <c r="E80" s="19" t="s">
        <v>57</v>
      </c>
      <c r="F80" s="18" t="s">
        <v>10</v>
      </c>
      <c r="G80" s="18">
        <v>41410</v>
      </c>
    </row>
    <row r="81" spans="1:9">
      <c r="A81" s="9">
        <f t="shared" si="2"/>
        <v>80</v>
      </c>
      <c r="B81" s="32">
        <v>41414</v>
      </c>
      <c r="C81" s="16"/>
      <c r="E81" s="34">
        <v>41452</v>
      </c>
      <c r="F81" s="34"/>
      <c r="G81" s="33"/>
      <c r="I81" t="s">
        <v>75</v>
      </c>
    </row>
    <row r="82" spans="1:9">
      <c r="A82" s="9">
        <f t="shared" si="2"/>
        <v>81</v>
      </c>
      <c r="B82" s="32">
        <v>41414</v>
      </c>
      <c r="C82" s="16"/>
      <c r="E82" s="34">
        <v>41478</v>
      </c>
      <c r="F82" s="34"/>
      <c r="G82" s="33"/>
      <c r="I82" t="s">
        <v>76</v>
      </c>
    </row>
    <row r="83" spans="1:9">
      <c r="A83" s="9">
        <f t="shared" si="2"/>
        <v>82</v>
      </c>
      <c r="B83" s="32">
        <v>41414</v>
      </c>
      <c r="C83" s="16"/>
      <c r="E83" s="34">
        <v>41460</v>
      </c>
      <c r="F83" s="34"/>
      <c r="G83" s="33"/>
      <c r="I83" t="s">
        <v>77</v>
      </c>
    </row>
    <row r="84" spans="1:9">
      <c r="A84" s="9"/>
      <c r="B84" s="32">
        <v>41414</v>
      </c>
      <c r="C84" s="16"/>
      <c r="E84" s="33" t="s">
        <v>58</v>
      </c>
      <c r="F84" s="34"/>
      <c r="G84" s="33"/>
      <c r="I84" t="s">
        <v>75</v>
      </c>
    </row>
    <row r="85" spans="1:9">
      <c r="A85" s="9">
        <f>A83+1</f>
        <v>83</v>
      </c>
      <c r="B85" s="12">
        <v>41416</v>
      </c>
      <c r="C85" s="17">
        <v>13157</v>
      </c>
      <c r="E85" s="35" t="s">
        <v>42</v>
      </c>
      <c r="F85" s="27" t="s">
        <v>10</v>
      </c>
      <c r="G85" s="27">
        <v>41422</v>
      </c>
      <c r="I85" t="s">
        <v>76</v>
      </c>
    </row>
    <row r="86" spans="1:9">
      <c r="A86" s="9">
        <f t="shared" si="2"/>
        <v>84</v>
      </c>
      <c r="B86" s="10">
        <v>41421</v>
      </c>
      <c r="C86" s="15">
        <v>13155</v>
      </c>
      <c r="E86" s="19" t="s">
        <v>39</v>
      </c>
      <c r="F86" s="12" t="s">
        <v>10</v>
      </c>
      <c r="G86" s="19"/>
      <c r="I86" t="s">
        <v>77</v>
      </c>
    </row>
    <row r="87" spans="1:9">
      <c r="A87" s="9">
        <f t="shared" si="2"/>
        <v>85</v>
      </c>
      <c r="B87" s="32">
        <v>41422</v>
      </c>
      <c r="C87" s="16">
        <v>13154</v>
      </c>
      <c r="E87" s="33" t="s">
        <v>36</v>
      </c>
      <c r="F87" s="34"/>
      <c r="G87" s="33"/>
    </row>
    <row r="88" spans="1:9">
      <c r="A88" s="9">
        <f t="shared" si="2"/>
        <v>86</v>
      </c>
      <c r="B88" s="10">
        <v>41422</v>
      </c>
      <c r="C88" s="15">
        <v>13160</v>
      </c>
      <c r="E88" s="19" t="s">
        <v>29</v>
      </c>
      <c r="F88" s="12" t="s">
        <v>10</v>
      </c>
      <c r="G88" s="19"/>
    </row>
    <row r="89" spans="1:9">
      <c r="A89" s="9">
        <f t="shared" si="2"/>
        <v>87</v>
      </c>
      <c r="B89" s="10">
        <v>41424</v>
      </c>
      <c r="C89" s="15">
        <v>13162</v>
      </c>
      <c r="E89" s="19" t="s">
        <v>39</v>
      </c>
      <c r="F89" s="18" t="s">
        <v>10</v>
      </c>
      <c r="G89" s="15"/>
    </row>
    <row r="90" spans="1:9">
      <c r="A90" s="9">
        <f t="shared" si="2"/>
        <v>88</v>
      </c>
      <c r="B90" s="10">
        <v>41424</v>
      </c>
      <c r="C90" s="15">
        <v>13164</v>
      </c>
      <c r="E90" s="19" t="s">
        <v>42</v>
      </c>
      <c r="F90" s="12" t="s">
        <v>10</v>
      </c>
      <c r="G90" s="15"/>
    </row>
    <row r="91" spans="1:9">
      <c r="A91" s="9">
        <f t="shared" si="2"/>
        <v>89</v>
      </c>
      <c r="B91" s="32">
        <v>41424</v>
      </c>
      <c r="C91" s="16">
        <v>13165</v>
      </c>
      <c r="E91" s="33" t="s">
        <v>60</v>
      </c>
      <c r="F91" s="34"/>
      <c r="G91" s="16"/>
    </row>
    <row r="92" spans="1:9">
      <c r="A92" s="9">
        <f t="shared" si="2"/>
        <v>90</v>
      </c>
      <c r="B92" s="36">
        <v>41430</v>
      </c>
      <c r="C92" s="22">
        <v>13175</v>
      </c>
      <c r="E92" s="37" t="s">
        <v>29</v>
      </c>
      <c r="F92" s="38" t="s">
        <v>10</v>
      </c>
      <c r="G92" s="22"/>
    </row>
    <row r="93" spans="1:9">
      <c r="A93" s="9">
        <f t="shared" si="2"/>
        <v>91</v>
      </c>
      <c r="B93" s="36">
        <v>41431</v>
      </c>
      <c r="C93" s="22">
        <v>2033777</v>
      </c>
      <c r="E93" s="37" t="s">
        <v>64</v>
      </c>
      <c r="F93" s="39" t="s">
        <v>10</v>
      </c>
      <c r="G93" s="22"/>
    </row>
    <row r="94" spans="1:9">
      <c r="A94" s="9">
        <f t="shared" si="2"/>
        <v>92</v>
      </c>
      <c r="B94" s="10">
        <v>41431</v>
      </c>
      <c r="C94" s="15" t="s">
        <v>61</v>
      </c>
      <c r="E94" s="19" t="s">
        <v>19</v>
      </c>
      <c r="F94" s="18" t="s">
        <v>66</v>
      </c>
      <c r="G94" s="15"/>
    </row>
    <row r="95" spans="1:9">
      <c r="A95" s="9">
        <f t="shared" si="2"/>
        <v>93</v>
      </c>
      <c r="B95" s="32">
        <v>41436</v>
      </c>
      <c r="C95" s="16">
        <v>13173</v>
      </c>
      <c r="E95" s="33" t="s">
        <v>60</v>
      </c>
      <c r="F95" s="34"/>
      <c r="G95" s="16"/>
    </row>
    <row r="96" spans="1:9">
      <c r="A96" s="9">
        <f t="shared" si="2"/>
        <v>94</v>
      </c>
      <c r="B96" s="32">
        <v>41436</v>
      </c>
      <c r="C96" s="16">
        <v>13169</v>
      </c>
      <c r="E96" s="33" t="s">
        <v>62</v>
      </c>
      <c r="F96" s="34"/>
      <c r="G96" s="16"/>
    </row>
    <row r="97" spans="1:7">
      <c r="A97" s="9">
        <f t="shared" si="2"/>
        <v>95</v>
      </c>
      <c r="B97" s="32">
        <v>41437</v>
      </c>
      <c r="C97" s="16">
        <v>13181</v>
      </c>
      <c r="E97" s="33" t="s">
        <v>63</v>
      </c>
      <c r="F97" s="34"/>
      <c r="G97" s="16"/>
    </row>
    <row r="98" spans="1:7">
      <c r="A98" s="9">
        <f t="shared" si="2"/>
        <v>96</v>
      </c>
      <c r="B98" s="36">
        <v>41438</v>
      </c>
      <c r="C98" s="22">
        <v>2033806</v>
      </c>
      <c r="E98" s="37" t="s">
        <v>57</v>
      </c>
      <c r="F98" s="40" t="s">
        <v>10</v>
      </c>
      <c r="G98" s="22"/>
    </row>
    <row r="99" spans="1:7">
      <c r="A99" s="9">
        <f t="shared" si="2"/>
        <v>97</v>
      </c>
      <c r="B99" s="32">
        <v>41438</v>
      </c>
      <c r="C99" s="16">
        <v>13167</v>
      </c>
      <c r="E99" s="33" t="s">
        <v>67</v>
      </c>
      <c r="F99" s="34" t="s">
        <v>68</v>
      </c>
      <c r="G99" s="16"/>
    </row>
    <row r="100" spans="1:7">
      <c r="A100" s="9">
        <f t="shared" ref="A100:A126" si="3">A99+1</f>
        <v>98</v>
      </c>
      <c r="B100" s="32">
        <v>41439</v>
      </c>
      <c r="C100" s="16">
        <v>13179</v>
      </c>
      <c r="E100" s="33" t="s">
        <v>62</v>
      </c>
      <c r="F100" s="34" t="s">
        <v>68</v>
      </c>
      <c r="G100" s="16"/>
    </row>
    <row r="101" spans="1:7">
      <c r="A101" s="9">
        <f t="shared" si="3"/>
        <v>99</v>
      </c>
      <c r="B101" s="32">
        <v>41442</v>
      </c>
      <c r="C101" s="16">
        <v>2033773</v>
      </c>
      <c r="E101" s="33" t="s">
        <v>42</v>
      </c>
      <c r="F101" s="34" t="s">
        <v>68</v>
      </c>
      <c r="G101" s="16"/>
    </row>
    <row r="102" spans="1:7">
      <c r="A102" s="9">
        <f t="shared" si="3"/>
        <v>100</v>
      </c>
      <c r="B102" s="32">
        <v>41442</v>
      </c>
      <c r="C102" s="16">
        <v>13180</v>
      </c>
      <c r="E102" s="33" t="s">
        <v>60</v>
      </c>
      <c r="F102" s="34" t="s">
        <v>68</v>
      </c>
      <c r="G102" s="16"/>
    </row>
    <row r="103" spans="1:7">
      <c r="A103" s="9">
        <f t="shared" si="3"/>
        <v>101</v>
      </c>
      <c r="B103" s="36">
        <v>41443</v>
      </c>
      <c r="C103" s="22">
        <v>13184</v>
      </c>
      <c r="E103" s="37" t="s">
        <v>20</v>
      </c>
      <c r="F103" s="38" t="s">
        <v>10</v>
      </c>
      <c r="G103" s="22"/>
    </row>
    <row r="104" spans="1:7">
      <c r="A104" s="9">
        <f t="shared" si="3"/>
        <v>102</v>
      </c>
      <c r="B104" s="32">
        <v>41443</v>
      </c>
      <c r="C104" s="16">
        <v>13183</v>
      </c>
      <c r="E104" s="33" t="s">
        <v>39</v>
      </c>
      <c r="F104" s="34" t="s">
        <v>68</v>
      </c>
      <c r="G104" s="16"/>
    </row>
    <row r="105" spans="1:7">
      <c r="A105" s="9">
        <f t="shared" si="3"/>
        <v>103</v>
      </c>
      <c r="B105" s="32">
        <v>41444</v>
      </c>
      <c r="C105" s="16">
        <v>13185</v>
      </c>
      <c r="E105" s="33" t="s">
        <v>31</v>
      </c>
      <c r="F105" s="34" t="s">
        <v>69</v>
      </c>
      <c r="G105" s="16"/>
    </row>
    <row r="106" spans="1:7">
      <c r="A106" s="9">
        <f t="shared" si="3"/>
        <v>104</v>
      </c>
      <c r="B106" s="32">
        <v>41445</v>
      </c>
      <c r="C106" s="16" t="s">
        <v>70</v>
      </c>
      <c r="E106" s="33" t="s">
        <v>71</v>
      </c>
      <c r="F106" s="34"/>
      <c r="G106" s="16"/>
    </row>
    <row r="107" spans="1:7">
      <c r="A107" s="9">
        <f t="shared" si="3"/>
        <v>105</v>
      </c>
      <c r="B107" s="32"/>
      <c r="C107" s="16"/>
      <c r="D107" s="33"/>
      <c r="E107" s="33"/>
      <c r="F107" s="34"/>
      <c r="G107" s="16"/>
    </row>
    <row r="108" spans="1:7">
      <c r="A108" s="9">
        <f t="shared" si="3"/>
        <v>106</v>
      </c>
      <c r="B108" s="32"/>
      <c r="C108" s="16"/>
      <c r="D108" s="33"/>
      <c r="E108" s="33"/>
      <c r="F108" s="34"/>
      <c r="G108" s="16"/>
    </row>
    <row r="109" spans="1:7">
      <c r="A109" s="9">
        <f t="shared" si="3"/>
        <v>107</v>
      </c>
      <c r="B109" s="32"/>
      <c r="C109" s="16"/>
      <c r="D109" s="33"/>
      <c r="E109" s="33"/>
      <c r="F109" s="34"/>
      <c r="G109" s="16"/>
    </row>
    <row r="110" spans="1:7">
      <c r="A110" s="9">
        <f t="shared" si="3"/>
        <v>108</v>
      </c>
      <c r="B110" s="32"/>
      <c r="C110" s="16"/>
      <c r="D110" s="33"/>
      <c r="E110" s="33"/>
      <c r="F110" s="34"/>
      <c r="G110" s="16"/>
    </row>
    <row r="111" spans="1:7">
      <c r="A111" s="9">
        <f t="shared" si="3"/>
        <v>109</v>
      </c>
      <c r="B111" s="32"/>
      <c r="C111" s="16"/>
      <c r="D111" s="33"/>
      <c r="E111" s="33"/>
      <c r="F111" s="34"/>
      <c r="G111" s="16"/>
    </row>
    <row r="112" spans="1:7">
      <c r="A112" s="9">
        <f t="shared" si="3"/>
        <v>110</v>
      </c>
      <c r="B112" s="32"/>
      <c r="C112" s="16"/>
      <c r="D112" s="33"/>
      <c r="E112" s="33"/>
      <c r="F112" s="34"/>
      <c r="G112" s="16"/>
    </row>
    <row r="113" spans="1:7">
      <c r="A113" s="9">
        <f t="shared" si="3"/>
        <v>111</v>
      </c>
      <c r="B113" s="32"/>
      <c r="C113" s="16"/>
      <c r="D113" s="33"/>
      <c r="E113" s="33"/>
      <c r="F113" s="34"/>
      <c r="G113" s="16"/>
    </row>
    <row r="114" spans="1:7">
      <c r="A114" s="9">
        <f t="shared" si="3"/>
        <v>112</v>
      </c>
      <c r="B114" s="32"/>
      <c r="C114" s="16"/>
      <c r="D114" s="33"/>
      <c r="E114" s="33"/>
      <c r="F114" s="34"/>
      <c r="G114" s="16"/>
    </row>
    <row r="115" spans="1:7">
      <c r="A115" s="9">
        <f t="shared" si="3"/>
        <v>113</v>
      </c>
      <c r="B115" s="32"/>
      <c r="C115" s="16"/>
      <c r="D115" s="33"/>
      <c r="E115" s="33"/>
      <c r="F115" s="34"/>
      <c r="G115" s="16"/>
    </row>
    <row r="116" spans="1:7">
      <c r="A116" s="9">
        <f t="shared" si="3"/>
        <v>114</v>
      </c>
      <c r="B116" s="32"/>
      <c r="C116" s="16"/>
      <c r="D116" s="33"/>
      <c r="E116" s="33"/>
      <c r="F116" s="34"/>
      <c r="G116" s="16"/>
    </row>
    <row r="117" spans="1:7">
      <c r="A117" s="9">
        <f t="shared" si="3"/>
        <v>115</v>
      </c>
      <c r="B117" s="32"/>
      <c r="C117" s="16"/>
      <c r="D117" s="33"/>
      <c r="E117" s="33"/>
      <c r="F117" s="34"/>
      <c r="G117" s="16"/>
    </row>
    <row r="118" spans="1:7">
      <c r="A118" s="9">
        <f t="shared" si="3"/>
        <v>116</v>
      </c>
      <c r="B118" s="32"/>
      <c r="C118" s="16"/>
      <c r="D118" s="33"/>
      <c r="E118" s="33"/>
      <c r="F118" s="34"/>
      <c r="G118" s="16"/>
    </row>
    <row r="119" spans="1:7">
      <c r="A119" s="9">
        <f t="shared" si="3"/>
        <v>117</v>
      </c>
      <c r="B119" s="32"/>
      <c r="C119" s="16"/>
      <c r="D119" s="33"/>
      <c r="E119" s="33"/>
      <c r="F119" s="34"/>
      <c r="G119" s="16"/>
    </row>
    <row r="120" spans="1:7">
      <c r="A120" s="9">
        <f t="shared" si="3"/>
        <v>118</v>
      </c>
      <c r="B120" s="32"/>
      <c r="C120" s="16"/>
      <c r="D120" s="33"/>
      <c r="E120" s="33"/>
      <c r="F120" s="34"/>
      <c r="G120" s="16"/>
    </row>
    <row r="121" spans="1:7">
      <c r="A121" s="9">
        <f t="shared" si="3"/>
        <v>119</v>
      </c>
      <c r="B121" s="32"/>
      <c r="C121" s="16"/>
      <c r="D121" s="33"/>
      <c r="E121" s="33"/>
      <c r="F121" s="34"/>
      <c r="G121" s="16"/>
    </row>
    <row r="122" spans="1:7">
      <c r="A122" s="9">
        <f t="shared" si="3"/>
        <v>120</v>
      </c>
      <c r="B122" s="32"/>
      <c r="C122" s="16"/>
      <c r="D122" s="33"/>
      <c r="E122" s="33"/>
      <c r="F122" s="34"/>
      <c r="G122" s="16"/>
    </row>
    <row r="123" spans="1:7">
      <c r="A123" s="9">
        <f t="shared" si="3"/>
        <v>121</v>
      </c>
      <c r="B123" s="32"/>
      <c r="C123" s="16"/>
      <c r="D123" s="33"/>
      <c r="E123" s="33"/>
      <c r="F123" s="34"/>
      <c r="G123" s="16"/>
    </row>
    <row r="124" spans="1:7">
      <c r="A124" s="9">
        <f t="shared" si="3"/>
        <v>122</v>
      </c>
      <c r="B124" s="32"/>
      <c r="C124" s="16"/>
      <c r="D124" s="33"/>
      <c r="E124" s="33"/>
      <c r="F124" s="34"/>
      <c r="G124" s="16"/>
    </row>
    <row r="125" spans="1:7">
      <c r="A125" s="9">
        <f t="shared" si="3"/>
        <v>123</v>
      </c>
      <c r="B125" s="32"/>
      <c r="C125" s="16"/>
      <c r="D125" s="33"/>
      <c r="E125" s="33"/>
      <c r="F125" s="34"/>
      <c r="G125" s="16"/>
    </row>
    <row r="126" spans="1:7">
      <c r="A126" s="9">
        <f t="shared" si="3"/>
        <v>124</v>
      </c>
      <c r="B126" s="32"/>
      <c r="C126" s="16"/>
      <c r="D126" s="33"/>
      <c r="E126" s="33"/>
      <c r="F126" s="34"/>
      <c r="G126" s="16"/>
    </row>
    <row r="127" spans="1:7">
      <c r="A127" s="41"/>
      <c r="B127" s="7"/>
      <c r="C127" s="4"/>
      <c r="D127" s="5"/>
      <c r="E127" s="5"/>
      <c r="F127" s="6"/>
      <c r="G127" s="4"/>
    </row>
    <row r="128" spans="1:7">
      <c r="A128" s="41"/>
      <c r="B128" s="7"/>
      <c r="C128" s="4"/>
      <c r="D128" s="5"/>
      <c r="E128" s="5"/>
      <c r="F128" s="6"/>
      <c r="G128" s="4"/>
    </row>
    <row r="129" spans="1:7">
      <c r="A129" s="41"/>
      <c r="B129" s="7"/>
      <c r="C129" s="4"/>
      <c r="D129" s="5"/>
      <c r="E129" s="5"/>
      <c r="F129" s="6"/>
      <c r="G129" s="4"/>
    </row>
    <row r="130" spans="1:7">
      <c r="A130" s="41"/>
      <c r="B130" s="7"/>
      <c r="C130" s="4"/>
      <c r="D130" s="5"/>
      <c r="E130" s="5"/>
      <c r="F130" s="6"/>
      <c r="G130" s="4"/>
    </row>
    <row r="131" spans="1:7">
      <c r="A131" s="41"/>
      <c r="B131" s="7"/>
      <c r="C131" s="4"/>
      <c r="D131" s="5"/>
      <c r="E131" s="5"/>
      <c r="F131" s="6"/>
      <c r="G131" s="4"/>
    </row>
  </sheetData>
  <conditionalFormatting sqref="A107:H126 A2:C106 E2:H106">
    <cfRule type="expression" dxfId="0" priority="1">
      <formula>$F2="OK LIVRE"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</vt:lpstr>
      <vt:lpstr>ETAT DES CDE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Kingsoft Office</dc:creator>
  <cp:lastModifiedBy>STEPHANE</cp:lastModifiedBy>
  <dcterms:created xsi:type="dcterms:W3CDTF">2013-06-23T14:53:23Z</dcterms:created>
  <dcterms:modified xsi:type="dcterms:W3CDTF">2013-06-23T19:05:00Z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ReadingLayout">
    <vt:bool>false</vt:bool>
  </property>
</Properties>
</file>