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10320"/>
  </bookViews>
  <sheets>
    <sheet name="Acceuil" sheetId="1" r:id="rId1"/>
    <sheet name="Agent sans Doublon" sheetId="6" r:id="rId2"/>
    <sheet name="Visue Livret" sheetId="4" r:id="rId3"/>
    <sheet name="Récap HrCat" sheetId="5" state="hidden" r:id="rId4"/>
    <sheet name="Cat et thème" sheetId="2" r:id="rId5"/>
    <sheet name="Enrg Mouvts" sheetId="3" r:id="rId6"/>
  </sheets>
  <functionGroups builtInGroupCount="18"/>
  <definedNames>
    <definedName name="ListAgSsDoublon">OFFSET('Agent sans Doublon'!$A$1,,,COUNTA('Agent sans Doublon'!$A:$A))</definedName>
    <definedName name="ListAnnée">OFFSET(Acceuil!$C$2,,,COUNTA(Acceuil!$C:$C)-1)</definedName>
  </definedNames>
  <calcPr calcId="152511"/>
</workbook>
</file>

<file path=xl/calcChain.xml><?xml version="1.0" encoding="utf-8"?>
<calcChain xmlns="http://schemas.openxmlformats.org/spreadsheetml/2006/main">
  <c r="E31" i="4" l="1"/>
  <c r="E14" i="4"/>
  <c r="E12" i="4"/>
  <c r="E10" i="4"/>
  <c r="H45" i="3"/>
  <c r="H44" i="3"/>
  <c r="H43" i="3"/>
  <c r="H42" i="3"/>
  <c r="H41" i="3"/>
  <c r="H40" i="3"/>
  <c r="H39" i="3" l="1"/>
  <c r="H38" i="3"/>
  <c r="H37" i="3"/>
  <c r="H36" i="3" l="1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 l="1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 l="1"/>
</calcChain>
</file>

<file path=xl/comments1.xml><?xml version="1.0" encoding="utf-8"?>
<comments xmlns="http://schemas.openxmlformats.org/spreadsheetml/2006/main">
  <authors>
    <author>FRANCE</author>
  </authors>
  <commentList>
    <comment ref="D3" authorId="0" shapeId="0">
      <text>
        <r>
          <rPr>
            <sz val="9"/>
            <color indexed="10"/>
            <rFont val="Tahoma"/>
            <family val="2"/>
          </rPr>
          <t>Création d'une liste déroulante sans doublon et sans vide avec comme base la colonne J de la feuille "Enrg Mouvts".</t>
        </r>
      </text>
    </comment>
  </commentList>
</comments>
</file>

<file path=xl/sharedStrings.xml><?xml version="1.0" encoding="utf-8"?>
<sst xmlns="http://schemas.openxmlformats.org/spreadsheetml/2006/main" count="483" uniqueCount="110">
  <si>
    <t>Catégorie</t>
  </si>
  <si>
    <t>Thème</t>
  </si>
  <si>
    <t>Référent</t>
  </si>
  <si>
    <t>Unité de Valeur</t>
  </si>
  <si>
    <t>INC-A</t>
  </si>
  <si>
    <t>Bilan</t>
  </si>
  <si>
    <t>Date</t>
  </si>
  <si>
    <t>Heure</t>
  </si>
  <si>
    <t>Hr début</t>
  </si>
  <si>
    <t>Hr fin</t>
  </si>
  <si>
    <t>Durée</t>
  </si>
  <si>
    <t>Formateur</t>
  </si>
  <si>
    <t>Agent</t>
  </si>
  <si>
    <t>Observation</t>
  </si>
  <si>
    <t>Service</t>
  </si>
  <si>
    <t>Lieu</t>
  </si>
  <si>
    <t>Nom Prénom</t>
  </si>
  <si>
    <t>Nom de l'entreprise</t>
  </si>
  <si>
    <t>Nom du service</t>
  </si>
  <si>
    <t>Année</t>
  </si>
  <si>
    <t>Les brulures</t>
  </si>
  <si>
    <t/>
  </si>
  <si>
    <t>Les trains</t>
  </si>
  <si>
    <t>AÉRONAUTIQUE</t>
  </si>
  <si>
    <t>SECOURISME</t>
  </si>
  <si>
    <t>LOCAL</t>
  </si>
  <si>
    <t>ANIMAUX</t>
  </si>
  <si>
    <t>SPPA</t>
  </si>
  <si>
    <t>RÉGLEMENTATION</t>
  </si>
  <si>
    <t>Arrêté du 14/04/2014</t>
  </si>
  <si>
    <t>Arrêté du 11/02/2016</t>
  </si>
  <si>
    <t>Personnel</t>
  </si>
  <si>
    <t>Unité de valeur</t>
  </si>
  <si>
    <t>Ne pas effacer</t>
  </si>
  <si>
    <t>Création</t>
  </si>
  <si>
    <t>Dern. Enreg.</t>
  </si>
  <si>
    <t>Les structures</t>
  </si>
  <si>
    <t>SAP 1</t>
  </si>
  <si>
    <t>Brancard cuillière</t>
  </si>
  <si>
    <t>SAP 2</t>
  </si>
  <si>
    <t>22/02/2016</t>
  </si>
  <si>
    <t>23:00</t>
  </si>
  <si>
    <t>Essai nom formateur</t>
  </si>
  <si>
    <t>Les plaies</t>
  </si>
  <si>
    <t>Les oiseaux</t>
  </si>
  <si>
    <t>Les ruminants</t>
  </si>
  <si>
    <t>23:53</t>
  </si>
  <si>
    <t>Sanglier, chevreuil</t>
  </si>
  <si>
    <t>23/02/2016</t>
  </si>
  <si>
    <t>00:04</t>
  </si>
  <si>
    <t>Je peux le faire</t>
  </si>
  <si>
    <t>00:06</t>
  </si>
  <si>
    <t>AÉROGARE</t>
  </si>
  <si>
    <t>Filtrage RDC</t>
  </si>
  <si>
    <t>SPORT</t>
  </si>
  <si>
    <t>GESTE ET POSTURE</t>
  </si>
  <si>
    <t>Echauffement</t>
  </si>
  <si>
    <t>00:38</t>
  </si>
  <si>
    <t>Aéronautique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</si>
  <si>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</si>
  <si>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</si>
  <si>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</si>
  <si>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</si>
  <si>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</si>
  <si>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</si>
  <si>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</si>
  <si>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</si>
  <si>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</si>
  <si>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</si>
  <si>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</si>
  <si>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</si>
  <si>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</si>
  <si>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X</t>
  </si>
  <si>
    <t>a a a</t>
  </si>
  <si>
    <t>Secourisme</t>
  </si>
  <si>
    <t>Sport</t>
  </si>
  <si>
    <t>Local</t>
  </si>
  <si>
    <t>Agent 1</t>
  </si>
  <si>
    <t>Agent 2</t>
  </si>
  <si>
    <t>Agent 3</t>
  </si>
  <si>
    <t>Agent 4</t>
  </si>
  <si>
    <t>Agent 5</t>
  </si>
  <si>
    <t>Agent 6</t>
  </si>
  <si>
    <t>Agent 7</t>
  </si>
  <si>
    <t>Catégorie                         /                         Agent</t>
  </si>
  <si>
    <t>ECT…</t>
  </si>
  <si>
    <t>A compléter selon les noms se trouvant dans "Enrg Mouvts"</t>
  </si>
  <si>
    <t>Ect…</t>
  </si>
  <si>
    <t>FORMATEUR 1</t>
  </si>
  <si>
    <t>FORMATEUR 2</t>
  </si>
  <si>
    <t>FORMATEUR 3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</si>
  <si>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</si>
  <si>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</si>
  <si>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</si>
  <si>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</si>
  <si>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</si>
  <si>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</si>
  <si>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</si>
  <si>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</si>
  <si>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</si>
  <si>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</si>
  <si>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</si>
  <si>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</si>
  <si>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16:06</t>
  </si>
  <si>
    <t>FORMATEUR 4</t>
  </si>
  <si>
    <t>essai !!</t>
  </si>
  <si>
    <t>14:12</t>
  </si>
  <si>
    <t>essai format date</t>
  </si>
  <si>
    <t>14:14</t>
  </si>
  <si>
    <t>Tjrs essai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</si>
</sst>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Wingdings 3"/>
      <family val="1"/>
      <charset val="2"/>
    </font>
    <font>
      <sz val="9"/>
      <color indexed="10"/>
      <name val="Tahoma"/>
      <family val="2"/>
    </font>
  </fonts>
  <fills count="6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lightGray">
        <fgColor theme="4"/>
      </pattern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 degree="90">
        <stop position="0">
          <color rgb="FF92D050"/>
        </stop>
        <stop position="0.5">
          <color theme="6" tint="0.59999389629810485"/>
        </stop>
        <stop position="1">
          <color rgb="FF92D050"/>
        </stop>
      </gradient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0" xfId="0" applyFont="1"/>
    <xf numFmtId="22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0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3" borderId="0" xfId="0" applyFont="1" applyFill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vertical="center"/>
    </xf>
    <xf numFmtId="20" fontId="5" fillId="4" borderId="0" xfId="0" applyNumberFormat="1" applyFont="1" applyFill="1" applyAlignment="1">
      <alignment horizontal="center" vertical="center"/>
    </xf>
    <xf numFmtId="0" fontId="4" fillId="5" borderId="0" xfId="0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0" fontId="0" fillId="0" borderId="1" xfId="0" applyBorder="1" applyAlignment="1">
      <alignment horizontal="center" vertical="center" textRotation="165"/>
    </xf>
    <xf numFmtId="0" fontId="3" fillId="3" borderId="0" xfId="0" applyFont="1" applyFill="1" applyAlignment="1">
      <alignment horizontal="left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5" fillId="5" borderId="0" xfId="0" applyNumberFormat="1" applyFont="1" applyFill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horizontal="center" vertical="center" textRotation="165"/>
    </xf>
    <xf numFmtId="0" fontId="0" fillId="0" borderId="4" xfId="0" applyFill="1" applyBorder="1" applyAlignment="1">
      <alignment vertical="center"/>
    </xf>
    <xf numFmtId="0" fontId="0" fillId="0" borderId="0" xfId="0" applyFill="1" applyBorder="1" applyAlignment="1">
      <alignment horizontal="center" vertical="center" textRotation="165"/>
    </xf>
    <xf numFmtId="0" fontId="0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6">
    <dxf>
      <numFmt numFmtId="19" formatCode="dd/mm/yyyy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19050</xdr:rowOff>
    </xdr:from>
    <xdr:to>
      <xdr:col>7</xdr:col>
      <xdr:colOff>0</xdr:colOff>
      <xdr:row>5</xdr:row>
      <xdr:rowOff>19050</xdr:rowOff>
    </xdr:to>
    <xdr:sp macro="[0]!openFormulaire" textlink="">
      <xdr:nvSpPr>
        <xdr:cNvPr id="2" name="Rectangle à coins arrondis 1"/>
        <xdr:cNvSpPr/>
      </xdr:nvSpPr>
      <xdr:spPr>
        <a:xfrm>
          <a:off x="3810000" y="590550"/>
          <a:ext cx="1524000" cy="3810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Formulaire séance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7</xdr:col>
      <xdr:colOff>0</xdr:colOff>
      <xdr:row>10</xdr:row>
      <xdr:rowOff>0</xdr:rowOff>
    </xdr:to>
    <xdr:sp macro="[0]!openUF_Theme" textlink="">
      <xdr:nvSpPr>
        <xdr:cNvPr id="4" name="Rectangle à coins arrondis 3"/>
        <xdr:cNvSpPr/>
      </xdr:nvSpPr>
      <xdr:spPr>
        <a:xfrm>
          <a:off x="3810000" y="1524000"/>
          <a:ext cx="1524000" cy="3810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Formulaire Thème</a:t>
          </a:r>
        </a:p>
      </xdr:txBody>
    </xdr:sp>
    <xdr:clientData/>
  </xdr:twoCellAnchor>
  <xdr:twoCellAnchor>
    <xdr:from>
      <xdr:col>5</xdr:col>
      <xdr:colOff>0</xdr:colOff>
      <xdr:row>13</xdr:row>
      <xdr:rowOff>0</xdr:rowOff>
    </xdr:from>
    <xdr:to>
      <xdr:col>7</xdr:col>
      <xdr:colOff>0</xdr:colOff>
      <xdr:row>15</xdr:row>
      <xdr:rowOff>0</xdr:rowOff>
    </xdr:to>
    <xdr:sp macro="[0]!OpenLivret" textlink="">
      <xdr:nvSpPr>
        <xdr:cNvPr id="5" name="Rectangle à coins arrondis 4"/>
        <xdr:cNvSpPr/>
      </xdr:nvSpPr>
      <xdr:spPr>
        <a:xfrm>
          <a:off x="3810000" y="2476500"/>
          <a:ext cx="1524000" cy="3810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LIVRET</a:t>
          </a:r>
          <a:r>
            <a:rPr lang="fr-FR" sz="1100" baseline="0">
              <a:solidFill>
                <a:sysClr val="windowText" lastClr="000000"/>
              </a:solidFill>
            </a:rPr>
            <a:t> INDIVIDUEL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0</xdr:row>
      <xdr:rowOff>152400</xdr:rowOff>
    </xdr:from>
    <xdr:to>
      <xdr:col>6</xdr:col>
      <xdr:colOff>1152525</xdr:colOff>
      <xdr:row>2</xdr:row>
      <xdr:rowOff>28575</xdr:rowOff>
    </xdr:to>
    <xdr:sp macro="[0]!CloseLivret" textlink="">
      <xdr:nvSpPr>
        <xdr:cNvPr id="4" name="Rectangle à coins arrondis 3"/>
        <xdr:cNvSpPr/>
      </xdr:nvSpPr>
      <xdr:spPr>
        <a:xfrm>
          <a:off x="7334250" y="152400"/>
          <a:ext cx="866775" cy="2667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85725</xdr:colOff>
      <xdr:row>9</xdr:row>
      <xdr:rowOff>171450</xdr:rowOff>
    </xdr:from>
    <xdr:ext cx="6588214" cy="436786"/>
    <xdr:sp macro="" textlink="">
      <xdr:nvSpPr>
        <xdr:cNvPr id="2" name="ZoneTexte 1"/>
        <xdr:cNvSpPr txBox="1"/>
      </xdr:nvSpPr>
      <xdr:spPr>
        <a:xfrm>
          <a:off x="4038600" y="2600325"/>
          <a:ext cx="6588214" cy="43678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1) Récupérer le total d'heure par Catégorie et par agent pour l'année choisie</a:t>
          </a:r>
        </a:p>
        <a:p>
          <a:r>
            <a:rPr lang="fr-FR" sz="1100"/>
            <a:t>2) L'idéal serai que le tableau s'adapte selon le nombre de catégorie (en horizontale) et les agents (en</a:t>
          </a:r>
          <a:r>
            <a:rPr lang="fr-FR" sz="1100" baseline="0"/>
            <a:t> verticale)</a:t>
          </a:r>
          <a:endParaRPr lang="fr-FR" sz="1100"/>
        </a:p>
      </xdr:txBody>
    </xdr:sp>
    <xdr:clientData/>
  </xdr:oneCellAnchor>
  <xdr:twoCellAnchor>
    <xdr:from>
      <xdr:col>12</xdr:col>
      <xdr:colOff>133350</xdr:colOff>
      <xdr:row>0</xdr:row>
      <xdr:rowOff>104775</xdr:rowOff>
    </xdr:from>
    <xdr:to>
      <xdr:col>13</xdr:col>
      <xdr:colOff>466725</xdr:colOff>
      <xdr:row>2</xdr:row>
      <xdr:rowOff>104775</xdr:rowOff>
    </xdr:to>
    <xdr:sp macro="" textlink="">
      <xdr:nvSpPr>
        <xdr:cNvPr id="3" name="Rectangle à coins arrondis 2"/>
        <xdr:cNvSpPr/>
      </xdr:nvSpPr>
      <xdr:spPr>
        <a:xfrm>
          <a:off x="7572375" y="104775"/>
          <a:ext cx="914400" cy="3905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 A J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3" totalsRowShown="0" headerRowDxfId="15">
  <autoFilter ref="A1:F13"/>
  <tableColumns count="6">
    <tableColumn id="1" name="Catégorie"/>
    <tableColumn id="2" name="Unité de Valeur"/>
    <tableColumn id="3" name="Thème"/>
    <tableColumn id="4" name="Référent"/>
    <tableColumn id="5" name="Création" dataDxfId="14"/>
    <tableColumn id="6" name="Dern. Enreg." dataDxfId="1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45" totalsRowShown="0" headerRowDxfId="12" dataDxfId="11">
  <autoFilter ref="A1:K45"/>
  <tableColumns count="11">
    <tableColumn id="1" name="Date" dataDxfId="0"/>
    <tableColumn id="2" name="Heure" dataDxfId="1"/>
    <tableColumn id="3" name="Catégorie" dataDxfId="10"/>
    <tableColumn id="4" name="Unité de Valeur" dataDxfId="9"/>
    <tableColumn id="5" name="Thème" dataDxfId="8"/>
    <tableColumn id="6" name="Hr début" dataDxfId="7"/>
    <tableColumn id="7" name="Hr fin" dataDxfId="6"/>
    <tableColumn id="8" name="Durée" dataDxfId="5">
      <calculatedColumnFormula>Tableau2[[#This Row],[Hr fin]]-Tableau2[[#This Row],[Hr début]]</calculatedColumnFormula>
    </tableColumn>
    <tableColumn id="9" name="Formateur" dataDxfId="4"/>
    <tableColumn id="10" name="Agent" dataDxfId="3"/>
    <tableColumn id="11" name="Observation" dataDxfId="2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D26" sqref="D26"/>
    </sheetView>
  </sheetViews>
  <sheetFormatPr baseColWidth="10" defaultRowHeight="15" x14ac:dyDescent="0.25"/>
  <cols>
    <col min="3" max="3" width="11.42578125" style="2"/>
  </cols>
  <sheetData>
    <row r="1" spans="1:3" x14ac:dyDescent="0.25">
      <c r="A1" s="16" t="s">
        <v>31</v>
      </c>
      <c r="C1" s="29" t="s">
        <v>19</v>
      </c>
    </row>
    <row r="2" spans="1:3" x14ac:dyDescent="0.25">
      <c r="A2" t="s">
        <v>91</v>
      </c>
      <c r="C2" s="2">
        <v>2016</v>
      </c>
    </row>
    <row r="3" spans="1:3" x14ac:dyDescent="0.25">
      <c r="A3" t="s">
        <v>92</v>
      </c>
      <c r="C3" s="2">
        <v>2017</v>
      </c>
    </row>
    <row r="4" spans="1:3" x14ac:dyDescent="0.25">
      <c r="A4" t="s">
        <v>93</v>
      </c>
      <c r="C4" s="2">
        <v>2018</v>
      </c>
    </row>
    <row r="5" spans="1:3" x14ac:dyDescent="0.25">
      <c r="A5" t="s">
        <v>94</v>
      </c>
      <c r="C5" s="2">
        <v>2019</v>
      </c>
    </row>
    <row r="6" spans="1:3" x14ac:dyDescent="0.25">
      <c r="A6" t="s">
        <v>95</v>
      </c>
      <c r="C6" s="2">
        <v>2020</v>
      </c>
    </row>
    <row r="7" spans="1:3" x14ac:dyDescent="0.25">
      <c r="A7" t="s">
        <v>96</v>
      </c>
      <c r="C7" s="2">
        <v>2021</v>
      </c>
    </row>
    <row r="8" spans="1:3" x14ac:dyDescent="0.25">
      <c r="A8" t="s">
        <v>97</v>
      </c>
      <c r="C8" s="2">
        <v>2022</v>
      </c>
    </row>
    <row r="9" spans="1:3" x14ac:dyDescent="0.25">
      <c r="A9" t="s">
        <v>98</v>
      </c>
      <c r="C9" s="2">
        <v>2023</v>
      </c>
    </row>
    <row r="10" spans="1:3" x14ac:dyDescent="0.25">
      <c r="A10" t="s">
        <v>99</v>
      </c>
      <c r="C10" s="2">
        <v>2024</v>
      </c>
    </row>
    <row r="11" spans="1:3" x14ac:dyDescent="0.25">
      <c r="A11" t="s">
        <v>100</v>
      </c>
      <c r="C11" s="2">
        <v>2025</v>
      </c>
    </row>
    <row r="12" spans="1:3" x14ac:dyDescent="0.25">
      <c r="A12" t="s">
        <v>101</v>
      </c>
      <c r="C12" s="2">
        <v>2026</v>
      </c>
    </row>
    <row r="13" spans="1:3" x14ac:dyDescent="0.25">
      <c r="A13" t="s">
        <v>102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8"/>
  <sheetViews>
    <sheetView workbookViewId="0">
      <selection activeCell="I13" sqref="I13"/>
    </sheetView>
  </sheetViews>
  <sheetFormatPr baseColWidth="10" defaultRowHeight="15" x14ac:dyDescent="0.25"/>
  <cols>
    <col min="1" max="1" width="23" customWidth="1"/>
  </cols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</sheetData>
  <sortState ref="A1:A8">
    <sortCondition ref="A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31"/>
  <sheetViews>
    <sheetView workbookViewId="0">
      <selection activeCell="C3" sqref="C3"/>
    </sheetView>
  </sheetViews>
  <sheetFormatPr baseColWidth="10" defaultRowHeight="12.75" x14ac:dyDescent="0.2"/>
  <cols>
    <col min="1" max="1" width="11.42578125" style="19"/>
    <col min="2" max="4" width="20.7109375" style="22" customWidth="1"/>
    <col min="5" max="5" width="11.42578125" style="19"/>
    <col min="6" max="7" width="20.7109375" style="22" customWidth="1"/>
    <col min="8" max="16384" width="11.42578125" style="4"/>
  </cols>
  <sheetData>
    <row r="1" spans="1:7" ht="15.75" x14ac:dyDescent="0.2">
      <c r="A1" s="23"/>
      <c r="B1" s="6" t="s">
        <v>15</v>
      </c>
      <c r="C1" s="21" t="s">
        <v>17</v>
      </c>
      <c r="D1" s="20"/>
      <c r="E1" s="6" t="s">
        <v>14</v>
      </c>
      <c r="F1" s="21" t="s">
        <v>18</v>
      </c>
      <c r="G1" s="20"/>
    </row>
    <row r="2" spans="1:7" ht="15" x14ac:dyDescent="0.2">
      <c r="A2" s="23"/>
      <c r="B2" s="7"/>
      <c r="C2" s="20"/>
      <c r="D2" s="20"/>
      <c r="E2" s="7"/>
      <c r="F2" s="20"/>
      <c r="G2" s="20"/>
    </row>
    <row r="3" spans="1:7" ht="15.75" x14ac:dyDescent="0.2">
      <c r="A3" s="23"/>
      <c r="B3" s="6" t="s">
        <v>16</v>
      </c>
      <c r="C3" s="44" t="s">
        <v>93</v>
      </c>
      <c r="D3" s="20"/>
      <c r="E3" s="6" t="s">
        <v>19</v>
      </c>
      <c r="F3" s="45">
        <v>2016</v>
      </c>
      <c r="G3" s="20"/>
    </row>
    <row r="5" spans="1:7" ht="15" x14ac:dyDescent="0.2">
      <c r="A5" s="5" t="s">
        <v>6</v>
      </c>
      <c r="B5" s="5" t="s">
        <v>0</v>
      </c>
      <c r="C5" s="5" t="s">
        <v>3</v>
      </c>
      <c r="D5" s="5" t="s">
        <v>1</v>
      </c>
      <c r="E5" s="5" t="s">
        <v>10</v>
      </c>
      <c r="F5" s="5" t="s">
        <v>11</v>
      </c>
      <c r="G5" s="5" t="s">
        <v>13</v>
      </c>
    </row>
    <row r="6" spans="1:7" x14ac:dyDescent="0.2">
      <c r="A6" s="47"/>
      <c r="E6" s="24"/>
    </row>
    <row r="7" spans="1:7" x14ac:dyDescent="0.2">
      <c r="A7" s="25" t="s">
        <v>59</v>
      </c>
      <c r="B7" s="31" t="s">
        <v>72</v>
      </c>
      <c r="C7" s="26"/>
      <c r="D7" s="26"/>
      <c r="E7" s="27">
        <v>0</v>
      </c>
      <c r="F7" s="26"/>
      <c r="G7" s="26"/>
    </row>
    <row r="8" spans="1:7" x14ac:dyDescent="0.2">
      <c r="A8" s="47" t="s">
        <v>40</v>
      </c>
      <c r="B8" s="22" t="s">
        <v>27</v>
      </c>
      <c r="C8" s="22" t="s">
        <v>26</v>
      </c>
      <c r="D8" s="22" t="s">
        <v>45</v>
      </c>
      <c r="E8" s="24">
        <v>6.2500000000000056E-2</v>
      </c>
      <c r="F8" s="22" t="s">
        <v>88</v>
      </c>
      <c r="G8" s="22" t="s">
        <v>47</v>
      </c>
    </row>
    <row r="9" spans="1:7" x14ac:dyDescent="0.2">
      <c r="A9" s="47" t="s">
        <v>48</v>
      </c>
      <c r="B9" s="22" t="s">
        <v>24</v>
      </c>
      <c r="C9" s="22" t="s">
        <v>39</v>
      </c>
      <c r="D9" s="22" t="s">
        <v>20</v>
      </c>
      <c r="E9" s="24">
        <v>4.1666666666666685E-2</v>
      </c>
      <c r="F9" s="22" t="s">
        <v>89</v>
      </c>
      <c r="G9" s="22" t="s">
        <v>21</v>
      </c>
    </row>
    <row r="10" spans="1:7" x14ac:dyDescent="0.2">
      <c r="A10" s="25" t="s">
        <v>60</v>
      </c>
      <c r="B10" s="31" t="s">
        <v>72</v>
      </c>
      <c r="C10" s="26"/>
      <c r="D10" s="26"/>
      <c r="E10" s="27">
        <f>SUM(E$8:E9)</f>
        <v>0.10416666666666674</v>
      </c>
      <c r="F10" s="26"/>
      <c r="G10" s="26"/>
    </row>
    <row r="11" spans="1:7" x14ac:dyDescent="0.2">
      <c r="A11" s="47">
        <v>42440</v>
      </c>
      <c r="B11" s="22" t="s">
        <v>23</v>
      </c>
      <c r="C11" s="22" t="s">
        <v>28</v>
      </c>
      <c r="D11" s="22" t="s">
        <v>30</v>
      </c>
      <c r="E11" s="24">
        <v>4.1666666666666741E-2</v>
      </c>
      <c r="F11" s="22" t="s">
        <v>90</v>
      </c>
      <c r="G11" s="22" t="s">
        <v>109</v>
      </c>
    </row>
    <row r="12" spans="1:7" x14ac:dyDescent="0.2">
      <c r="A12" s="25" t="s">
        <v>61</v>
      </c>
      <c r="B12" s="31" t="s">
        <v>72</v>
      </c>
      <c r="C12" s="26"/>
      <c r="D12" s="26"/>
      <c r="E12" s="27">
        <f>SUM(E$11:E11)</f>
        <v>4.1666666666666741E-2</v>
      </c>
      <c r="F12" s="26"/>
      <c r="G12" s="26"/>
    </row>
    <row r="13" spans="1:7" x14ac:dyDescent="0.2">
      <c r="A13" s="47">
        <v>42482</v>
      </c>
      <c r="B13" s="22" t="s">
        <v>27</v>
      </c>
      <c r="C13" s="22" t="s">
        <v>26</v>
      </c>
      <c r="D13" s="22" t="s">
        <v>45</v>
      </c>
      <c r="E13" s="24">
        <v>6.2500000000000056E-2</v>
      </c>
      <c r="F13" s="22" t="s">
        <v>88</v>
      </c>
    </row>
    <row r="14" spans="1:7" x14ac:dyDescent="0.2">
      <c r="A14" s="25" t="s">
        <v>62</v>
      </c>
      <c r="B14" s="31" t="s">
        <v>72</v>
      </c>
      <c r="C14" s="26"/>
      <c r="D14" s="26"/>
      <c r="E14" s="27">
        <f>SUM(E$13:E13)</f>
        <v>6.2500000000000056E-2</v>
      </c>
      <c r="F14" s="26"/>
      <c r="G14" s="26"/>
    </row>
    <row r="15" spans="1:7" x14ac:dyDescent="0.2">
      <c r="A15" s="47"/>
      <c r="E15" s="24"/>
    </row>
    <row r="16" spans="1:7" x14ac:dyDescent="0.2">
      <c r="A16" s="25" t="s">
        <v>63</v>
      </c>
      <c r="B16" s="31" t="s">
        <v>72</v>
      </c>
      <c r="C16" s="26"/>
      <c r="D16" s="26"/>
      <c r="E16" s="27">
        <v>0</v>
      </c>
      <c r="F16" s="26"/>
      <c r="G16" s="26"/>
    </row>
    <row r="17" spans="1:7" x14ac:dyDescent="0.2">
      <c r="A17" s="47"/>
      <c r="E17" s="24"/>
    </row>
    <row r="18" spans="1:7" x14ac:dyDescent="0.2">
      <c r="A18" s="25" t="s">
        <v>64</v>
      </c>
      <c r="B18" s="31" t="s">
        <v>72</v>
      </c>
      <c r="C18" s="26"/>
      <c r="D18" s="26"/>
      <c r="E18" s="27">
        <v>0</v>
      </c>
      <c r="F18" s="26"/>
      <c r="G18" s="26"/>
    </row>
    <row r="19" spans="1:7" x14ac:dyDescent="0.2">
      <c r="A19" s="47"/>
      <c r="E19" s="24"/>
    </row>
    <row r="20" spans="1:7" x14ac:dyDescent="0.2">
      <c r="A20" s="25" t="s">
        <v>65</v>
      </c>
      <c r="B20" s="31" t="s">
        <v>72</v>
      </c>
      <c r="C20" s="26"/>
      <c r="D20" s="26"/>
      <c r="E20" s="27">
        <v>0</v>
      </c>
      <c r="F20" s="26"/>
      <c r="G20" s="26"/>
    </row>
    <row r="21" spans="1:7" x14ac:dyDescent="0.2">
      <c r="A21" s="47"/>
      <c r="E21" s="24"/>
    </row>
    <row r="22" spans="1:7" x14ac:dyDescent="0.2">
      <c r="A22" s="25" t="s">
        <v>66</v>
      </c>
      <c r="B22" s="31" t="s">
        <v>72</v>
      </c>
      <c r="C22" s="26"/>
      <c r="D22" s="26"/>
      <c r="E22" s="27">
        <v>0</v>
      </c>
      <c r="F22" s="26"/>
      <c r="G22" s="26"/>
    </row>
    <row r="24" spans="1:7" x14ac:dyDescent="0.2">
      <c r="A24" s="25" t="s">
        <v>67</v>
      </c>
      <c r="B24" s="31" t="s">
        <v>72</v>
      </c>
      <c r="C24" s="26"/>
      <c r="D24" s="26"/>
      <c r="E24" s="27">
        <v>0</v>
      </c>
      <c r="F24" s="26"/>
      <c r="G24" s="26"/>
    </row>
    <row r="26" spans="1:7" x14ac:dyDescent="0.2">
      <c r="A26" s="25" t="s">
        <v>68</v>
      </c>
      <c r="B26" s="31" t="s">
        <v>72</v>
      </c>
      <c r="C26" s="26"/>
      <c r="D26" s="26"/>
      <c r="E26" s="27">
        <v>0</v>
      </c>
      <c r="F26" s="26"/>
      <c r="G26" s="26"/>
    </row>
    <row r="28" spans="1:7" x14ac:dyDescent="0.2">
      <c r="A28" s="25" t="s">
        <v>69</v>
      </c>
      <c r="B28" s="31" t="s">
        <v>72</v>
      </c>
      <c r="C28" s="26"/>
      <c r="D28" s="26"/>
      <c r="E28" s="27">
        <v>0</v>
      </c>
      <c r="F28" s="26"/>
      <c r="G28" s="26"/>
    </row>
    <row r="30" spans="1:7" x14ac:dyDescent="0.2">
      <c r="A30" s="25" t="s">
        <v>70</v>
      </c>
      <c r="B30" s="31" t="s">
        <v>72</v>
      </c>
      <c r="C30" s="26"/>
      <c r="D30" s="26"/>
      <c r="E30" s="27">
        <v>0</v>
      </c>
      <c r="F30" s="26"/>
      <c r="G30" s="26"/>
    </row>
    <row r="31" spans="1:7" ht="25.5" x14ac:dyDescent="0.2">
      <c r="A31" s="32" t="s">
        <v>71</v>
      </c>
      <c r="B31" s="33" t="s">
        <v>73</v>
      </c>
      <c r="C31" s="28"/>
      <c r="D31" s="28"/>
      <c r="E31" s="39">
        <f>SUM(E10,E12,E14)</f>
        <v>0.20833333333333354</v>
      </c>
      <c r="F31" s="28"/>
      <c r="G31" s="28"/>
    </row>
  </sheetData>
  <dataValidations count="2">
    <dataValidation type="list" allowBlank="1" showInputMessage="1" showErrorMessage="1" sqref="F3">
      <formula1>ListAnnée</formula1>
    </dataValidation>
    <dataValidation type="list" allowBlank="1" showInputMessage="1" showErrorMessage="1" sqref="C3">
      <formula1>ListAgSsDoublon</formula1>
    </dataValidation>
  </dataValidations>
  <pageMargins left="0.31496062992125984" right="0.31496062992125984" top="0.35433070866141736" bottom="0.35433070866141736" header="0.31496062992125984" footer="0.31496062992125984"/>
  <pageSetup paperSize="9" scale="7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6"/>
  <sheetViews>
    <sheetView workbookViewId="0">
      <selection activeCell="K19" sqref="K19"/>
    </sheetView>
  </sheetViews>
  <sheetFormatPr baseColWidth="10" defaultRowHeight="15" x14ac:dyDescent="0.25"/>
  <cols>
    <col min="1" max="1" width="15.7109375" customWidth="1"/>
    <col min="2" max="15" width="8.7109375" customWidth="1"/>
  </cols>
  <sheetData>
    <row r="1" spans="1:15" ht="15.75" x14ac:dyDescent="0.25">
      <c r="A1" s="23"/>
      <c r="B1" s="6" t="s">
        <v>15</v>
      </c>
      <c r="C1" s="21"/>
      <c r="D1" s="21" t="s">
        <v>17</v>
      </c>
      <c r="E1" s="7"/>
      <c r="F1" s="7"/>
      <c r="G1" s="20"/>
      <c r="H1" s="6"/>
      <c r="I1" s="6" t="s">
        <v>14</v>
      </c>
      <c r="J1" s="21" t="s">
        <v>18</v>
      </c>
      <c r="K1" s="20"/>
      <c r="L1" s="20"/>
      <c r="M1" s="20"/>
      <c r="N1" s="20"/>
      <c r="O1" s="20"/>
    </row>
    <row r="2" spans="1:15" x14ac:dyDescent="0.25">
      <c r="A2" s="23"/>
      <c r="B2" s="7"/>
      <c r="C2" s="20"/>
      <c r="D2" s="20"/>
      <c r="E2" s="7"/>
      <c r="F2" s="7"/>
      <c r="G2" s="20"/>
      <c r="H2" s="20"/>
      <c r="I2" s="20"/>
      <c r="J2" s="20"/>
      <c r="K2" s="20"/>
      <c r="L2" s="20"/>
      <c r="M2" s="20"/>
      <c r="N2" s="20"/>
      <c r="O2" s="20"/>
    </row>
    <row r="3" spans="1:15" ht="15.75" x14ac:dyDescent="0.25">
      <c r="A3" s="23"/>
      <c r="B3" s="35" t="s">
        <v>16</v>
      </c>
      <c r="C3" s="20"/>
      <c r="D3" s="21"/>
      <c r="E3" s="7"/>
      <c r="F3" s="7"/>
      <c r="G3" s="20"/>
      <c r="H3" s="20"/>
      <c r="I3" s="6" t="s">
        <v>19</v>
      </c>
      <c r="J3" s="20"/>
      <c r="K3" s="30">
        <v>2016</v>
      </c>
      <c r="L3" s="20"/>
      <c r="M3" s="20"/>
      <c r="N3" s="20"/>
      <c r="O3" s="20"/>
    </row>
    <row r="7" spans="1:15" ht="69.75" x14ac:dyDescent="0.25">
      <c r="A7" s="36" t="s">
        <v>84</v>
      </c>
      <c r="B7" s="34" t="s">
        <v>58</v>
      </c>
      <c r="C7" s="34" t="s">
        <v>74</v>
      </c>
      <c r="D7" s="34" t="s">
        <v>27</v>
      </c>
      <c r="E7" s="34" t="s">
        <v>75</v>
      </c>
      <c r="F7" s="34" t="s">
        <v>76</v>
      </c>
      <c r="G7" s="41"/>
      <c r="H7" s="43" t="s">
        <v>87</v>
      </c>
      <c r="I7" s="42" t="s">
        <v>86</v>
      </c>
    </row>
    <row r="8" spans="1:15" x14ac:dyDescent="0.25">
      <c r="A8" s="37" t="s">
        <v>77</v>
      </c>
      <c r="B8" s="38"/>
      <c r="C8" s="38"/>
      <c r="D8" s="38"/>
      <c r="E8" s="38"/>
      <c r="F8" s="38"/>
    </row>
    <row r="9" spans="1:15" x14ac:dyDescent="0.25">
      <c r="A9" s="37" t="s">
        <v>78</v>
      </c>
      <c r="B9" s="38"/>
      <c r="C9" s="38"/>
      <c r="D9" s="38"/>
      <c r="E9" s="38"/>
      <c r="F9" s="38"/>
    </row>
    <row r="10" spans="1:15" x14ac:dyDescent="0.25">
      <c r="A10" s="37" t="s">
        <v>79</v>
      </c>
      <c r="B10" s="38"/>
      <c r="C10" s="38"/>
      <c r="D10" s="38"/>
      <c r="E10" s="38"/>
      <c r="F10" s="38"/>
    </row>
    <row r="11" spans="1:15" x14ac:dyDescent="0.25">
      <c r="A11" s="37" t="s">
        <v>80</v>
      </c>
      <c r="B11" s="38"/>
      <c r="C11" s="38"/>
      <c r="D11" s="38"/>
      <c r="E11" s="38"/>
      <c r="F11" s="38"/>
    </row>
    <row r="12" spans="1:15" x14ac:dyDescent="0.25">
      <c r="A12" s="37" t="s">
        <v>81</v>
      </c>
      <c r="B12" s="38"/>
      <c r="C12" s="38"/>
      <c r="D12" s="38"/>
      <c r="E12" s="38"/>
      <c r="F12" s="38"/>
    </row>
    <row r="13" spans="1:15" x14ac:dyDescent="0.25">
      <c r="A13" s="37" t="s">
        <v>82</v>
      </c>
      <c r="B13" s="38"/>
      <c r="C13" s="38"/>
      <c r="D13" s="38"/>
      <c r="E13" s="38"/>
      <c r="F13" s="38"/>
    </row>
    <row r="14" spans="1:15" x14ac:dyDescent="0.25">
      <c r="A14" s="37" t="s">
        <v>83</v>
      </c>
      <c r="B14" s="38"/>
      <c r="C14" s="38"/>
      <c r="D14" s="38"/>
      <c r="E14" s="38"/>
      <c r="F14" s="38"/>
    </row>
    <row r="15" spans="1:15" x14ac:dyDescent="0.25">
      <c r="A15" s="40" t="s">
        <v>85</v>
      </c>
    </row>
    <row r="16" spans="1:15" x14ac:dyDescent="0.25">
      <c r="A16" s="40" t="s">
        <v>86</v>
      </c>
    </row>
  </sheetData>
  <dataValidations count="1">
    <dataValidation type="list" allowBlank="1" showInputMessage="1" showErrorMessage="1" sqref="K3">
      <formula1>ListAnnée</formula1>
    </dataValidation>
  </dataValidations>
  <pageMargins left="0.31496062992125984" right="0.31496062992125984" top="0.55118110236220474" bottom="0.55118110236220474" header="0.31496062992125984" footer="0.31496062992125984"/>
  <pageSetup paperSize="9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F26" sqref="F26"/>
    </sheetView>
  </sheetViews>
  <sheetFormatPr baseColWidth="10" defaultRowHeight="15" x14ac:dyDescent="0.25"/>
  <cols>
    <col min="1" max="2" width="20.7109375" customWidth="1"/>
    <col min="3" max="3" width="25.7109375" customWidth="1"/>
    <col min="4" max="4" width="20.7109375" customWidth="1"/>
    <col min="5" max="5" width="16.7109375" style="13" customWidth="1"/>
    <col min="6" max="6" width="20.7109375" style="2" customWidth="1"/>
  </cols>
  <sheetData>
    <row r="1" spans="1:6" ht="30" customHeight="1" x14ac:dyDescent="0.25">
      <c r="A1" s="1" t="s">
        <v>0</v>
      </c>
      <c r="B1" s="1" t="s">
        <v>3</v>
      </c>
      <c r="C1" s="1" t="s">
        <v>1</v>
      </c>
      <c r="D1" s="1" t="s">
        <v>2</v>
      </c>
      <c r="E1" s="18" t="s">
        <v>34</v>
      </c>
      <c r="F1" s="1" t="s">
        <v>35</v>
      </c>
    </row>
    <row r="2" spans="1:6" x14ac:dyDescent="0.25">
      <c r="A2" t="s">
        <v>24</v>
      </c>
      <c r="B2" t="s">
        <v>37</v>
      </c>
      <c r="C2" t="s">
        <v>5</v>
      </c>
      <c r="D2" t="s">
        <v>88</v>
      </c>
      <c r="E2" s="13">
        <v>42422</v>
      </c>
      <c r="F2" s="17">
        <v>42422.95590277778</v>
      </c>
    </row>
    <row r="3" spans="1:6" x14ac:dyDescent="0.25">
      <c r="A3" t="s">
        <v>24</v>
      </c>
      <c r="B3" t="s">
        <v>39</v>
      </c>
      <c r="C3" t="s">
        <v>20</v>
      </c>
      <c r="D3" t="s">
        <v>104</v>
      </c>
      <c r="E3" s="13">
        <v>42415</v>
      </c>
      <c r="F3" s="17">
        <v>42422.956516203703</v>
      </c>
    </row>
    <row r="4" spans="1:6" x14ac:dyDescent="0.25">
      <c r="A4" t="s">
        <v>23</v>
      </c>
      <c r="B4" t="s">
        <v>4</v>
      </c>
      <c r="C4" t="s">
        <v>22</v>
      </c>
      <c r="D4" t="s">
        <v>90</v>
      </c>
      <c r="E4" s="13">
        <v>42408</v>
      </c>
      <c r="F4" s="17">
        <v>42422.940810185188</v>
      </c>
    </row>
    <row r="5" spans="1:6" x14ac:dyDescent="0.25">
      <c r="A5" t="s">
        <v>27</v>
      </c>
      <c r="B5" t="s">
        <v>28</v>
      </c>
      <c r="C5" t="s">
        <v>29</v>
      </c>
      <c r="D5" t="s">
        <v>89</v>
      </c>
      <c r="E5" s="13">
        <v>42408</v>
      </c>
      <c r="F5" s="17">
        <v>42422.943622685183</v>
      </c>
    </row>
    <row r="6" spans="1:6" x14ac:dyDescent="0.25">
      <c r="A6" t="s">
        <v>23</v>
      </c>
      <c r="B6" t="s">
        <v>28</v>
      </c>
      <c r="C6" t="s">
        <v>30</v>
      </c>
      <c r="D6" t="s">
        <v>89</v>
      </c>
      <c r="E6" s="13">
        <v>42411</v>
      </c>
      <c r="F6" s="17">
        <v>42422.941331018519</v>
      </c>
    </row>
    <row r="7" spans="1:6" x14ac:dyDescent="0.25">
      <c r="A7" t="s">
        <v>23</v>
      </c>
      <c r="B7" t="s">
        <v>4</v>
      </c>
      <c r="C7" t="s">
        <v>36</v>
      </c>
      <c r="D7" t="s">
        <v>90</v>
      </c>
      <c r="E7" s="13">
        <v>42422</v>
      </c>
      <c r="F7" s="17">
        <v>42422.951666666668</v>
      </c>
    </row>
    <row r="8" spans="1:6" x14ac:dyDescent="0.25">
      <c r="A8" t="s">
        <v>24</v>
      </c>
      <c r="B8" t="s">
        <v>37</v>
      </c>
      <c r="C8" t="s">
        <v>38</v>
      </c>
      <c r="D8" t="s">
        <v>88</v>
      </c>
      <c r="E8" s="13">
        <v>42422.955196759256</v>
      </c>
      <c r="F8" s="17">
        <v>42422.955196759256</v>
      </c>
    </row>
    <row r="9" spans="1:6" x14ac:dyDescent="0.25">
      <c r="A9" t="s">
        <v>24</v>
      </c>
      <c r="B9" t="s">
        <v>37</v>
      </c>
      <c r="C9" t="s">
        <v>43</v>
      </c>
      <c r="D9" t="s">
        <v>88</v>
      </c>
      <c r="E9" s="13">
        <v>42422.989722222221</v>
      </c>
      <c r="F9" s="17">
        <v>42422.989722222221</v>
      </c>
    </row>
    <row r="10" spans="1:6" x14ac:dyDescent="0.25">
      <c r="A10" t="s">
        <v>27</v>
      </c>
      <c r="B10" t="s">
        <v>26</v>
      </c>
      <c r="C10" t="s">
        <v>44</v>
      </c>
      <c r="D10" t="s">
        <v>89</v>
      </c>
      <c r="E10" s="13">
        <v>42422.99145833333</v>
      </c>
      <c r="F10" s="17">
        <v>42422.992002314815</v>
      </c>
    </row>
    <row r="11" spans="1:6" x14ac:dyDescent="0.25">
      <c r="A11" t="s">
        <v>27</v>
      </c>
      <c r="B11" t="s">
        <v>26</v>
      </c>
      <c r="C11" t="s">
        <v>45</v>
      </c>
      <c r="D11" t="s">
        <v>89</v>
      </c>
      <c r="E11" s="13">
        <v>42422.99523148148</v>
      </c>
      <c r="F11" s="17">
        <v>42422.99523148148</v>
      </c>
    </row>
    <row r="12" spans="1:6" x14ac:dyDescent="0.25">
      <c r="A12" t="s">
        <v>54</v>
      </c>
      <c r="B12" t="s">
        <v>55</v>
      </c>
      <c r="C12" t="s">
        <v>56</v>
      </c>
      <c r="D12" t="s">
        <v>88</v>
      </c>
      <c r="E12" s="13">
        <v>42423.009988425925</v>
      </c>
      <c r="F12" s="17">
        <v>42423.026400462964</v>
      </c>
    </row>
    <row r="13" spans="1:6" x14ac:dyDescent="0.25">
      <c r="A13" t="s">
        <v>25</v>
      </c>
      <c r="B13" t="s">
        <v>52</v>
      </c>
      <c r="C13" t="s">
        <v>53</v>
      </c>
      <c r="D13" t="s">
        <v>104</v>
      </c>
      <c r="E13" s="13">
        <v>42423.024502314816</v>
      </c>
      <c r="F13" s="17">
        <v>42423.024502314816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5"/>
  <sheetViews>
    <sheetView workbookViewId="0">
      <selection activeCell="D48" sqref="D48"/>
    </sheetView>
  </sheetViews>
  <sheetFormatPr baseColWidth="10" defaultRowHeight="15" x14ac:dyDescent="0.25"/>
  <cols>
    <col min="1" max="1" width="12.7109375" style="13" customWidth="1"/>
    <col min="2" max="2" width="12.7109375" style="9" customWidth="1"/>
    <col min="3" max="5" width="20.7109375" style="3" customWidth="1"/>
    <col min="6" max="7" width="12.7109375" style="9" customWidth="1"/>
    <col min="8" max="8" width="12.7109375" style="12" customWidth="1"/>
    <col min="9" max="10" width="20.7109375" style="3" customWidth="1"/>
    <col min="11" max="11" width="38" style="14" bestFit="1" customWidth="1"/>
    <col min="12" max="16384" width="11.42578125" style="15"/>
  </cols>
  <sheetData>
    <row r="1" spans="1:11" ht="30" customHeight="1" x14ac:dyDescent="0.25">
      <c r="A1" s="46" t="s">
        <v>6</v>
      </c>
      <c r="B1" s="11" t="s">
        <v>7</v>
      </c>
      <c r="C1" s="1" t="s">
        <v>0</v>
      </c>
      <c r="D1" s="1" t="s">
        <v>3</v>
      </c>
      <c r="E1" s="1" t="s">
        <v>1</v>
      </c>
      <c r="F1" s="10" t="s">
        <v>8</v>
      </c>
      <c r="G1" s="10" t="s">
        <v>9</v>
      </c>
      <c r="H1" s="10" t="s">
        <v>10</v>
      </c>
      <c r="I1" s="1" t="s">
        <v>11</v>
      </c>
      <c r="J1" s="1" t="s">
        <v>12</v>
      </c>
      <c r="K1" s="8" t="s">
        <v>13</v>
      </c>
    </row>
    <row r="2" spans="1:11" ht="15" customHeight="1" x14ac:dyDescent="0.25">
      <c r="A2" s="13">
        <v>42370</v>
      </c>
      <c r="B2" s="9">
        <v>0.99652777777777779</v>
      </c>
      <c r="C2" s="3" t="s">
        <v>0</v>
      </c>
      <c r="D2" s="3" t="s">
        <v>32</v>
      </c>
      <c r="E2" s="3" t="s">
        <v>1</v>
      </c>
      <c r="F2" s="9">
        <v>0.83333333333333337</v>
      </c>
      <c r="G2" s="9">
        <v>0.85416666666666663</v>
      </c>
      <c r="H2" s="12">
        <f>Tableau2[[#This Row],[Hr fin]]-Tableau2[[#This Row],[Hr début]]</f>
        <v>2.0833333333333259E-2</v>
      </c>
      <c r="I2" s="3" t="s">
        <v>88</v>
      </c>
      <c r="J2" s="3" t="s">
        <v>95</v>
      </c>
      <c r="K2" s="14" t="s">
        <v>33</v>
      </c>
    </row>
    <row r="3" spans="1:11" x14ac:dyDescent="0.25">
      <c r="A3" s="13" t="s">
        <v>40</v>
      </c>
      <c r="B3" s="9" t="s">
        <v>41</v>
      </c>
      <c r="C3" s="3" t="s">
        <v>24</v>
      </c>
      <c r="D3" s="3" t="s">
        <v>39</v>
      </c>
      <c r="E3" s="3" t="s">
        <v>20</v>
      </c>
      <c r="F3" s="9">
        <v>0.41666666666666669</v>
      </c>
      <c r="G3" s="9">
        <v>0.45833333333333331</v>
      </c>
      <c r="H3" s="12">
        <f>Tableau2[[#This Row],[Hr fin]]-Tableau2[[#This Row],[Hr début]]</f>
        <v>4.166666666666663E-2</v>
      </c>
      <c r="I3" s="3" t="s">
        <v>89</v>
      </c>
      <c r="J3" s="3" t="s">
        <v>95</v>
      </c>
      <c r="K3" s="14" t="s">
        <v>42</v>
      </c>
    </row>
    <row r="4" spans="1:11" x14ac:dyDescent="0.25">
      <c r="A4" s="13" t="s">
        <v>40</v>
      </c>
      <c r="B4" s="9" t="s">
        <v>41</v>
      </c>
      <c r="C4" s="3" t="s">
        <v>24</v>
      </c>
      <c r="D4" s="3" t="s">
        <v>39</v>
      </c>
      <c r="E4" s="3" t="s">
        <v>20</v>
      </c>
      <c r="F4" s="9">
        <v>0.41666666666666669</v>
      </c>
      <c r="G4" s="9">
        <v>0.45833333333333331</v>
      </c>
      <c r="H4" s="12">
        <f>Tableau2[[#This Row],[Hr fin]]-Tableau2[[#This Row],[Hr début]]</f>
        <v>4.166666666666663E-2</v>
      </c>
      <c r="I4" s="3" t="s">
        <v>89</v>
      </c>
      <c r="J4" s="3" t="s">
        <v>91</v>
      </c>
      <c r="K4" s="14" t="s">
        <v>42</v>
      </c>
    </row>
    <row r="5" spans="1:11" x14ac:dyDescent="0.25">
      <c r="A5" s="13" t="s">
        <v>40</v>
      </c>
      <c r="B5" s="9" t="s">
        <v>46</v>
      </c>
      <c r="C5" s="3" t="s">
        <v>27</v>
      </c>
      <c r="D5" s="3" t="s">
        <v>26</v>
      </c>
      <c r="E5" s="3" t="s">
        <v>45</v>
      </c>
      <c r="F5" s="9">
        <v>0.45833333333333331</v>
      </c>
      <c r="G5" s="9">
        <v>0.52083333333333337</v>
      </c>
      <c r="H5" s="12">
        <f>Tableau2[[#This Row],[Hr fin]]-Tableau2[[#This Row],[Hr début]]</f>
        <v>6.2500000000000056E-2</v>
      </c>
      <c r="I5" s="3" t="s">
        <v>88</v>
      </c>
      <c r="J5" s="3" t="s">
        <v>95</v>
      </c>
      <c r="K5" s="14" t="s">
        <v>47</v>
      </c>
    </row>
    <row r="6" spans="1:11" x14ac:dyDescent="0.25">
      <c r="A6" s="13" t="s">
        <v>40</v>
      </c>
      <c r="B6" s="9" t="s">
        <v>46</v>
      </c>
      <c r="C6" s="3" t="s">
        <v>27</v>
      </c>
      <c r="D6" s="3" t="s">
        <v>26</v>
      </c>
      <c r="E6" s="3" t="s">
        <v>45</v>
      </c>
      <c r="F6" s="9">
        <v>0.45833333333333331</v>
      </c>
      <c r="G6" s="9">
        <v>0.52083333333333337</v>
      </c>
      <c r="H6" s="12">
        <f>Tableau2[[#This Row],[Hr fin]]-Tableau2[[#This Row],[Hr début]]</f>
        <v>6.2500000000000056E-2</v>
      </c>
      <c r="I6" s="3" t="s">
        <v>88</v>
      </c>
      <c r="J6" s="3" t="s">
        <v>91</v>
      </c>
      <c r="K6" s="14" t="s">
        <v>47</v>
      </c>
    </row>
    <row r="7" spans="1:11" x14ac:dyDescent="0.25">
      <c r="A7" s="13" t="s">
        <v>40</v>
      </c>
      <c r="B7" s="9" t="s">
        <v>46</v>
      </c>
      <c r="C7" s="3" t="s">
        <v>27</v>
      </c>
      <c r="D7" s="3" t="s">
        <v>26</v>
      </c>
      <c r="E7" s="3" t="s">
        <v>45</v>
      </c>
      <c r="F7" s="9">
        <v>0.45833333333333331</v>
      </c>
      <c r="G7" s="9">
        <v>0.52083333333333337</v>
      </c>
      <c r="H7" s="12">
        <f>Tableau2[[#This Row],[Hr fin]]-Tableau2[[#This Row],[Hr début]]</f>
        <v>6.2500000000000056E-2</v>
      </c>
      <c r="I7" s="3" t="s">
        <v>88</v>
      </c>
      <c r="J7" s="3" t="s">
        <v>92</v>
      </c>
      <c r="K7" s="14" t="s">
        <v>47</v>
      </c>
    </row>
    <row r="8" spans="1:11" x14ac:dyDescent="0.25">
      <c r="A8" s="13" t="s">
        <v>40</v>
      </c>
      <c r="B8" s="9" t="s">
        <v>46</v>
      </c>
      <c r="C8" s="3" t="s">
        <v>27</v>
      </c>
      <c r="D8" s="3" t="s">
        <v>26</v>
      </c>
      <c r="E8" s="3" t="s">
        <v>45</v>
      </c>
      <c r="F8" s="9">
        <v>0.45833333333333331</v>
      </c>
      <c r="G8" s="9">
        <v>0.52083333333333337</v>
      </c>
      <c r="H8" s="12">
        <f>Tableau2[[#This Row],[Hr fin]]-Tableau2[[#This Row],[Hr début]]</f>
        <v>6.2500000000000056E-2</v>
      </c>
      <c r="I8" s="3" t="s">
        <v>88</v>
      </c>
      <c r="J8" s="3" t="s">
        <v>93</v>
      </c>
      <c r="K8" s="14" t="s">
        <v>47</v>
      </c>
    </row>
    <row r="9" spans="1:11" x14ac:dyDescent="0.25">
      <c r="A9" s="13" t="s">
        <v>40</v>
      </c>
      <c r="B9" s="9" t="s">
        <v>46</v>
      </c>
      <c r="C9" s="3" t="s">
        <v>27</v>
      </c>
      <c r="D9" s="3" t="s">
        <v>26</v>
      </c>
      <c r="E9" s="3" t="s">
        <v>45</v>
      </c>
      <c r="F9" s="9">
        <v>0.45833333333333331</v>
      </c>
      <c r="G9" s="9">
        <v>0.52083333333333337</v>
      </c>
      <c r="H9" s="12">
        <f>Tableau2[[#This Row],[Hr fin]]-Tableau2[[#This Row],[Hr début]]</f>
        <v>6.2500000000000056E-2</v>
      </c>
      <c r="I9" s="3" t="s">
        <v>88</v>
      </c>
      <c r="J9" s="3" t="s">
        <v>94</v>
      </c>
      <c r="K9" s="14" t="s">
        <v>47</v>
      </c>
    </row>
    <row r="10" spans="1:11" x14ac:dyDescent="0.25">
      <c r="A10" s="13" t="s">
        <v>40</v>
      </c>
      <c r="B10" s="9" t="s">
        <v>46</v>
      </c>
      <c r="C10" s="3" t="s">
        <v>27</v>
      </c>
      <c r="D10" s="3" t="s">
        <v>26</v>
      </c>
      <c r="E10" s="3" t="s">
        <v>45</v>
      </c>
      <c r="F10" s="9">
        <v>0.45833333333333331</v>
      </c>
      <c r="G10" s="9">
        <v>0.52083333333333337</v>
      </c>
      <c r="H10" s="12">
        <f>Tableau2[[#This Row],[Hr fin]]-Tableau2[[#This Row],[Hr début]]</f>
        <v>6.2500000000000056E-2</v>
      </c>
      <c r="I10" s="3" t="s">
        <v>88</v>
      </c>
      <c r="J10" s="3" t="s">
        <v>96</v>
      </c>
      <c r="K10" s="14" t="s">
        <v>47</v>
      </c>
    </row>
    <row r="11" spans="1:11" x14ac:dyDescent="0.25">
      <c r="A11" s="13" t="s">
        <v>40</v>
      </c>
      <c r="B11" s="9" t="s">
        <v>46</v>
      </c>
      <c r="C11" s="3" t="s">
        <v>27</v>
      </c>
      <c r="D11" s="3" t="s">
        <v>26</v>
      </c>
      <c r="E11" s="3" t="s">
        <v>45</v>
      </c>
      <c r="F11" s="9">
        <v>0.45833333333333331</v>
      </c>
      <c r="G11" s="9">
        <v>0.52083333333333337</v>
      </c>
      <c r="H11" s="12">
        <f>Tableau2[[#This Row],[Hr fin]]-Tableau2[[#This Row],[Hr début]]</f>
        <v>6.2500000000000056E-2</v>
      </c>
      <c r="I11" s="3" t="s">
        <v>88</v>
      </c>
      <c r="J11" s="3" t="s">
        <v>97</v>
      </c>
      <c r="K11" s="14" t="s">
        <v>47</v>
      </c>
    </row>
    <row r="12" spans="1:11" x14ac:dyDescent="0.25">
      <c r="A12" s="13" t="s">
        <v>48</v>
      </c>
      <c r="B12" s="9" t="s">
        <v>49</v>
      </c>
      <c r="C12" s="3" t="s">
        <v>24</v>
      </c>
      <c r="D12" s="3" t="s">
        <v>37</v>
      </c>
      <c r="E12" s="3" t="s">
        <v>38</v>
      </c>
      <c r="F12" s="9">
        <v>0.58333333333333337</v>
      </c>
      <c r="G12" s="9">
        <v>0.61458333333333337</v>
      </c>
      <c r="H12" s="12">
        <f>Tableau2[[#This Row],[Hr fin]]-Tableau2[[#This Row],[Hr début]]</f>
        <v>3.125E-2</v>
      </c>
      <c r="I12" s="3" t="s">
        <v>90</v>
      </c>
      <c r="J12" s="3" t="s">
        <v>95</v>
      </c>
      <c r="K12" s="14" t="s">
        <v>50</v>
      </c>
    </row>
    <row r="13" spans="1:11" x14ac:dyDescent="0.25">
      <c r="A13" s="13" t="s">
        <v>48</v>
      </c>
      <c r="B13" s="9" t="s">
        <v>49</v>
      </c>
      <c r="C13" s="3" t="s">
        <v>24</v>
      </c>
      <c r="D13" s="3" t="s">
        <v>37</v>
      </c>
      <c r="E13" s="3" t="s">
        <v>38</v>
      </c>
      <c r="F13" s="9">
        <v>0.58333333333333337</v>
      </c>
      <c r="G13" s="9">
        <v>0.61458333333333337</v>
      </c>
      <c r="H13" s="12">
        <f>Tableau2[[#This Row],[Hr fin]]-Tableau2[[#This Row],[Hr début]]</f>
        <v>3.125E-2</v>
      </c>
      <c r="I13" s="3" t="s">
        <v>90</v>
      </c>
      <c r="J13" s="3" t="s">
        <v>91</v>
      </c>
      <c r="K13" s="14" t="s">
        <v>50</v>
      </c>
    </row>
    <row r="14" spans="1:11" x14ac:dyDescent="0.25">
      <c r="A14" s="13" t="s">
        <v>48</v>
      </c>
      <c r="B14" s="9" t="s">
        <v>51</v>
      </c>
      <c r="C14" s="3" t="s">
        <v>24</v>
      </c>
      <c r="D14" s="3" t="s">
        <v>39</v>
      </c>
      <c r="E14" s="3" t="s">
        <v>20</v>
      </c>
      <c r="F14" s="9">
        <v>0.39583333333333331</v>
      </c>
      <c r="G14" s="9">
        <v>0.4375</v>
      </c>
      <c r="H14" s="12">
        <f>Tableau2[[#This Row],[Hr fin]]-Tableau2[[#This Row],[Hr début]]</f>
        <v>4.1666666666666685E-2</v>
      </c>
      <c r="I14" s="3" t="s">
        <v>89</v>
      </c>
      <c r="J14" s="3" t="s">
        <v>95</v>
      </c>
      <c r="K14" s="14" t="s">
        <v>21</v>
      </c>
    </row>
    <row r="15" spans="1:11" x14ac:dyDescent="0.25">
      <c r="A15" s="13" t="s">
        <v>48</v>
      </c>
      <c r="B15" s="9" t="s">
        <v>51</v>
      </c>
      <c r="C15" s="3" t="s">
        <v>24</v>
      </c>
      <c r="D15" s="3" t="s">
        <v>39</v>
      </c>
      <c r="E15" s="3" t="s">
        <v>20</v>
      </c>
      <c r="F15" s="9">
        <v>0.39583333333333331</v>
      </c>
      <c r="G15" s="9">
        <v>0.4375</v>
      </c>
      <c r="H15" s="12">
        <f>Tableau2[[#This Row],[Hr fin]]-Tableau2[[#This Row],[Hr début]]</f>
        <v>4.1666666666666685E-2</v>
      </c>
      <c r="I15" s="3" t="s">
        <v>89</v>
      </c>
      <c r="J15" s="3" t="s">
        <v>91</v>
      </c>
      <c r="K15" s="14" t="s">
        <v>21</v>
      </c>
    </row>
    <row r="16" spans="1:11" x14ac:dyDescent="0.25">
      <c r="A16" s="13" t="s">
        <v>48</v>
      </c>
      <c r="B16" s="9" t="s">
        <v>51</v>
      </c>
      <c r="C16" s="3" t="s">
        <v>24</v>
      </c>
      <c r="D16" s="3" t="s">
        <v>39</v>
      </c>
      <c r="E16" s="3" t="s">
        <v>20</v>
      </c>
      <c r="F16" s="9">
        <v>0.39583333333333331</v>
      </c>
      <c r="G16" s="9">
        <v>0.4375</v>
      </c>
      <c r="H16" s="12">
        <f>Tableau2[[#This Row],[Hr fin]]-Tableau2[[#This Row],[Hr début]]</f>
        <v>4.1666666666666685E-2</v>
      </c>
      <c r="I16" s="3" t="s">
        <v>89</v>
      </c>
      <c r="J16" s="3" t="s">
        <v>92</v>
      </c>
      <c r="K16" s="14" t="s">
        <v>21</v>
      </c>
    </row>
    <row r="17" spans="1:11" x14ac:dyDescent="0.25">
      <c r="A17" s="13" t="s">
        <v>48</v>
      </c>
      <c r="B17" s="9" t="s">
        <v>51</v>
      </c>
      <c r="C17" s="3" t="s">
        <v>24</v>
      </c>
      <c r="D17" s="3" t="s">
        <v>39</v>
      </c>
      <c r="E17" s="3" t="s">
        <v>20</v>
      </c>
      <c r="F17" s="9">
        <v>0.39583333333333331</v>
      </c>
      <c r="G17" s="9">
        <v>0.4375</v>
      </c>
      <c r="H17" s="12">
        <f>Tableau2[[#This Row],[Hr fin]]-Tableau2[[#This Row],[Hr début]]</f>
        <v>4.1666666666666685E-2</v>
      </c>
      <c r="I17" s="3" t="s">
        <v>89</v>
      </c>
      <c r="J17" s="3" t="s">
        <v>93</v>
      </c>
      <c r="K17" s="14" t="s">
        <v>21</v>
      </c>
    </row>
    <row r="18" spans="1:11" x14ac:dyDescent="0.25">
      <c r="A18" s="13" t="s">
        <v>48</v>
      </c>
      <c r="B18" s="9" t="s">
        <v>51</v>
      </c>
      <c r="C18" s="3" t="s">
        <v>24</v>
      </c>
      <c r="D18" s="3" t="s">
        <v>39</v>
      </c>
      <c r="E18" s="3" t="s">
        <v>20</v>
      </c>
      <c r="F18" s="9">
        <v>0.39583333333333331</v>
      </c>
      <c r="G18" s="9">
        <v>0.4375</v>
      </c>
      <c r="H18" s="12">
        <f>Tableau2[[#This Row],[Hr fin]]-Tableau2[[#This Row],[Hr début]]</f>
        <v>4.1666666666666685E-2</v>
      </c>
      <c r="I18" s="3" t="s">
        <v>89</v>
      </c>
      <c r="J18" s="3" t="s">
        <v>94</v>
      </c>
      <c r="K18" s="14" t="s">
        <v>21</v>
      </c>
    </row>
    <row r="19" spans="1:11" x14ac:dyDescent="0.25">
      <c r="A19" s="13" t="s">
        <v>48</v>
      </c>
      <c r="B19" s="9" t="s">
        <v>57</v>
      </c>
      <c r="C19" s="3" t="s">
        <v>54</v>
      </c>
      <c r="D19" s="3" t="s">
        <v>55</v>
      </c>
      <c r="E19" s="3" t="s">
        <v>56</v>
      </c>
      <c r="F19" s="9">
        <v>0.39583333333333331</v>
      </c>
      <c r="G19" s="9">
        <v>0.42708333333333331</v>
      </c>
      <c r="H19" s="12">
        <f>Tableau2[[#This Row],[Hr fin]]-Tableau2[[#This Row],[Hr début]]</f>
        <v>3.125E-2</v>
      </c>
      <c r="I19" s="3" t="s">
        <v>88</v>
      </c>
      <c r="J19" s="3" t="s">
        <v>95</v>
      </c>
    </row>
    <row r="20" spans="1:11" x14ac:dyDescent="0.25">
      <c r="A20" s="13" t="s">
        <v>48</v>
      </c>
      <c r="B20" s="9" t="s">
        <v>57</v>
      </c>
      <c r="C20" s="3" t="s">
        <v>54</v>
      </c>
      <c r="D20" s="3" t="s">
        <v>55</v>
      </c>
      <c r="E20" s="3" t="s">
        <v>56</v>
      </c>
      <c r="F20" s="9">
        <v>0.39583333333333331</v>
      </c>
      <c r="G20" s="9">
        <v>0.42708333333333331</v>
      </c>
      <c r="H20" s="12">
        <f>Tableau2[[#This Row],[Hr fin]]-Tableau2[[#This Row],[Hr début]]</f>
        <v>3.125E-2</v>
      </c>
      <c r="I20" s="3" t="s">
        <v>88</v>
      </c>
      <c r="J20" s="3" t="s">
        <v>91</v>
      </c>
    </row>
    <row r="21" spans="1:11" x14ac:dyDescent="0.25">
      <c r="A21" s="13">
        <v>42431</v>
      </c>
      <c r="B21" s="9" t="s">
        <v>46</v>
      </c>
      <c r="C21" s="3" t="s">
        <v>27</v>
      </c>
      <c r="D21" s="3" t="s">
        <v>26</v>
      </c>
      <c r="E21" s="3" t="s">
        <v>45</v>
      </c>
      <c r="F21" s="9">
        <v>0.45833333333333331</v>
      </c>
      <c r="G21" s="9">
        <v>0.52083333333333337</v>
      </c>
      <c r="H21" s="12">
        <f>Tableau2[[#This Row],[Hr fin]]-Tableau2[[#This Row],[Hr début]]</f>
        <v>6.2500000000000056E-2</v>
      </c>
      <c r="I21" s="3" t="s">
        <v>88</v>
      </c>
      <c r="J21" s="3" t="s">
        <v>95</v>
      </c>
    </row>
    <row r="22" spans="1:11" x14ac:dyDescent="0.25">
      <c r="A22" s="13">
        <v>42431</v>
      </c>
      <c r="B22" s="9" t="s">
        <v>46</v>
      </c>
      <c r="C22" s="3" t="s">
        <v>27</v>
      </c>
      <c r="D22" s="3" t="s">
        <v>26</v>
      </c>
      <c r="E22" s="3" t="s">
        <v>45</v>
      </c>
      <c r="F22" s="9">
        <v>0.45833333333333331</v>
      </c>
      <c r="G22" s="9">
        <v>0.52083333333333337</v>
      </c>
      <c r="H22" s="12">
        <f>Tableau2[[#This Row],[Hr fin]]-Tableau2[[#This Row],[Hr début]]</f>
        <v>6.2500000000000056E-2</v>
      </c>
      <c r="I22" s="3" t="s">
        <v>88</v>
      </c>
      <c r="J22" s="3" t="s">
        <v>91</v>
      </c>
    </row>
    <row r="23" spans="1:11" x14ac:dyDescent="0.25">
      <c r="A23" s="13">
        <v>42431</v>
      </c>
      <c r="B23" s="9" t="s">
        <v>46</v>
      </c>
      <c r="C23" s="3" t="s">
        <v>27</v>
      </c>
      <c r="D23" s="3" t="s">
        <v>26</v>
      </c>
      <c r="E23" s="3" t="s">
        <v>45</v>
      </c>
      <c r="F23" s="9">
        <v>0.45833333333333331</v>
      </c>
      <c r="G23" s="9">
        <v>0.52083333333333337</v>
      </c>
      <c r="H23" s="12">
        <f>Tableau2[[#This Row],[Hr fin]]-Tableau2[[#This Row],[Hr début]]</f>
        <v>6.2500000000000056E-2</v>
      </c>
      <c r="I23" s="3" t="s">
        <v>88</v>
      </c>
      <c r="J23" s="3" t="s">
        <v>92</v>
      </c>
    </row>
    <row r="24" spans="1:11" x14ac:dyDescent="0.25">
      <c r="A24" s="13">
        <v>42482</v>
      </c>
      <c r="B24" s="9" t="s">
        <v>46</v>
      </c>
      <c r="C24" s="3" t="s">
        <v>27</v>
      </c>
      <c r="D24" s="3" t="s">
        <v>26</v>
      </c>
      <c r="E24" s="3" t="s">
        <v>45</v>
      </c>
      <c r="F24" s="9">
        <v>0.45833333333333331</v>
      </c>
      <c r="G24" s="9">
        <v>0.52083333333333337</v>
      </c>
      <c r="H24" s="12">
        <f>Tableau2[[#This Row],[Hr fin]]-Tableau2[[#This Row],[Hr début]]</f>
        <v>6.2500000000000056E-2</v>
      </c>
      <c r="I24" s="3" t="s">
        <v>88</v>
      </c>
      <c r="J24" s="3" t="s">
        <v>95</v>
      </c>
    </row>
    <row r="25" spans="1:11" x14ac:dyDescent="0.25">
      <c r="A25" s="13">
        <v>42482</v>
      </c>
      <c r="B25" s="9" t="s">
        <v>46</v>
      </c>
      <c r="C25" s="3" t="s">
        <v>27</v>
      </c>
      <c r="D25" s="3" t="s">
        <v>26</v>
      </c>
      <c r="E25" s="3" t="s">
        <v>45</v>
      </c>
      <c r="F25" s="9">
        <v>0.45833333333333331</v>
      </c>
      <c r="G25" s="9">
        <v>0.52083333333333337</v>
      </c>
      <c r="H25" s="12">
        <f>Tableau2[[#This Row],[Hr fin]]-Tableau2[[#This Row],[Hr début]]</f>
        <v>6.2500000000000056E-2</v>
      </c>
      <c r="I25" s="3" t="s">
        <v>88</v>
      </c>
      <c r="J25" s="3" t="s">
        <v>91</v>
      </c>
    </row>
    <row r="26" spans="1:11" x14ac:dyDescent="0.25">
      <c r="A26" s="13">
        <v>42482</v>
      </c>
      <c r="B26" s="9" t="s">
        <v>46</v>
      </c>
      <c r="C26" s="3" t="s">
        <v>27</v>
      </c>
      <c r="D26" s="3" t="s">
        <v>26</v>
      </c>
      <c r="E26" s="3" t="s">
        <v>45</v>
      </c>
      <c r="F26" s="9">
        <v>0.45833333333333331</v>
      </c>
      <c r="G26" s="9">
        <v>0.52083333333333337</v>
      </c>
      <c r="H26" s="12">
        <f>Tableau2[[#This Row],[Hr fin]]-Tableau2[[#This Row],[Hr début]]</f>
        <v>6.2500000000000056E-2</v>
      </c>
      <c r="I26" s="3" t="s">
        <v>88</v>
      </c>
      <c r="J26" s="3" t="s">
        <v>92</v>
      </c>
    </row>
    <row r="27" spans="1:11" x14ac:dyDescent="0.25">
      <c r="A27" s="13">
        <v>42482</v>
      </c>
      <c r="B27" s="9" t="s">
        <v>46</v>
      </c>
      <c r="C27" s="3" t="s">
        <v>27</v>
      </c>
      <c r="D27" s="3" t="s">
        <v>26</v>
      </c>
      <c r="E27" s="3" t="s">
        <v>45</v>
      </c>
      <c r="F27" s="9">
        <v>0.45833333333333331</v>
      </c>
      <c r="G27" s="9">
        <v>0.52083333333333337</v>
      </c>
      <c r="H27" s="12">
        <f>Tableau2[[#This Row],[Hr fin]]-Tableau2[[#This Row],[Hr début]]</f>
        <v>6.2500000000000056E-2</v>
      </c>
      <c r="I27" s="3" t="s">
        <v>88</v>
      </c>
      <c r="J27" s="3" t="s">
        <v>93</v>
      </c>
    </row>
    <row r="28" spans="1:11" x14ac:dyDescent="0.25">
      <c r="A28" s="13">
        <v>42513</v>
      </c>
      <c r="B28" s="9" t="s">
        <v>49</v>
      </c>
      <c r="C28" s="3" t="s">
        <v>24</v>
      </c>
      <c r="D28" s="3" t="s">
        <v>37</v>
      </c>
      <c r="E28" s="3" t="s">
        <v>38</v>
      </c>
      <c r="F28" s="9">
        <v>0.58333333333333337</v>
      </c>
      <c r="G28" s="9">
        <v>0.61458333333333337</v>
      </c>
      <c r="H28" s="12">
        <f>Tableau2[[#This Row],[Hr fin]]-Tableau2[[#This Row],[Hr début]]</f>
        <v>3.125E-2</v>
      </c>
      <c r="I28" s="3" t="s">
        <v>90</v>
      </c>
      <c r="J28" s="3" t="s">
        <v>95</v>
      </c>
    </row>
    <row r="29" spans="1:11" x14ac:dyDescent="0.25">
      <c r="A29" s="13">
        <v>42513</v>
      </c>
      <c r="B29" s="9" t="s">
        <v>49</v>
      </c>
      <c r="C29" s="3" t="s">
        <v>24</v>
      </c>
      <c r="D29" s="3" t="s">
        <v>37</v>
      </c>
      <c r="E29" s="3" t="s">
        <v>38</v>
      </c>
      <c r="F29" s="9">
        <v>0.58333333333333337</v>
      </c>
      <c r="G29" s="9">
        <v>0.61458333333333337</v>
      </c>
      <c r="H29" s="12">
        <f>Tableau2[[#This Row],[Hr fin]]-Tableau2[[#This Row],[Hr début]]</f>
        <v>3.125E-2</v>
      </c>
      <c r="I29" s="3" t="s">
        <v>90</v>
      </c>
      <c r="J29" s="3" t="s">
        <v>91</v>
      </c>
    </row>
    <row r="30" spans="1:11" x14ac:dyDescent="0.25">
      <c r="A30" s="13">
        <v>42544</v>
      </c>
      <c r="B30" s="9" t="s">
        <v>51</v>
      </c>
      <c r="C30" s="3" t="s">
        <v>24</v>
      </c>
      <c r="D30" s="3" t="s">
        <v>39</v>
      </c>
      <c r="E30" s="3" t="s">
        <v>20</v>
      </c>
      <c r="F30" s="9">
        <v>0.39583333333333331</v>
      </c>
      <c r="G30" s="9">
        <v>0.4375</v>
      </c>
      <c r="H30" s="12">
        <f>Tableau2[[#This Row],[Hr fin]]-Tableau2[[#This Row],[Hr début]]</f>
        <v>4.1666666666666685E-2</v>
      </c>
      <c r="I30" s="3" t="s">
        <v>89</v>
      </c>
      <c r="J30" s="3" t="s">
        <v>95</v>
      </c>
      <c r="K30" s="14" t="s">
        <v>21</v>
      </c>
    </row>
    <row r="31" spans="1:11" x14ac:dyDescent="0.25">
      <c r="A31" s="13">
        <v>42544</v>
      </c>
      <c r="B31" s="9" t="s">
        <v>51</v>
      </c>
      <c r="C31" s="3" t="s">
        <v>24</v>
      </c>
      <c r="D31" s="3" t="s">
        <v>39</v>
      </c>
      <c r="E31" s="3" t="s">
        <v>20</v>
      </c>
      <c r="F31" s="9">
        <v>0.39583333333333331</v>
      </c>
      <c r="G31" s="9">
        <v>0.4375</v>
      </c>
      <c r="H31" s="12">
        <f>Tableau2[[#This Row],[Hr fin]]-Tableau2[[#This Row],[Hr début]]</f>
        <v>4.1666666666666685E-2</v>
      </c>
      <c r="I31" s="3" t="s">
        <v>89</v>
      </c>
      <c r="J31" s="3" t="s">
        <v>91</v>
      </c>
      <c r="K31" s="14" t="s">
        <v>21</v>
      </c>
    </row>
    <row r="32" spans="1:11" x14ac:dyDescent="0.25">
      <c r="A32" s="13">
        <v>42544</v>
      </c>
      <c r="B32" s="9" t="s">
        <v>51</v>
      </c>
      <c r="C32" s="3" t="s">
        <v>24</v>
      </c>
      <c r="D32" s="3" t="s">
        <v>39</v>
      </c>
      <c r="E32" s="3" t="s">
        <v>20</v>
      </c>
      <c r="F32" s="9">
        <v>0.39583333333333331</v>
      </c>
      <c r="G32" s="9">
        <v>0.4375</v>
      </c>
      <c r="H32" s="12">
        <f>Tableau2[[#This Row],[Hr fin]]-Tableau2[[#This Row],[Hr début]]</f>
        <v>4.1666666666666685E-2</v>
      </c>
      <c r="I32" s="3" t="s">
        <v>89</v>
      </c>
      <c r="J32" s="3" t="s">
        <v>92</v>
      </c>
      <c r="K32" s="14" t="s">
        <v>21</v>
      </c>
    </row>
    <row r="33" spans="1:11" x14ac:dyDescent="0.25">
      <c r="A33" s="13">
        <v>42574</v>
      </c>
      <c r="B33" s="9" t="s">
        <v>51</v>
      </c>
      <c r="C33" s="3" t="s">
        <v>24</v>
      </c>
      <c r="D33" s="3" t="s">
        <v>39</v>
      </c>
      <c r="E33" s="3" t="s">
        <v>20</v>
      </c>
      <c r="F33" s="9">
        <v>0.39583333333333331</v>
      </c>
      <c r="G33" s="9">
        <v>0.4375</v>
      </c>
      <c r="H33" s="12">
        <f>Tableau2[[#This Row],[Hr fin]]-Tableau2[[#This Row],[Hr début]]</f>
        <v>4.1666666666666685E-2</v>
      </c>
      <c r="I33" s="3" t="s">
        <v>89</v>
      </c>
      <c r="J33" s="3" t="s">
        <v>95</v>
      </c>
      <c r="K33" s="14" t="s">
        <v>21</v>
      </c>
    </row>
    <row r="34" spans="1:11" x14ac:dyDescent="0.25">
      <c r="A34" s="13">
        <v>42574</v>
      </c>
      <c r="B34" s="9" t="s">
        <v>51</v>
      </c>
      <c r="C34" s="3" t="s">
        <v>24</v>
      </c>
      <c r="D34" s="3" t="s">
        <v>39</v>
      </c>
      <c r="E34" s="3" t="s">
        <v>20</v>
      </c>
      <c r="F34" s="9">
        <v>0.39583333333333331</v>
      </c>
      <c r="G34" s="9">
        <v>0.4375</v>
      </c>
      <c r="H34" s="12">
        <f>Tableau2[[#This Row],[Hr fin]]-Tableau2[[#This Row],[Hr début]]</f>
        <v>4.1666666666666685E-2</v>
      </c>
      <c r="I34" s="3" t="s">
        <v>89</v>
      </c>
      <c r="J34" s="3" t="s">
        <v>91</v>
      </c>
      <c r="K34" s="14" t="s">
        <v>21</v>
      </c>
    </row>
    <row r="35" spans="1:11" x14ac:dyDescent="0.25">
      <c r="A35" s="13">
        <v>42605</v>
      </c>
      <c r="B35" s="9" t="s">
        <v>57</v>
      </c>
      <c r="C35" s="3" t="s">
        <v>54</v>
      </c>
      <c r="D35" s="3" t="s">
        <v>55</v>
      </c>
      <c r="E35" s="3" t="s">
        <v>56</v>
      </c>
      <c r="F35" s="9">
        <v>0.39583333333333331</v>
      </c>
      <c r="G35" s="9">
        <v>0.42708333333333331</v>
      </c>
      <c r="H35" s="12">
        <f>Tableau2[[#This Row],[Hr fin]]-Tableau2[[#This Row],[Hr début]]</f>
        <v>3.125E-2</v>
      </c>
      <c r="I35" s="3" t="s">
        <v>88</v>
      </c>
      <c r="J35" s="3" t="s">
        <v>95</v>
      </c>
    </row>
    <row r="36" spans="1:11" x14ac:dyDescent="0.25">
      <c r="A36" s="13">
        <v>42605</v>
      </c>
      <c r="B36" s="9" t="s">
        <v>57</v>
      </c>
      <c r="C36" s="3" t="s">
        <v>54</v>
      </c>
      <c r="D36" s="3" t="s">
        <v>55</v>
      </c>
      <c r="E36" s="3" t="s">
        <v>56</v>
      </c>
      <c r="F36" s="9">
        <v>0.39583333333333331</v>
      </c>
      <c r="G36" s="9">
        <v>0.42708333333333331</v>
      </c>
      <c r="H36" s="12">
        <f>Tableau2[[#This Row],[Hr fin]]-Tableau2[[#This Row],[Hr début]]</f>
        <v>3.125E-2</v>
      </c>
      <c r="I36" s="3" t="s">
        <v>88</v>
      </c>
      <c r="J36" s="3" t="s">
        <v>91</v>
      </c>
    </row>
    <row r="37" spans="1:11" x14ac:dyDescent="0.25">
      <c r="A37" s="13">
        <v>42801</v>
      </c>
      <c r="B37" s="9" t="s">
        <v>103</v>
      </c>
      <c r="C37" s="3" t="s">
        <v>25</v>
      </c>
      <c r="D37" s="3" t="s">
        <v>52</v>
      </c>
      <c r="E37" s="3" t="s">
        <v>53</v>
      </c>
      <c r="F37" s="9">
        <v>0.375</v>
      </c>
      <c r="G37" s="9">
        <v>0.4375</v>
      </c>
      <c r="H37" s="12">
        <f>Tableau2[[#This Row],[Hr fin]]-Tableau2[[#This Row],[Hr début]]</f>
        <v>6.25E-2</v>
      </c>
      <c r="I37" s="3" t="s">
        <v>104</v>
      </c>
      <c r="J37" s="3" t="s">
        <v>91</v>
      </c>
      <c r="K37" s="14" t="s">
        <v>105</v>
      </c>
    </row>
    <row r="38" spans="1:11" x14ac:dyDescent="0.25">
      <c r="A38" s="13">
        <v>42801</v>
      </c>
      <c r="B38" s="9" t="s">
        <v>103</v>
      </c>
      <c r="C38" s="3" t="s">
        <v>25</v>
      </c>
      <c r="D38" s="3" t="s">
        <v>52</v>
      </c>
      <c r="E38" s="3" t="s">
        <v>53</v>
      </c>
      <c r="F38" s="9">
        <v>0.375</v>
      </c>
      <c r="G38" s="9">
        <v>0.4375</v>
      </c>
      <c r="H38" s="12">
        <f>Tableau2[[#This Row],[Hr fin]]-Tableau2[[#This Row],[Hr début]]</f>
        <v>6.25E-2</v>
      </c>
      <c r="I38" s="3" t="s">
        <v>104</v>
      </c>
      <c r="J38" s="3" t="s">
        <v>93</v>
      </c>
      <c r="K38" s="14" t="s">
        <v>105</v>
      </c>
    </row>
    <row r="39" spans="1:11" x14ac:dyDescent="0.25">
      <c r="A39" s="13">
        <v>42801</v>
      </c>
      <c r="B39" s="9" t="s">
        <v>103</v>
      </c>
      <c r="C39" s="3" t="s">
        <v>25</v>
      </c>
      <c r="D39" s="3" t="s">
        <v>52</v>
      </c>
      <c r="E39" s="3" t="s">
        <v>53</v>
      </c>
      <c r="F39" s="9">
        <v>0.375</v>
      </c>
      <c r="G39" s="9">
        <v>0.4375</v>
      </c>
      <c r="H39" s="12">
        <f>Tableau2[[#This Row],[Hr fin]]-Tableau2[[#This Row],[Hr début]]</f>
        <v>6.25E-2</v>
      </c>
      <c r="I39" s="3" t="s">
        <v>104</v>
      </c>
      <c r="J39" s="3" t="s">
        <v>95</v>
      </c>
      <c r="K39" s="14" t="s">
        <v>105</v>
      </c>
    </row>
    <row r="40" spans="1:11" x14ac:dyDescent="0.25">
      <c r="A40" s="13">
        <v>42440</v>
      </c>
      <c r="B40" s="9" t="s">
        <v>106</v>
      </c>
      <c r="C40" s="3" t="s">
        <v>24</v>
      </c>
      <c r="D40" s="3" t="s">
        <v>37</v>
      </c>
      <c r="E40" s="3" t="s">
        <v>38</v>
      </c>
      <c r="F40" s="9">
        <v>0.41666666666666669</v>
      </c>
      <c r="G40" s="9">
        <v>0.45833333333333331</v>
      </c>
      <c r="H40" s="12">
        <f>Tableau2[[#This Row],[Hr fin]]-Tableau2[[#This Row],[Hr début]]</f>
        <v>4.166666666666663E-2</v>
      </c>
      <c r="I40" s="3" t="s">
        <v>104</v>
      </c>
      <c r="J40" s="3" t="s">
        <v>92</v>
      </c>
      <c r="K40" s="14" t="s">
        <v>107</v>
      </c>
    </row>
    <row r="41" spans="1:11" x14ac:dyDescent="0.25">
      <c r="A41" s="13">
        <v>42440</v>
      </c>
      <c r="B41" s="9" t="s">
        <v>106</v>
      </c>
      <c r="C41" s="3" t="s">
        <v>24</v>
      </c>
      <c r="D41" s="3" t="s">
        <v>37</v>
      </c>
      <c r="E41" s="3" t="s">
        <v>38</v>
      </c>
      <c r="F41" s="9">
        <v>0.41666666666666669</v>
      </c>
      <c r="G41" s="9">
        <v>0.45833333333333331</v>
      </c>
      <c r="H41" s="12">
        <f>Tableau2[[#This Row],[Hr fin]]-Tableau2[[#This Row],[Hr début]]</f>
        <v>4.166666666666663E-2</v>
      </c>
      <c r="I41" s="3" t="s">
        <v>104</v>
      </c>
      <c r="J41" s="3" t="s">
        <v>94</v>
      </c>
      <c r="K41" s="14" t="s">
        <v>107</v>
      </c>
    </row>
    <row r="42" spans="1:11" x14ac:dyDescent="0.25">
      <c r="A42" s="13">
        <v>42440</v>
      </c>
      <c r="B42" s="9" t="s">
        <v>106</v>
      </c>
      <c r="C42" s="3" t="s">
        <v>24</v>
      </c>
      <c r="D42" s="3" t="s">
        <v>37</v>
      </c>
      <c r="E42" s="3" t="s">
        <v>38</v>
      </c>
      <c r="F42" s="9">
        <v>0.41666666666666669</v>
      </c>
      <c r="G42" s="9">
        <v>0.45833333333333331</v>
      </c>
      <c r="H42" s="12">
        <f>Tableau2[[#This Row],[Hr fin]]-Tableau2[[#This Row],[Hr début]]</f>
        <v>4.166666666666663E-2</v>
      </c>
      <c r="I42" s="3" t="s">
        <v>104</v>
      </c>
      <c r="J42" s="3" t="s">
        <v>95</v>
      </c>
      <c r="K42" s="14" t="s">
        <v>107</v>
      </c>
    </row>
    <row r="43" spans="1:11" x14ac:dyDescent="0.25">
      <c r="A43" s="13">
        <v>42440</v>
      </c>
      <c r="B43" s="9" t="s">
        <v>108</v>
      </c>
      <c r="C43" s="3" t="s">
        <v>23</v>
      </c>
      <c r="D43" s="3" t="s">
        <v>28</v>
      </c>
      <c r="E43" s="3" t="s">
        <v>30</v>
      </c>
      <c r="F43" s="9">
        <v>0.60416666666666663</v>
      </c>
      <c r="G43" s="9">
        <v>0.64583333333333337</v>
      </c>
      <c r="H43" s="12">
        <f>Tableau2[[#This Row],[Hr fin]]-Tableau2[[#This Row],[Hr début]]</f>
        <v>4.1666666666666741E-2</v>
      </c>
      <c r="I43" s="3" t="s">
        <v>90</v>
      </c>
      <c r="J43" s="3" t="s">
        <v>93</v>
      </c>
      <c r="K43" s="14" t="s">
        <v>109</v>
      </c>
    </row>
    <row r="44" spans="1:11" x14ac:dyDescent="0.25">
      <c r="A44" s="13">
        <v>42440</v>
      </c>
      <c r="B44" s="9" t="s">
        <v>108</v>
      </c>
      <c r="C44" s="3" t="s">
        <v>23</v>
      </c>
      <c r="D44" s="3" t="s">
        <v>28</v>
      </c>
      <c r="E44" s="3" t="s">
        <v>30</v>
      </c>
      <c r="F44" s="9">
        <v>0.60416666666666663</v>
      </c>
      <c r="G44" s="9">
        <v>0.64583333333333337</v>
      </c>
      <c r="H44" s="12">
        <f>Tableau2[[#This Row],[Hr fin]]-Tableau2[[#This Row],[Hr début]]</f>
        <v>4.1666666666666741E-2</v>
      </c>
      <c r="I44" s="3" t="s">
        <v>90</v>
      </c>
      <c r="J44" s="3" t="s">
        <v>95</v>
      </c>
      <c r="K44" s="14" t="s">
        <v>109</v>
      </c>
    </row>
    <row r="45" spans="1:11" x14ac:dyDescent="0.25">
      <c r="A45" s="13">
        <v>42440</v>
      </c>
      <c r="B45" s="9" t="s">
        <v>108</v>
      </c>
      <c r="C45" s="3" t="s">
        <v>23</v>
      </c>
      <c r="D45" s="3" t="s">
        <v>28</v>
      </c>
      <c r="E45" s="3" t="s">
        <v>30</v>
      </c>
      <c r="F45" s="9">
        <v>0.60416666666666663</v>
      </c>
      <c r="G45" s="9">
        <v>0.64583333333333337</v>
      </c>
      <c r="H45" s="12">
        <f>Tableau2[[#This Row],[Hr fin]]-Tableau2[[#This Row],[Hr début]]</f>
        <v>4.1666666666666741E-2</v>
      </c>
      <c r="I45" s="3" t="s">
        <v>90</v>
      </c>
      <c r="J45" s="3" t="s">
        <v>98</v>
      </c>
      <c r="K45" s="14" t="s">
        <v>109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Acceuil</vt:lpstr>
      <vt:lpstr>Agent sans Doublon</vt:lpstr>
      <vt:lpstr>Visue Livret</vt:lpstr>
      <vt:lpstr>Récap HrCat</vt:lpstr>
      <vt:lpstr>Cat et thème</vt:lpstr>
      <vt:lpstr>Enrg Mouvts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FRANCE</cp:lastModifiedBy>
  <cp:lastPrinted>2016-03-07T15:01:55Z</cp:lastPrinted>
  <dcterms:created xsi:type="dcterms:W3CDTF">2016-02-06T12:55:15Z</dcterms:created>
  <dcterms:modified xsi:type="dcterms:W3CDTF">2016-03-11T13:46:25Z</dcterms:modified>
</cp:coreProperties>
</file>