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 Leroy\Desktop\Istres\"/>
    </mc:Choice>
  </mc:AlternateContent>
  <xr:revisionPtr revIDLastSave="0" documentId="13_ncr:1_{FF96CB04-C9A4-46E2-BE3A-FEC7BD57ADC2}" xr6:coauthVersionLast="43" xr6:coauthVersionMax="43" xr10:uidLastSave="{00000000-0000-0000-0000-000000000000}"/>
  <bookViews>
    <workbookView xWindow="-120" yWindow="-120" windowWidth="20730" windowHeight="11760" activeTab="1" xr2:uid="{00000000-000D-0000-FFFF-FFFF00000000}"/>
  </bookViews>
  <sheets>
    <sheet name="Agent" sheetId="2" r:id="rId1"/>
    <sheet name="CompteurInitial" sheetId="7" r:id="rId2"/>
  </sheets>
  <definedNames>
    <definedName name="AgentActif">OFFSET(Agent!$H$2,,,COUNTA(Agent!$H:$H)-1)</definedName>
    <definedName name="Feries">#REF!</definedName>
  </definedNames>
  <calcPr calcId="191029" iterate="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7" l="1"/>
  <c r="C13" i="7"/>
  <c r="C19" i="7"/>
  <c r="C18" i="7"/>
  <c r="H2" i="2"/>
  <c r="H6" i="2"/>
  <c r="H5" i="2"/>
  <c r="H4" i="2"/>
  <c r="H3" i="2"/>
  <c r="H7" i="2"/>
  <c r="H8" i="2"/>
  <c r="H9" i="2"/>
  <c r="H10" i="2"/>
  <c r="H11" i="2"/>
  <c r="G11" i="2"/>
  <c r="F11" i="2"/>
  <c r="F2" i="2"/>
  <c r="F3" i="2"/>
  <c r="F4" i="2"/>
  <c r="F5" i="2"/>
  <c r="F6" i="2"/>
  <c r="F7" i="2"/>
  <c r="F8" i="2"/>
  <c r="F9" i="2"/>
  <c r="F10" i="2"/>
  <c r="G8" i="2"/>
  <c r="G9" i="2"/>
  <c r="G10" i="2"/>
  <c r="G6" i="2"/>
  <c r="G7" i="2"/>
  <c r="G3" i="2"/>
  <c r="G4" i="2"/>
  <c r="G5" i="2"/>
  <c r="G2" i="2"/>
</calcChain>
</file>

<file path=xl/sharedStrings.xml><?xml version="1.0" encoding="utf-8"?>
<sst xmlns="http://schemas.openxmlformats.org/spreadsheetml/2006/main" count="109" uniqueCount="64">
  <si>
    <t>Ordre</t>
  </si>
  <si>
    <t>Fonction</t>
  </si>
  <si>
    <t>Nom abrégé</t>
  </si>
  <si>
    <t>Nom Prénom</t>
  </si>
  <si>
    <t>Nom</t>
  </si>
  <si>
    <t>Prénom</t>
  </si>
  <si>
    <t>Fonction abrége</t>
  </si>
  <si>
    <t>Status</t>
  </si>
  <si>
    <t>Actif</t>
  </si>
  <si>
    <t>CDS</t>
  </si>
  <si>
    <t>ADJ</t>
  </si>
  <si>
    <t>AGT1</t>
  </si>
  <si>
    <t>AGT2</t>
  </si>
  <si>
    <t>AGT3</t>
  </si>
  <si>
    <t>AGT4</t>
  </si>
  <si>
    <t>Pompier</t>
  </si>
  <si>
    <t>Chef d'équipe</t>
  </si>
  <si>
    <t>AGT5</t>
  </si>
  <si>
    <t>AGT6</t>
  </si>
  <si>
    <t>AGT7</t>
  </si>
  <si>
    <t>AGT8</t>
  </si>
  <si>
    <t>Non actif</t>
  </si>
  <si>
    <t>Compteur théorique</t>
  </si>
  <si>
    <t>RENFORT 1</t>
  </si>
  <si>
    <t>Nom 1</t>
  </si>
  <si>
    <t>Nom 2</t>
  </si>
  <si>
    <t>RENFORT 2</t>
  </si>
  <si>
    <t>RENFORT 5</t>
  </si>
  <si>
    <t>Nom 3</t>
  </si>
  <si>
    <t>Nom 4</t>
  </si>
  <si>
    <t>Nom 5</t>
  </si>
  <si>
    <t>RENFORT 6</t>
  </si>
  <si>
    <t>Nom 6</t>
  </si>
  <si>
    <t>RENFORT 1 Nom 1</t>
  </si>
  <si>
    <t>AGENT1</t>
  </si>
  <si>
    <t>AGENT3</t>
  </si>
  <si>
    <t>AGENT4</t>
  </si>
  <si>
    <t>AGENT2</t>
  </si>
  <si>
    <t>Prénom1</t>
  </si>
  <si>
    <t>Prénom2</t>
  </si>
  <si>
    <t>Prénom3</t>
  </si>
  <si>
    <t>Prénom4</t>
  </si>
  <si>
    <t>AGENT1 Prénom1</t>
  </si>
  <si>
    <t>AGENT2 Prénom2</t>
  </si>
  <si>
    <t>AGENT3 Prénom3</t>
  </si>
  <si>
    <t>AGENT4 Prénom4</t>
  </si>
  <si>
    <t>CP initial</t>
  </si>
  <si>
    <t>Début période</t>
  </si>
  <si>
    <t>Année</t>
  </si>
  <si>
    <t>1600</t>
  </si>
  <si>
    <t>25</t>
  </si>
  <si>
    <t>500</t>
  </si>
  <si>
    <t>20</t>
  </si>
  <si>
    <t>BRAVO</t>
  </si>
  <si>
    <t>DELTA</t>
  </si>
  <si>
    <t>1450</t>
  </si>
  <si>
    <t>15</t>
  </si>
  <si>
    <t>DELTA Nom 3</t>
  </si>
  <si>
    <t>BRAVO Nom 4</t>
  </si>
  <si>
    <t>380</t>
  </si>
  <si>
    <t>12</t>
  </si>
  <si>
    <t>RENFORT 2 Nom 2</t>
  </si>
  <si>
    <t>330</t>
  </si>
  <si>
    <t>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</si>
</sst>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NumberFormat="1" applyFont="1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/>
    <xf numFmtId="0" fontId="4" fillId="0" borderId="0" xfId="0" applyNumberFormat="1" applyFont="1"/>
    <xf numFmtId="0" fontId="2" fillId="0" borderId="0" xfId="0" applyFont="1" applyAlignment="1">
      <alignment horizontal="center" vertical="center"/>
    </xf>
    <xf numFmtId="0" fontId="5" fillId="0" borderId="0" xfId="0" applyFont="1"/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14" fontId="5" fillId="0" borderId="0" xfId="0" applyNumberFormat="1" applyFont="1"/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</dxf>
  </dxfs>
  <tableStyles count="0" defaultTableStyle="TableStyleMedium2" defaultPivotStyle="PivotStyleLight16"/>
  <colors>
    <mruColors>
      <color rgb="FFDDDDDD"/>
      <color rgb="FFFFCC99"/>
      <color rgb="FFC0C0C0"/>
      <color rgb="FF99FF99"/>
      <color rgb="FFFF7C80"/>
      <color rgb="FFCCFFFF"/>
      <color rgb="FF99FF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276225</xdr:colOff>
      <xdr:row>0</xdr:row>
      <xdr:rowOff>0</xdr:rowOff>
    </xdr:from>
    <xdr:to>
      <xdr:col>7</xdr:col>
      <xdr:colOff>584700</xdr:colOff>
      <xdr:row>2</xdr:row>
      <xdr:rowOff>20258</xdr:rowOff>
    </xdr:to>
    <xdr:sp macro="[0]!Rectangle2_Clic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D4F4639-5CE5-44FA-A3C8-5F183EC3AA7A}"/>
            </a:ext>
          </a:extLst>
        </xdr:cNvPr>
        <xdr:cNvSpPr/>
      </xdr:nvSpPr>
      <xdr:spPr>
        <a:xfrm>
          <a:off x="6162675" y="0"/>
          <a:ext cx="1070475" cy="344108"/>
        </a:xfrm>
        <a:prstGeom prst="roundRect">
          <a:avLst/>
        </a:prstGeom>
        <a:gradFill flip="none" rotWithShape="1">
          <a:gsLst>
            <a:gs pos="0">
              <a:schemeClr val="bg1">
                <a:lumMod val="95000"/>
              </a:schemeClr>
            </a:gs>
            <a:gs pos="50000">
              <a:schemeClr val="bg1">
                <a:lumMod val="85000"/>
              </a:schemeClr>
            </a:gs>
            <a:gs pos="100000">
              <a:schemeClr val="bg1">
                <a:lumMod val="65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accent1">
                  <a:lumMod val="75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Compteur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Agent" displayName="TabAgent" ref="A1:H11" totalsRowShown="0" headerRowDxfId="16" dataDxfId="15">
  <autoFilter ref="A1:H11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300-000001000000}" name="Ordre" dataDxfId="14"/>
    <tableColumn id="2" xr3:uid="{00000000-0010-0000-0300-000002000000}" name="Status" dataDxfId="13"/>
    <tableColumn id="3" xr3:uid="{00000000-0010-0000-0300-000003000000}" name="Nom" dataDxfId="12"/>
    <tableColumn id="4" xr3:uid="{00000000-0010-0000-0300-000004000000}" name="Prénom" dataDxfId="11"/>
    <tableColumn id="5" xr3:uid="{00000000-0010-0000-0300-000005000000}" name="Fonction" dataDxfId="10"/>
    <tableColumn id="6" xr3:uid="{00000000-0010-0000-0300-000006000000}" name="Fonction abrége" dataDxfId="9">
      <calculatedColumnFormula>IF(E2="Chef d'équipe","CE",IF(E2="Pompier","SP",""))</calculatedColumnFormula>
    </tableColumn>
    <tableColumn id="7" xr3:uid="{00000000-0010-0000-0300-000007000000}" name="Nom abrégé" dataDxfId="8"/>
    <tableColumn id="8" xr3:uid="{00000000-0010-0000-0300-000008000000}" name="Nom Prénom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D3DC04-4E52-44A5-9B3F-BD91DA06B3F4}" name="TabCptInit" displayName="TabCptInit" ref="A1:E19" totalsRowShown="0" headerRowDxfId="0" dataDxfId="1">
  <autoFilter ref="A1:E19" xr:uid="{DE8A21B2-14ED-4289-935E-7F7A98389B89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A2:E19">
    <sortCondition descending="1" ref="B2:B19"/>
    <sortCondition ref="A2:A19"/>
  </sortState>
  <tableColumns count="5">
    <tableColumn id="1" xr3:uid="{B3A9B347-142F-4059-9D13-80C224516D78}" name="Nom Prénom" dataDxfId="6"/>
    <tableColumn id="2" xr3:uid="{F26FFBD0-7826-4A9A-927B-05028C95682E}" name="Début période" dataDxfId="5"/>
    <tableColumn id="3" xr3:uid="{D38FBF95-1815-4ED1-A343-2FE090211712}" name="Année" dataDxfId="4"/>
    <tableColumn id="4" xr3:uid="{6A39E275-2616-465D-AE77-274C8583C899}" name="Compteur théorique" dataDxfId="3"/>
    <tableColumn id="5" xr3:uid="{78A7DFF4-22F3-4FA2-8CF8-954EF36708E9}" name="CP initial" dataDxfId="2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1"/>
  <sheetViews>
    <sheetView workbookViewId="0">
      <selection activeCell="J1" sqref="J1"/>
    </sheetView>
  </sheetViews>
  <sheetFormatPr baseColWidth="10" defaultRowHeight="12.75" x14ac:dyDescent="0.2"/>
  <cols>
    <col min="1" max="2" width="10.7109375" style="1" customWidth="1"/>
    <col min="3" max="5" width="15.7109375" style="1" customWidth="1"/>
    <col min="6" max="7" width="2.7109375" style="1" hidden="1" customWidth="1"/>
    <col min="8" max="8" width="20.28515625" style="1" customWidth="1"/>
    <col min="9" max="16384" width="11.42578125" style="1"/>
  </cols>
  <sheetData>
    <row r="1" spans="1:8" ht="14.25" x14ac:dyDescent="0.2">
      <c r="A1" s="4" t="s">
        <v>0</v>
      </c>
      <c r="B1" s="4" t="s">
        <v>7</v>
      </c>
      <c r="C1" s="4" t="s">
        <v>4</v>
      </c>
      <c r="D1" s="4" t="s">
        <v>5</v>
      </c>
      <c r="E1" s="4" t="s">
        <v>1</v>
      </c>
      <c r="F1" s="2" t="s">
        <v>6</v>
      </c>
      <c r="G1" s="2" t="s">
        <v>2</v>
      </c>
      <c r="H1" s="2" t="s">
        <v>3</v>
      </c>
    </row>
    <row r="2" spans="1:8" x14ac:dyDescent="0.2">
      <c r="A2" s="1" t="s">
        <v>9</v>
      </c>
      <c r="B2" s="1" t="s">
        <v>8</v>
      </c>
      <c r="C2" s="1" t="s">
        <v>34</v>
      </c>
      <c r="D2" s="1" t="s">
        <v>38</v>
      </c>
      <c r="E2" s="1" t="s">
        <v>16</v>
      </c>
      <c r="F2" s="1" t="str">
        <f t="shared" ref="F2:F10" si="0">IF(E2="Chef d'équipe","CE",IF(E2="Pompier","SP",""))</f>
        <v>CE</v>
      </c>
      <c r="G2" s="1" t="str">
        <f>C2&amp;" "&amp;MID(D2,1,2)</f>
        <v>AGENT1 Pr</v>
      </c>
      <c r="H2" s="1" t="str">
        <f>C2&amp;" "&amp;D2</f>
        <v>AGENT1 Prénom1</v>
      </c>
    </row>
    <row r="3" spans="1:8" x14ac:dyDescent="0.2">
      <c r="A3" s="1" t="s">
        <v>10</v>
      </c>
      <c r="B3" s="1" t="s">
        <v>8</v>
      </c>
      <c r="C3" s="1" t="s">
        <v>37</v>
      </c>
      <c r="D3" s="1" t="s">
        <v>39</v>
      </c>
      <c r="E3" s="1" t="s">
        <v>16</v>
      </c>
      <c r="F3" s="1" t="str">
        <f t="shared" si="0"/>
        <v>CE</v>
      </c>
      <c r="G3" s="1" t="str">
        <f t="shared" ref="G3:G11" si="1">C3&amp;" "&amp;MID(D3,1,2)</f>
        <v>AGENT2 Pr</v>
      </c>
      <c r="H3" s="1" t="str">
        <f t="shared" ref="H3:H11" si="2">C3&amp;" "&amp;D3</f>
        <v>AGENT2 Prénom2</v>
      </c>
    </row>
    <row r="4" spans="1:8" x14ac:dyDescent="0.2">
      <c r="A4" s="1" t="s">
        <v>11</v>
      </c>
      <c r="B4" s="1" t="s">
        <v>8</v>
      </c>
      <c r="C4" s="1" t="s">
        <v>35</v>
      </c>
      <c r="D4" s="1" t="s">
        <v>40</v>
      </c>
      <c r="E4" s="1" t="s">
        <v>15</v>
      </c>
      <c r="F4" s="1" t="str">
        <f t="shared" si="0"/>
        <v>SP</v>
      </c>
      <c r="G4" s="1" t="str">
        <f t="shared" si="1"/>
        <v>AGENT3 Pr</v>
      </c>
      <c r="H4" s="1" t="str">
        <f t="shared" si="2"/>
        <v>AGENT3 Prénom3</v>
      </c>
    </row>
    <row r="5" spans="1:8" x14ac:dyDescent="0.2">
      <c r="A5" s="1" t="s">
        <v>12</v>
      </c>
      <c r="B5" s="1" t="s">
        <v>8</v>
      </c>
      <c r="C5" s="1" t="s">
        <v>36</v>
      </c>
      <c r="D5" s="1" t="s">
        <v>41</v>
      </c>
      <c r="E5" s="1" t="s">
        <v>15</v>
      </c>
      <c r="F5" s="1" t="str">
        <f t="shared" si="0"/>
        <v>SP</v>
      </c>
      <c r="G5" s="1" t="str">
        <f t="shared" si="1"/>
        <v>AGENT4 Pr</v>
      </c>
      <c r="H5" s="1" t="str">
        <f t="shared" si="2"/>
        <v>AGENT4 Prénom4</v>
      </c>
    </row>
    <row r="6" spans="1:8" x14ac:dyDescent="0.2">
      <c r="A6" s="1" t="s">
        <v>13</v>
      </c>
      <c r="B6" s="1" t="s">
        <v>8</v>
      </c>
      <c r="C6" s="1" t="s">
        <v>23</v>
      </c>
      <c r="D6" s="1" t="s">
        <v>24</v>
      </c>
      <c r="E6" s="1" t="s">
        <v>15</v>
      </c>
      <c r="F6" s="1" t="str">
        <f t="shared" si="0"/>
        <v>SP</v>
      </c>
      <c r="G6" s="1" t="str">
        <f t="shared" si="1"/>
        <v>RENFORT 1 No</v>
      </c>
      <c r="H6" s="1" t="str">
        <f t="shared" si="2"/>
        <v>RENFORT 1 Nom 1</v>
      </c>
    </row>
    <row r="7" spans="1:8" x14ac:dyDescent="0.2">
      <c r="A7" s="1" t="s">
        <v>14</v>
      </c>
      <c r="B7" s="1" t="s">
        <v>8</v>
      </c>
      <c r="C7" s="1" t="s">
        <v>26</v>
      </c>
      <c r="D7" s="1" t="s">
        <v>25</v>
      </c>
      <c r="E7" s="1" t="s">
        <v>15</v>
      </c>
      <c r="F7" s="1" t="str">
        <f t="shared" si="0"/>
        <v>SP</v>
      </c>
      <c r="G7" s="1" t="str">
        <f t="shared" si="1"/>
        <v>RENFORT 2 No</v>
      </c>
      <c r="H7" s="1" t="str">
        <f t="shared" si="2"/>
        <v>RENFORT 2 Nom 2</v>
      </c>
    </row>
    <row r="8" spans="1:8" x14ac:dyDescent="0.2">
      <c r="A8" s="1" t="s">
        <v>17</v>
      </c>
      <c r="B8" s="1" t="s">
        <v>8</v>
      </c>
      <c r="C8" s="1" t="s">
        <v>54</v>
      </c>
      <c r="D8" s="1" t="s">
        <v>28</v>
      </c>
      <c r="E8" s="1" t="s">
        <v>15</v>
      </c>
      <c r="F8" s="3" t="str">
        <f t="shared" si="0"/>
        <v>SP</v>
      </c>
      <c r="G8" s="1" t="str">
        <f t="shared" si="1"/>
        <v>DELTA No</v>
      </c>
      <c r="H8" s="1" t="str">
        <f t="shared" si="2"/>
        <v>DELTA Nom 3</v>
      </c>
    </row>
    <row r="9" spans="1:8" x14ac:dyDescent="0.2">
      <c r="A9" s="1" t="s">
        <v>18</v>
      </c>
      <c r="B9" s="1" t="s">
        <v>8</v>
      </c>
      <c r="C9" s="1" t="s">
        <v>53</v>
      </c>
      <c r="D9" s="1" t="s">
        <v>29</v>
      </c>
      <c r="E9" s="1" t="s">
        <v>15</v>
      </c>
      <c r="F9" s="3" t="str">
        <f t="shared" si="0"/>
        <v>SP</v>
      </c>
      <c r="G9" s="1" t="str">
        <f t="shared" si="1"/>
        <v>BRAVO No</v>
      </c>
      <c r="H9" s="1" t="str">
        <f t="shared" si="2"/>
        <v>BRAVO Nom 4</v>
      </c>
    </row>
    <row r="10" spans="1:8" x14ac:dyDescent="0.2">
      <c r="A10" s="1" t="s">
        <v>19</v>
      </c>
      <c r="B10" s="1" t="s">
        <v>21</v>
      </c>
      <c r="C10" s="1" t="s">
        <v>27</v>
      </c>
      <c r="D10" s="1" t="s">
        <v>30</v>
      </c>
      <c r="E10" s="1" t="s">
        <v>15</v>
      </c>
      <c r="F10" s="3" t="str">
        <f t="shared" si="0"/>
        <v>SP</v>
      </c>
      <c r="G10" s="1" t="str">
        <f t="shared" si="1"/>
        <v>RENFORT 5 No</v>
      </c>
      <c r="H10" s="1" t="str">
        <f t="shared" si="2"/>
        <v>RENFORT 5 Nom 5</v>
      </c>
    </row>
    <row r="11" spans="1:8" x14ac:dyDescent="0.2">
      <c r="A11" s="1" t="s">
        <v>20</v>
      </c>
      <c r="B11" s="6" t="s">
        <v>21</v>
      </c>
      <c r="C11" s="1" t="s">
        <v>31</v>
      </c>
      <c r="D11" s="1" t="s">
        <v>32</v>
      </c>
      <c r="E11" s="6" t="s">
        <v>15</v>
      </c>
      <c r="F11" s="7" t="str">
        <f>IF(E11="Chef d'équipe","CE",IF(E11="Pompier","SP",""))</f>
        <v>SP</v>
      </c>
      <c r="G11" s="1" t="str">
        <f t="shared" si="1"/>
        <v>RENFORT 6 No</v>
      </c>
      <c r="H11" s="1" t="str">
        <f t="shared" si="2"/>
        <v>RENFORT 6 Nom 6</v>
      </c>
    </row>
  </sheetData>
  <dataValidations count="1">
    <dataValidation type="list" allowBlank="1" showInputMessage="1" showErrorMessage="1" sqref="B2:B11" xr:uid="{00000000-0002-0000-0200-000000000000}">
      <formula1>"Actif,Non actif"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5F21E-AB29-4706-8804-51A6C01C7542}">
  <sheetPr codeName="Feuil6"/>
  <dimension ref="A1:E29"/>
  <sheetViews>
    <sheetView tabSelected="1" workbookViewId="0">
      <selection activeCell="J13" sqref="J13"/>
    </sheetView>
  </sheetViews>
  <sheetFormatPr baseColWidth="10" defaultRowHeight="12.75" x14ac:dyDescent="0.2"/>
  <cols>
    <col min="1" max="1" width="20.7109375" style="9" bestFit="1" customWidth="1"/>
    <col min="2" max="2" width="14.5703125" style="9" bestFit="1" customWidth="1"/>
    <col min="3" max="3" width="11.42578125" style="9"/>
    <col min="4" max="4" width="18.7109375" style="9" customWidth="1"/>
    <col min="5" max="16384" width="11.42578125" style="9"/>
  </cols>
  <sheetData>
    <row r="1" spans="1:5" x14ac:dyDescent="0.2">
      <c r="A1" s="8" t="s">
        <v>3</v>
      </c>
      <c r="B1" s="8" t="s">
        <v>47</v>
      </c>
      <c r="C1" s="8" t="s">
        <v>48</v>
      </c>
      <c r="D1" s="5" t="s">
        <v>22</v>
      </c>
      <c r="E1" s="8" t="s">
        <v>46</v>
      </c>
    </row>
    <row r="2" spans="1:5" x14ac:dyDescent="0.2">
      <c r="A2" s="12" t="s">
        <v>43</v>
      </c>
      <c r="B2" s="10">
        <v>44301</v>
      </c>
      <c r="C2" s="11">
        <v>2021</v>
      </c>
      <c r="D2" s="11" t="s">
        <v>55</v>
      </c>
      <c r="E2" s="11" t="s">
        <v>56</v>
      </c>
    </row>
    <row r="3" spans="1:5" x14ac:dyDescent="0.2">
      <c r="A3" s="12" t="s">
        <v>58</v>
      </c>
      <c r="B3" s="10">
        <v>44301</v>
      </c>
      <c r="C3" s="11">
        <v>2021</v>
      </c>
      <c r="D3" s="11" t="s">
        <v>55</v>
      </c>
      <c r="E3" s="11" t="s">
        <v>56</v>
      </c>
    </row>
    <row r="4" spans="1:5" x14ac:dyDescent="0.2">
      <c r="A4" s="12" t="s">
        <v>57</v>
      </c>
      <c r="B4" s="10">
        <v>44301</v>
      </c>
      <c r="C4" s="11">
        <v>2021</v>
      </c>
      <c r="D4" s="11" t="s">
        <v>55</v>
      </c>
      <c r="E4" s="11" t="s">
        <v>56</v>
      </c>
    </row>
    <row r="5" spans="1:5" x14ac:dyDescent="0.2">
      <c r="A5" s="12" t="s">
        <v>33</v>
      </c>
      <c r="B5" s="10">
        <v>44301</v>
      </c>
      <c r="C5" s="11">
        <v>2021</v>
      </c>
      <c r="D5" s="11" t="s">
        <v>55</v>
      </c>
      <c r="E5" s="11" t="s">
        <v>56</v>
      </c>
    </row>
    <row r="6" spans="1:5" x14ac:dyDescent="0.2">
      <c r="A6" s="12" t="s">
        <v>43</v>
      </c>
      <c r="B6" s="10">
        <v>43983</v>
      </c>
      <c r="C6" s="11">
        <v>2020</v>
      </c>
      <c r="D6" s="11" t="s">
        <v>49</v>
      </c>
      <c r="E6" s="11" t="s">
        <v>50</v>
      </c>
    </row>
    <row r="7" spans="1:5" x14ac:dyDescent="0.2">
      <c r="A7" s="12" t="s">
        <v>45</v>
      </c>
      <c r="B7" s="10">
        <v>43983</v>
      </c>
      <c r="C7" s="11">
        <v>2020</v>
      </c>
      <c r="D7" s="11" t="s">
        <v>49</v>
      </c>
      <c r="E7" s="11" t="s">
        <v>50</v>
      </c>
    </row>
    <row r="8" spans="1:5" x14ac:dyDescent="0.2">
      <c r="A8" s="12" t="s">
        <v>42</v>
      </c>
      <c r="B8" s="10">
        <v>43892</v>
      </c>
      <c r="C8" s="11">
        <v>2020</v>
      </c>
      <c r="D8" s="11" t="s">
        <v>59</v>
      </c>
      <c r="E8" s="11" t="s">
        <v>60</v>
      </c>
    </row>
    <row r="9" spans="1:5" x14ac:dyDescent="0.2">
      <c r="A9" s="12" t="s">
        <v>44</v>
      </c>
      <c r="B9" s="10">
        <v>43892</v>
      </c>
      <c r="C9" s="11">
        <v>2020</v>
      </c>
      <c r="D9" s="11" t="s">
        <v>59</v>
      </c>
      <c r="E9" s="11" t="s">
        <v>60</v>
      </c>
    </row>
    <row r="10" spans="1:5" x14ac:dyDescent="0.2">
      <c r="A10" s="12" t="s">
        <v>58</v>
      </c>
      <c r="B10" s="10">
        <v>43892</v>
      </c>
      <c r="C10" s="11">
        <v>2020</v>
      </c>
      <c r="D10" s="11" t="s">
        <v>59</v>
      </c>
      <c r="E10" s="11" t="s">
        <v>60</v>
      </c>
    </row>
    <row r="11" spans="1:5" x14ac:dyDescent="0.2">
      <c r="A11" s="12" t="s">
        <v>57</v>
      </c>
      <c r="B11" s="10">
        <v>43892</v>
      </c>
      <c r="C11" s="11">
        <v>2020</v>
      </c>
      <c r="D11" s="11" t="s">
        <v>59</v>
      </c>
      <c r="E11" s="11" t="s">
        <v>60</v>
      </c>
    </row>
    <row r="12" spans="1:5" x14ac:dyDescent="0.2">
      <c r="A12" s="12" t="s">
        <v>61</v>
      </c>
      <c r="B12" s="10">
        <v>43892</v>
      </c>
      <c r="C12" s="11">
        <v>2020</v>
      </c>
      <c r="D12" s="11" t="s">
        <v>59</v>
      </c>
      <c r="E12" s="11" t="s">
        <v>60</v>
      </c>
    </row>
    <row r="13" spans="1:5" x14ac:dyDescent="0.2">
      <c r="A13" s="12" t="s">
        <v>42</v>
      </c>
      <c r="B13" s="10">
        <v>43617</v>
      </c>
      <c r="C13" s="11">
        <f>YEAR(B13)</f>
        <v>2019</v>
      </c>
      <c r="D13" s="11">
        <v>1607</v>
      </c>
      <c r="E13" s="11">
        <v>30</v>
      </c>
    </row>
    <row r="14" spans="1:5" x14ac:dyDescent="0.2">
      <c r="A14" s="12" t="s">
        <v>44</v>
      </c>
      <c r="B14" s="10">
        <v>43617</v>
      </c>
      <c r="C14" s="11">
        <f>YEAR(B14)</f>
        <v>2019</v>
      </c>
      <c r="D14" s="11">
        <v>1607</v>
      </c>
      <c r="E14" s="11">
        <v>28</v>
      </c>
    </row>
    <row r="15" spans="1:5" x14ac:dyDescent="0.2">
      <c r="A15" s="12" t="s">
        <v>42</v>
      </c>
      <c r="B15" s="10">
        <v>43526</v>
      </c>
      <c r="C15" s="11">
        <v>2019</v>
      </c>
      <c r="D15" s="11" t="s">
        <v>62</v>
      </c>
      <c r="E15" s="11" t="s">
        <v>63</v>
      </c>
    </row>
    <row r="16" spans="1:5" x14ac:dyDescent="0.2">
      <c r="A16" s="12" t="s">
        <v>44</v>
      </c>
      <c r="B16" s="10">
        <v>43526</v>
      </c>
      <c r="C16" s="11">
        <v>2019</v>
      </c>
      <c r="D16" s="11" t="s">
        <v>62</v>
      </c>
      <c r="E16" s="11" t="s">
        <v>63</v>
      </c>
    </row>
    <row r="17" spans="1:5" x14ac:dyDescent="0.2">
      <c r="A17" s="12" t="s">
        <v>44</v>
      </c>
      <c r="B17" s="10">
        <v>43261</v>
      </c>
      <c r="C17" s="11">
        <v>2018</v>
      </c>
      <c r="D17" s="11" t="s">
        <v>51</v>
      </c>
      <c r="E17" s="11" t="s">
        <v>52</v>
      </c>
    </row>
    <row r="18" spans="1:5" x14ac:dyDescent="0.2">
      <c r="A18" s="12" t="s">
        <v>42</v>
      </c>
      <c r="B18" s="10">
        <v>43252</v>
      </c>
      <c r="C18" s="11">
        <f>YEAR(B18)</f>
        <v>2018</v>
      </c>
      <c r="D18" s="11">
        <v>1607</v>
      </c>
      <c r="E18" s="11">
        <v>30</v>
      </c>
    </row>
    <row r="19" spans="1:5" x14ac:dyDescent="0.2">
      <c r="A19" s="12" t="s">
        <v>43</v>
      </c>
      <c r="B19" s="10">
        <v>43252</v>
      </c>
      <c r="C19" s="11">
        <f>YEAR(B19)</f>
        <v>2018</v>
      </c>
      <c r="D19" s="11">
        <v>1607</v>
      </c>
      <c r="E19" s="11">
        <v>29</v>
      </c>
    </row>
    <row r="20" spans="1:5" x14ac:dyDescent="0.2">
      <c r="B20" s="13"/>
    </row>
    <row r="21" spans="1:5" x14ac:dyDescent="0.2">
      <c r="B21" s="13"/>
    </row>
    <row r="22" spans="1:5" x14ac:dyDescent="0.2">
      <c r="B22" s="13"/>
    </row>
    <row r="23" spans="1:5" x14ac:dyDescent="0.2">
      <c r="B23" s="13"/>
    </row>
    <row r="24" spans="1:5" x14ac:dyDescent="0.2">
      <c r="B24" s="13"/>
    </row>
    <row r="25" spans="1:5" x14ac:dyDescent="0.2">
      <c r="B25" s="13"/>
    </row>
    <row r="26" spans="1:5" x14ac:dyDescent="0.2">
      <c r="B26" s="13"/>
    </row>
    <row r="27" spans="1:5" x14ac:dyDescent="0.2">
      <c r="B27" s="13"/>
    </row>
    <row r="28" spans="1:5" x14ac:dyDescent="0.2">
      <c r="B28" s="13"/>
    </row>
    <row r="29" spans="1:5" x14ac:dyDescent="0.2">
      <c r="B29" s="13"/>
    </row>
  </sheetData>
  <phoneticPr fontId="6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Agent</vt:lpstr>
      <vt:lpstr>CompteurInitial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F Leroy</cp:lastModifiedBy>
  <cp:lastPrinted>2019-06-04T16:10:17Z</cp:lastPrinted>
  <dcterms:created xsi:type="dcterms:W3CDTF">2019-04-17T17:30:12Z</dcterms:created>
  <dcterms:modified xsi:type="dcterms:W3CDTF">2019-06-05T22:56:36Z</dcterms:modified>
</cp:coreProperties>
</file>