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Dossier PPA à construire\"/>
    </mc:Choice>
  </mc:AlternateContent>
  <bookViews>
    <workbookView xWindow="0" yWindow="0" windowWidth="24000" windowHeight="9930" tabRatio="769" activeTab="1"/>
  </bookViews>
  <sheets>
    <sheet name="ArchMissionBas" sheetId="4" r:id="rId1"/>
    <sheet name="NbSem" sheetId="9" r:id="rId2"/>
    <sheet name="RisqueOiseau" sheetId="7" r:id="rId3"/>
    <sheet name="RisqueMamifère" sheetId="8" r:id="rId4"/>
  </sheets>
  <functionGroups builtInGroupCount="18"/>
  <definedNames>
    <definedName name="Col_Localisation">OFFSET(#REF!,,,COUNTA(#REF!)-6,1)</definedName>
    <definedName name="Col_Nbre">OFFSET(#REF!,,,COUNTA(#REF!)-5,1)</definedName>
    <definedName name="List_Agent">OFFSET(#REF!,,,COUNTA(#REF!)-1)</definedName>
    <definedName name="List_Bousole">OFFSET(#REF!,,,COUNTA(#REF!)-1)</definedName>
    <definedName name="List_Ciel">OFFSET(#REF!,,,COUNTA(#REF!)-1)</definedName>
    <definedName name="List_Comportement">OFFSET(#REF!,,,COUNTA(#REF!)-1)</definedName>
    <definedName name="List_Effarouchement">OFFSET(#REF!,,,COUNTA(#REF!)-1)</definedName>
    <definedName name="List_Efficacité">OFFSET(#REF!,,,COUNTA(#REF!)-1)</definedName>
    <definedName name="List_Initiative">OFFSET(#REF!,,,COUNTA(#REF!)-1)</definedName>
    <definedName name="List_Localisation">OFFSET(#REF!,,,COUNTA(#REF!)-1)</definedName>
    <definedName name="List_Pluie">OFFSET(#REF!,,,COUNTA(#REF!)-1)</definedName>
    <definedName name="List_Qfu">OFFSET(#REF!,,,COUNTA(#REF!)-1)</definedName>
    <definedName name="List_RisqueSignalé">OFFSET(#REF!,,,COUNTA(#REF!)-1)</definedName>
    <definedName name="List_SoldeStock">OFFSET(#REF!,,,COUNTA(#REF!)-1,4)</definedName>
    <definedName name="List_Terrestre">OFFSET(#REF!,,,COUNTA(#REF!)-1)</definedName>
    <definedName name="List_TypeVol">OFFSET(#REF!,,,COUNTA(#REF!)-1)</definedName>
    <definedName name="List_VéhiculeUtilisé">OFFSET(#REF!,,,COUNTA(#REF!)-1)</definedName>
    <definedName name="List_Vent">OFFSET(#REF!,,,COUNTA(#REF!)-1)</definedName>
    <definedName name="List_Volatile">OFFSET(#REF!,,,COUNTA(#REF!)-1)</definedName>
    <definedName name="ProduitMvts">OFFSET(#REF!,,,COUNTA(#REF!)-1)</definedName>
    <definedName name="StockRéel">OFFSET(#REF!,,,COUNTA(#REF!)-1)</definedName>
    <definedName name="Tablo_Arch_Haut">OFFSET(#REF!,,,COUNTA(#REF!)-2,40)</definedName>
    <definedName name="Tablo_ArchBas">OFFSET(ArchMissionBas!$A$3,,,COUNTA(ArchMissionBas!$A:$A)-2,25)</definedName>
    <definedName name="TabloBasejour">OFFSET(#REF!,,,COUNTA(#REF!)-2,24)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4" i="8" l="1"/>
  <c r="P4" i="8"/>
  <c r="E16" i="9" l="1"/>
  <c r="E15" i="9"/>
  <c r="E14" i="9"/>
  <c r="AA4" i="7"/>
  <c r="P4" i="7"/>
  <c r="E7" i="9"/>
  <c r="E8" i="9"/>
  <c r="E9" i="9"/>
  <c r="E10" i="9"/>
  <c r="E11" i="9"/>
  <c r="E12" i="9"/>
  <c r="E13" i="9"/>
  <c r="E6" i="9"/>
</calcChain>
</file>

<file path=xl/sharedStrings.xml><?xml version="1.0" encoding="utf-8"?>
<sst xmlns="http://schemas.openxmlformats.org/spreadsheetml/2006/main" count="511" uniqueCount="187">
  <si>
    <t>début</t>
  </si>
  <si>
    <t>fin</t>
  </si>
  <si>
    <t>Agent</t>
  </si>
  <si>
    <t>Identification espèces</t>
  </si>
  <si>
    <t>Nbre</t>
  </si>
  <si>
    <t>Efficacité</t>
  </si>
  <si>
    <t>Localisation</t>
  </si>
  <si>
    <t>Initiative</t>
  </si>
  <si>
    <t>Signalé</t>
  </si>
  <si>
    <t>QFU</t>
  </si>
  <si>
    <t>Véhicule utilisé</t>
  </si>
  <si>
    <t>Type de vol</t>
  </si>
  <si>
    <t>OBSERVATIONS</t>
  </si>
  <si>
    <t>Comportement</t>
  </si>
  <si>
    <t>EFFAROUCHEMENT</t>
  </si>
  <si>
    <t>INFORMATION</t>
  </si>
  <si>
    <t>Etourneaux</t>
  </si>
  <si>
    <t>En vol ou déplacement</t>
  </si>
  <si>
    <t>Au sol ou alimentation</t>
  </si>
  <si>
    <t>Capa</t>
  </si>
  <si>
    <t>SSLIA</t>
  </si>
  <si>
    <t>TWR</t>
  </si>
  <si>
    <t>Responsable SGS</t>
  </si>
  <si>
    <t>VPA</t>
  </si>
  <si>
    <t>Commerciaux</t>
  </si>
  <si>
    <t>Charter</t>
  </si>
  <si>
    <t>total</t>
  </si>
  <si>
    <t>LISTE PERSONNELS</t>
  </si>
  <si>
    <t>HORAIRES</t>
  </si>
  <si>
    <t>Amor</t>
  </si>
  <si>
    <t>Crép</t>
  </si>
  <si>
    <t>Déto</t>
  </si>
  <si>
    <t>Cal 12</t>
  </si>
  <si>
    <t>Bren</t>
  </si>
  <si>
    <t>Flèch</t>
  </si>
  <si>
    <t>Abat</t>
  </si>
  <si>
    <t>Effa</t>
  </si>
  <si>
    <t>Date</t>
  </si>
  <si>
    <t>En vol stationnaire</t>
  </si>
  <si>
    <t>0 9</t>
  </si>
  <si>
    <t>2 7</t>
  </si>
  <si>
    <t>Salle de veille</t>
  </si>
  <si>
    <t>date</t>
  </si>
  <si>
    <t>Météo                                   (ciel, pluie, vent)</t>
  </si>
  <si>
    <t>Visite aire de manœuvre</t>
  </si>
  <si>
    <t>Visite piste</t>
  </si>
  <si>
    <t>Tourisme</t>
  </si>
  <si>
    <t>Avec dommage</t>
  </si>
  <si>
    <t>Bnom_Prénom1</t>
  </si>
  <si>
    <t>DATE</t>
  </si>
  <si>
    <t>Nnom_Prénom4</t>
  </si>
  <si>
    <t>Lnom_Prénom10</t>
  </si>
  <si>
    <t xml:space="preserve">Ensoleillé, , Calme --&gt; </t>
  </si>
  <si>
    <t>S'envole et quitte la zone
--&gt; Nord-ouest</t>
  </si>
  <si>
    <t>Eclaircies, Pluie et neige mêlées, Calme --&gt; Nord</t>
  </si>
  <si>
    <t>De passage
--&gt; Nord</t>
  </si>
  <si>
    <t>Ensoleillé, , Légère brise --&gt; Nord-ouest</t>
  </si>
  <si>
    <t>Se déplace dans la zone
Sud --&gt; Sud-est</t>
  </si>
  <si>
    <t>S'envole et quitte la zone
--&gt; Nord-est</t>
  </si>
  <si>
    <t>Eclaircies, , Calme --&gt; Sud</t>
  </si>
  <si>
    <t>GD80A7.3.B</t>
  </si>
  <si>
    <t>GD80A6.2.B</t>
  </si>
  <si>
    <t>GD80B7.4.A</t>
  </si>
  <si>
    <t>GD80B7.4.B</t>
  </si>
  <si>
    <t>GD80B6.1.B</t>
  </si>
  <si>
    <t>GD80B7.3.A</t>
  </si>
  <si>
    <t>GD80B6.2.A</t>
  </si>
  <si>
    <t>GD80B7.3.B</t>
  </si>
  <si>
    <t>Fnom_Prénom12</t>
  </si>
  <si>
    <t>De passage
Nord-ouest --&gt; Sud-est</t>
  </si>
  <si>
    <t>Se déplace dans la zone
--&gt; Sud-ouest</t>
  </si>
  <si>
    <t xml:space="preserve">, ,  --&gt; </t>
  </si>
  <si>
    <t/>
  </si>
  <si>
    <t xml:space="preserve">
 --&gt; </t>
  </si>
  <si>
    <t>w</t>
  </si>
  <si>
    <t xml:space="preserve">Se déplace dans la zone
--&gt; </t>
  </si>
  <si>
    <t>Se déplace dans la zone
--&gt; Sud</t>
  </si>
  <si>
    <t>Se déplace dans la zone
--&gt; Sud-est</t>
  </si>
  <si>
    <t>Lnom_Prénom11</t>
  </si>
  <si>
    <t>Snom_Prénom3</t>
  </si>
  <si>
    <t>Se déplace dans la zone
--&gt; Nord-est</t>
  </si>
  <si>
    <t>Se déplace dans la zone
Ouest --&gt; Est</t>
  </si>
  <si>
    <t>Aigrette</t>
  </si>
  <si>
    <t>Buse variable</t>
  </si>
  <si>
    <t>Corbeau</t>
  </si>
  <si>
    <t>Cormoran</t>
  </si>
  <si>
    <t>Héron sandré</t>
  </si>
  <si>
    <t>Hirondelle</t>
  </si>
  <si>
    <t>Mouette rieuse</t>
  </si>
  <si>
    <t>Chien</t>
  </si>
  <si>
    <t>Lapin</t>
  </si>
  <si>
    <t>Renard</t>
  </si>
  <si>
    <t>Décollage 500p</t>
  </si>
  <si>
    <t>Atterrissage 200p</t>
  </si>
  <si>
    <t xml:space="preserve">Avec dommage
--&gt; </t>
  </si>
  <si>
    <t>De passage
Sud --&gt; Nord</t>
  </si>
  <si>
    <t>S'envole et quitte la zone
--&gt; Nord</t>
  </si>
  <si>
    <t>RISQUE THEORIQUE</t>
  </si>
  <si>
    <t>RISQUE PRATIQUE</t>
  </si>
  <si>
    <t>Date début :</t>
  </si>
  <si>
    <t>Date fin :</t>
  </si>
  <si>
    <t>CALCUL NOMBRE DE SEMAINE VUE</t>
  </si>
  <si>
    <t>MOYENNE de fois vue</t>
  </si>
  <si>
    <t>NOM INDIVIDUS</t>
  </si>
  <si>
    <t>Nombre de fois vue</t>
  </si>
  <si>
    <t>Nombre de semaine vue</t>
  </si>
  <si>
    <t>FICHE DE MESURE DU RISQUE OISEAUX</t>
  </si>
  <si>
    <t>ESPECE</t>
  </si>
  <si>
    <t>Risque théorique</t>
  </si>
  <si>
    <t>Nombre de collision avec dommages (sur les 5 ans)</t>
  </si>
  <si>
    <t>Moyenne du nombre de collision avec dommages</t>
  </si>
  <si>
    <t>Moyenne nationale</t>
  </si>
  <si>
    <t>Fréquence</t>
  </si>
  <si>
    <t>Nombre de collision avec dommages</t>
  </si>
  <si>
    <t xml:space="preserve"> 3 - 10</t>
  </si>
  <si>
    <t xml:space="preserve"> 1 - 2,9</t>
  </si>
  <si>
    <t xml:space="preserve"> 0,3 - 0,9</t>
  </si>
  <si>
    <t xml:space="preserve"> 0,2 - 0</t>
  </si>
  <si>
    <t>Très forte</t>
  </si>
  <si>
    <t>Forte</t>
  </si>
  <si>
    <t>Moyenne</t>
  </si>
  <si>
    <t>Faible</t>
  </si>
  <si>
    <t>Très faible</t>
  </si>
  <si>
    <t>Gravité</t>
  </si>
  <si>
    <t>&gt; 20 %</t>
  </si>
  <si>
    <t>&gt; 10</t>
  </si>
  <si>
    <t xml:space="preserve"> 10 - 20 %</t>
  </si>
  <si>
    <t xml:space="preserve"> 6 - 9,9 %</t>
  </si>
  <si>
    <t xml:space="preserve"> 2 - 5,9 %</t>
  </si>
  <si>
    <t xml:space="preserve"> 0 - 1,9 %</t>
  </si>
  <si>
    <t>Risque pratique</t>
  </si>
  <si>
    <t>Nombre moyen d'individus observés dans une année</t>
  </si>
  <si>
    <t>Nombre de semaines</t>
  </si>
  <si>
    <t>Poids</t>
  </si>
  <si>
    <t>Fréquence d'observations</t>
  </si>
  <si>
    <t>Rare</t>
  </si>
  <si>
    <t>Occasionnelle</t>
  </si>
  <si>
    <t>Régulière</t>
  </si>
  <si>
    <t>6 à 26 semaines</t>
  </si>
  <si>
    <t>1 à 5 semaines</t>
  </si>
  <si>
    <t>27 à 52 semaines</t>
  </si>
  <si>
    <t>Nombre moyen observé</t>
  </si>
  <si>
    <t>Masse &lt; 0,7 kg</t>
  </si>
  <si>
    <t>Oiseaux Moyen</t>
  </si>
  <si>
    <t>Oiseaux Léger</t>
  </si>
  <si>
    <t>Oiseaux Lourd</t>
  </si>
  <si>
    <t>0,7 kg &lt; Masse &gt; 1,85 kg</t>
  </si>
  <si>
    <t>Masse &gt; = 1,85 kg</t>
  </si>
  <si>
    <t>Nb &gt; = 15</t>
  </si>
  <si>
    <t>Très élevée</t>
  </si>
  <si>
    <t>Très élevée à élevée</t>
  </si>
  <si>
    <t>Nb &gt; = 5</t>
  </si>
  <si>
    <t>Nb &gt; = 1</t>
  </si>
  <si>
    <t>5 =&lt; Nb &lt; 15</t>
  </si>
  <si>
    <t>1 &lt; Nb &lt; 5</t>
  </si>
  <si>
    <t>Nb &lt; 5</t>
  </si>
  <si>
    <t>Faible à très faible</t>
  </si>
  <si>
    <t>Nb = 1</t>
  </si>
  <si>
    <t>Faible / très faible</t>
  </si>
  <si>
    <t>Risque réel</t>
  </si>
  <si>
    <t>théorique</t>
  </si>
  <si>
    <t>Risque</t>
  </si>
  <si>
    <t>RISQUE REEL</t>
  </si>
  <si>
    <t>Risque de niveau 1 :</t>
  </si>
  <si>
    <t>Poursuivre les actions mises en œuvre</t>
  </si>
  <si>
    <t>Risque de niveau 2 :</t>
  </si>
  <si>
    <t>Surveillance renforcée</t>
  </si>
  <si>
    <t>Examen des pratiques du SPPA</t>
  </si>
  <si>
    <t>Mise en œuvre d'actions adaptées / complémentaire</t>
  </si>
  <si>
    <t>Risque de niveau 3 :</t>
  </si>
  <si>
    <t>Actions immédiates</t>
  </si>
  <si>
    <t>Information à la DGAC</t>
  </si>
  <si>
    <t>calculé au niveau nationale</t>
  </si>
  <si>
    <t>Pourcentage de collisions avec dommages</t>
  </si>
  <si>
    <t>Eclaircies, , Bonne brise --&gt; Nord-ouest</t>
  </si>
  <si>
    <t>Sans dommage</t>
  </si>
  <si>
    <t xml:space="preserve">Nb colission avec dommage sur 5 ans </t>
  </si>
  <si>
    <t>divisé par 5 années</t>
  </si>
  <si>
    <t>Sur la période choisi</t>
  </si>
  <si>
    <t>TOTAL individus</t>
  </si>
  <si>
    <t>N° sem</t>
  </si>
  <si>
    <t>EFFICACITE    avec dommage</t>
  </si>
  <si>
    <t>EFFICACITE     sans dommage</t>
  </si>
  <si>
    <t>Poids à modifier pour les mamifère</t>
  </si>
  <si>
    <t>S 14</t>
  </si>
  <si>
    <t>ect…</t>
  </si>
  <si>
    <t>Ect…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</si>
</sst>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Wingdings 3"/>
      <family val="1"/>
      <charset val="2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2" fillId="7" borderId="8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3" borderId="8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7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2" fillId="7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0" fontId="2" fillId="4" borderId="14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vertical="center"/>
    </xf>
    <xf numFmtId="20" fontId="1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20" fontId="1" fillId="0" borderId="16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20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20" fontId="1" fillId="0" borderId="18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14" fontId="4" fillId="0" borderId="17" xfId="0" applyNumberFormat="1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14" fontId="4" fillId="0" borderId="20" xfId="0" applyNumberFormat="1" applyFont="1" applyBorder="1" applyAlignment="1">
      <alignment horizontal="center" vertical="center"/>
    </xf>
    <xf numFmtId="20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0" fillId="9" borderId="0" xfId="0" applyFill="1" applyAlignment="1">
      <alignment horizontal="right" vertical="center"/>
    </xf>
    <xf numFmtId="0" fontId="0" fillId="9" borderId="0" xfId="0" applyFill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left" vertical="center"/>
    </xf>
    <xf numFmtId="0" fontId="0" fillId="0" borderId="9" xfId="0" applyBorder="1"/>
    <xf numFmtId="0" fontId="0" fillId="0" borderId="14" xfId="0" applyBorder="1"/>
    <xf numFmtId="0" fontId="0" fillId="6" borderId="9" xfId="0" applyFill="1" applyBorder="1"/>
    <xf numFmtId="0" fontId="0" fillId="6" borderId="14" xfId="0" applyFill="1" applyBorder="1"/>
    <xf numFmtId="0" fontId="3" fillId="6" borderId="13" xfId="0" applyFont="1" applyFill="1" applyBorder="1" applyAlignment="1">
      <alignment vertical="center"/>
    </xf>
    <xf numFmtId="0" fontId="7" fillId="0" borderId="13" xfId="0" applyFont="1" applyBorder="1" applyAlignment="1">
      <alignment horizontal="left" vertical="center" indent="1"/>
    </xf>
    <xf numFmtId="0" fontId="1" fillId="11" borderId="19" xfId="0" applyFont="1" applyFill="1" applyBorder="1" applyAlignment="1">
      <alignment horizontal="center" vertical="center"/>
    </xf>
    <xf numFmtId="0" fontId="0" fillId="12" borderId="0" xfId="0" applyFill="1"/>
    <xf numFmtId="0" fontId="5" fillId="12" borderId="0" xfId="0" applyFont="1" applyFill="1"/>
    <xf numFmtId="0" fontId="0" fillId="12" borderId="9" xfId="0" applyFill="1" applyBorder="1"/>
    <xf numFmtId="0" fontId="0" fillId="12" borderId="14" xfId="0" applyFill="1" applyBorder="1"/>
    <xf numFmtId="0" fontId="1" fillId="12" borderId="19" xfId="0" applyFont="1" applyFill="1" applyBorder="1" applyAlignment="1">
      <alignment horizontal="center" vertical="center"/>
    </xf>
    <xf numFmtId="0" fontId="1" fillId="13" borderId="19" xfId="0" applyFont="1" applyFill="1" applyBorder="1" applyAlignment="1">
      <alignment horizontal="center" vertical="center"/>
    </xf>
    <xf numFmtId="0" fontId="0" fillId="14" borderId="0" xfId="0" applyFill="1"/>
    <xf numFmtId="0" fontId="5" fillId="14" borderId="0" xfId="0" applyFont="1" applyFill="1"/>
    <xf numFmtId="0" fontId="0" fillId="14" borderId="13" xfId="0" applyFill="1" applyBorder="1" applyAlignment="1">
      <alignment vertical="center"/>
    </xf>
    <xf numFmtId="0" fontId="0" fillId="14" borderId="9" xfId="0" applyFill="1" applyBorder="1"/>
    <xf numFmtId="0" fontId="0" fillId="14" borderId="14" xfId="0" applyFill="1" applyBorder="1"/>
    <xf numFmtId="0" fontId="1" fillId="14" borderId="19" xfId="0" applyFont="1" applyFill="1" applyBorder="1" applyAlignment="1">
      <alignment horizontal="center" vertical="center"/>
    </xf>
    <xf numFmtId="16" fontId="1" fillId="14" borderId="19" xfId="0" applyNumberFormat="1" applyFont="1" applyFill="1" applyBorder="1" applyAlignment="1">
      <alignment horizontal="center" vertical="center"/>
    </xf>
    <xf numFmtId="0" fontId="0" fillId="15" borderId="0" xfId="0" applyFill="1"/>
    <xf numFmtId="0" fontId="5" fillId="12" borderId="1" xfId="0" applyFont="1" applyFill="1" applyBorder="1" applyAlignment="1">
      <alignment horizontal="centerContinuous" vertical="center"/>
    </xf>
    <xf numFmtId="0" fontId="0" fillId="12" borderId="2" xfId="0" applyFill="1" applyBorder="1" applyAlignment="1">
      <alignment horizontal="centerContinuous" vertical="center"/>
    </xf>
    <xf numFmtId="0" fontId="0" fillId="12" borderId="3" xfId="0" applyFill="1" applyBorder="1" applyAlignment="1">
      <alignment horizontal="centerContinuous" vertical="center"/>
    </xf>
    <xf numFmtId="0" fontId="0" fillId="12" borderId="5" xfId="0" applyFill="1" applyBorder="1" applyAlignment="1">
      <alignment horizontal="centerContinuous" vertical="center"/>
    </xf>
    <xf numFmtId="0" fontId="0" fillId="12" borderId="6" xfId="0" applyFill="1" applyBorder="1" applyAlignment="1">
      <alignment horizontal="centerContinuous" vertical="center"/>
    </xf>
    <xf numFmtId="0" fontId="0" fillId="12" borderId="7" xfId="0" applyFill="1" applyBorder="1" applyAlignment="1">
      <alignment horizontal="centerContinuous" vertical="center"/>
    </xf>
    <xf numFmtId="0" fontId="1" fillId="12" borderId="13" xfId="0" applyFont="1" applyFill="1" applyBorder="1" applyAlignment="1">
      <alignment horizontal="left" vertical="center" indent="1"/>
    </xf>
    <xf numFmtId="0" fontId="0" fillId="15" borderId="9" xfId="0" applyFill="1" applyBorder="1" applyAlignment="1">
      <alignment horizontal="centerContinuous" vertical="center"/>
    </xf>
    <xf numFmtId="0" fontId="0" fillId="15" borderId="14" xfId="0" applyFill="1" applyBorder="1" applyAlignment="1">
      <alignment horizontal="centerContinuous" vertical="center"/>
    </xf>
    <xf numFmtId="0" fontId="5" fillId="14" borderId="13" xfId="0" applyFont="1" applyFill="1" applyBorder="1" applyAlignment="1">
      <alignment horizontal="centerContinuous" vertical="center"/>
    </xf>
    <xf numFmtId="0" fontId="0" fillId="14" borderId="9" xfId="0" applyFill="1" applyBorder="1" applyAlignment="1">
      <alignment horizontal="centerContinuous" vertical="center"/>
    </xf>
    <xf numFmtId="0" fontId="0" fillId="14" borderId="14" xfId="0" applyFill="1" applyBorder="1" applyAlignment="1">
      <alignment horizontal="centerContinuous" vertical="center"/>
    </xf>
    <xf numFmtId="0" fontId="1" fillId="16" borderId="19" xfId="0" applyFont="1" applyFill="1" applyBorder="1" applyAlignment="1">
      <alignment horizontal="center" vertical="center"/>
    </xf>
    <xf numFmtId="0" fontId="0" fillId="17" borderId="0" xfId="0" applyFill="1"/>
    <xf numFmtId="0" fontId="1" fillId="14" borderId="13" xfId="0" applyFont="1" applyFill="1" applyBorder="1" applyAlignment="1">
      <alignment vertical="center"/>
    </xf>
    <xf numFmtId="0" fontId="1" fillId="12" borderId="13" xfId="0" applyFont="1" applyFill="1" applyBorder="1" applyAlignment="1">
      <alignment vertical="center"/>
    </xf>
    <xf numFmtId="0" fontId="1" fillId="0" borderId="0" xfId="0" applyFont="1" applyAlignment="1">
      <alignment horizontal="left" vertical="center" indent="2"/>
    </xf>
    <xf numFmtId="0" fontId="3" fillId="9" borderId="0" xfId="0" applyFont="1" applyFill="1" applyAlignment="1">
      <alignment horizontal="center" vertical="center"/>
    </xf>
    <xf numFmtId="0" fontId="0" fillId="14" borderId="9" xfId="0" applyFill="1" applyBorder="1" applyAlignment="1">
      <alignment vertical="center"/>
    </xf>
    <xf numFmtId="0" fontId="0" fillId="14" borderId="14" xfId="0" applyFill="1" applyBorder="1" applyAlignment="1">
      <alignment vertical="center"/>
    </xf>
    <xf numFmtId="0" fontId="0" fillId="14" borderId="19" xfId="0" applyFill="1" applyBorder="1" applyAlignment="1">
      <alignment horizontal="center"/>
    </xf>
    <xf numFmtId="0" fontId="1" fillId="14" borderId="2" xfId="0" applyFont="1" applyFill="1" applyBorder="1" applyAlignment="1">
      <alignment vertical="center"/>
    </xf>
    <xf numFmtId="0" fontId="0" fillId="14" borderId="2" xfId="0" applyFill="1" applyBorder="1"/>
    <xf numFmtId="0" fontId="0" fillId="14" borderId="2" xfId="0" applyFill="1" applyBorder="1" applyAlignment="1">
      <alignment vertical="center"/>
    </xf>
    <xf numFmtId="0" fontId="0" fillId="14" borderId="2" xfId="0" applyFill="1" applyBorder="1" applyAlignment="1">
      <alignment horizontal="center"/>
    </xf>
    <xf numFmtId="0" fontId="0" fillId="12" borderId="2" xfId="0" applyFill="1" applyBorder="1"/>
    <xf numFmtId="0" fontId="0" fillId="12" borderId="3" xfId="0" applyFill="1" applyBorder="1"/>
    <xf numFmtId="0" fontId="1" fillId="12" borderId="2" xfId="0" applyFont="1" applyFill="1" applyBorder="1" applyAlignment="1"/>
    <xf numFmtId="0" fontId="1" fillId="12" borderId="3" xfId="0" applyFont="1" applyFill="1" applyBorder="1" applyAlignment="1"/>
    <xf numFmtId="0" fontId="1" fillId="12" borderId="13" xfId="0" applyFont="1" applyFill="1" applyBorder="1" applyAlignment="1">
      <alignment horizontal="centerContinuous" vertical="center"/>
    </xf>
    <xf numFmtId="0" fontId="1" fillId="12" borderId="14" xfId="0" applyFont="1" applyFill="1" applyBorder="1" applyAlignment="1">
      <alignment horizontal="centerContinuous" vertical="center"/>
    </xf>
    <xf numFmtId="0" fontId="1" fillId="12" borderId="19" xfId="0" applyFont="1" applyFill="1" applyBorder="1" applyAlignment="1">
      <alignment horizontal="centerContinuous" vertical="center"/>
    </xf>
    <xf numFmtId="0" fontId="1" fillId="12" borderId="9" xfId="0" applyFont="1" applyFill="1" applyBorder="1" applyAlignment="1">
      <alignment horizontal="centerContinuous" vertical="center"/>
    </xf>
    <xf numFmtId="0" fontId="1" fillId="12" borderId="1" xfId="0" applyFont="1" applyFill="1" applyBorder="1" applyAlignment="1">
      <alignment horizontal="left" indent="1"/>
    </xf>
    <xf numFmtId="0" fontId="1" fillId="12" borderId="5" xfId="0" applyFont="1" applyFill="1" applyBorder="1" applyAlignment="1">
      <alignment horizontal="centerContinuous" vertical="top"/>
    </xf>
    <xf numFmtId="0" fontId="0" fillId="12" borderId="13" xfId="0" applyFill="1" applyBorder="1" applyAlignment="1">
      <alignment horizontal="centerContinuous" vertical="center"/>
    </xf>
    <xf numFmtId="0" fontId="0" fillId="12" borderId="9" xfId="0" applyFill="1" applyBorder="1" applyAlignment="1">
      <alignment horizontal="centerContinuous" vertical="center"/>
    </xf>
    <xf numFmtId="0" fontId="0" fillId="12" borderId="14" xfId="0" applyFill="1" applyBorder="1" applyAlignment="1">
      <alignment horizontal="centerContinuous" vertical="center"/>
    </xf>
    <xf numFmtId="0" fontId="0" fillId="16" borderId="13" xfId="0" applyFill="1" applyBorder="1" applyAlignment="1">
      <alignment horizontal="centerContinuous" vertical="center"/>
    </xf>
    <xf numFmtId="0" fontId="0" fillId="16" borderId="14" xfId="0" applyFill="1" applyBorder="1" applyAlignment="1">
      <alignment horizontal="centerContinuous" vertical="center"/>
    </xf>
    <xf numFmtId="0" fontId="0" fillId="11" borderId="13" xfId="0" applyFill="1" applyBorder="1" applyAlignment="1">
      <alignment horizontal="centerContinuous" vertical="center"/>
    </xf>
    <xf numFmtId="0" fontId="0" fillId="11" borderId="14" xfId="0" applyFill="1" applyBorder="1" applyAlignment="1">
      <alignment horizontal="centerContinuous" vertical="center"/>
    </xf>
    <xf numFmtId="0" fontId="0" fillId="10" borderId="14" xfId="0" applyFill="1" applyBorder="1" applyAlignment="1">
      <alignment horizontal="centerContinuous" vertical="center"/>
    </xf>
    <xf numFmtId="0" fontId="0" fillId="13" borderId="13" xfId="0" applyFill="1" applyBorder="1" applyAlignment="1">
      <alignment horizontal="centerContinuous" vertical="center"/>
    </xf>
    <xf numFmtId="0" fontId="0" fillId="13" borderId="14" xfId="0" applyFill="1" applyBorder="1" applyAlignment="1">
      <alignment horizontal="centerContinuous" vertical="center"/>
    </xf>
    <xf numFmtId="0" fontId="0" fillId="15" borderId="13" xfId="0" applyFill="1" applyBorder="1" applyAlignment="1">
      <alignment horizontal="centerContinuous" vertical="center"/>
    </xf>
    <xf numFmtId="0" fontId="0" fillId="14" borderId="1" xfId="0" applyFill="1" applyBorder="1" applyAlignment="1">
      <alignment horizontal="centerContinuous"/>
    </xf>
    <xf numFmtId="0" fontId="0" fillId="14" borderId="2" xfId="0" applyFill="1" applyBorder="1" applyAlignment="1">
      <alignment horizontal="centerContinuous"/>
    </xf>
    <xf numFmtId="0" fontId="0" fillId="14" borderId="4" xfId="0" applyFill="1" applyBorder="1" applyAlignment="1">
      <alignment horizontal="centerContinuous" vertical="top"/>
    </xf>
    <xf numFmtId="0" fontId="0" fillId="14" borderId="0" xfId="0" applyFill="1" applyBorder="1" applyAlignment="1">
      <alignment horizontal="centerContinuous" vertical="top"/>
    </xf>
    <xf numFmtId="0" fontId="0" fillId="14" borderId="13" xfId="0" applyFill="1" applyBorder="1" applyAlignment="1">
      <alignment horizontal="centerContinuous" vertical="center"/>
    </xf>
    <xf numFmtId="0" fontId="3" fillId="15" borderId="0" xfId="0" applyFont="1" applyFill="1" applyAlignment="1">
      <alignment vertical="center"/>
    </xf>
    <xf numFmtId="0" fontId="3" fillId="14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0" fillId="6" borderId="0" xfId="0" applyFill="1"/>
    <xf numFmtId="0" fontId="8" fillId="0" borderId="0" xfId="0" applyFont="1" applyAlignment="1">
      <alignment horizontal="center" vertical="center"/>
    </xf>
    <xf numFmtId="0" fontId="1" fillId="12" borderId="5" xfId="0" applyFont="1" applyFill="1" applyBorder="1" applyAlignment="1">
      <alignment vertical="top"/>
    </xf>
    <xf numFmtId="0" fontId="1" fillId="12" borderId="6" xfId="0" applyFont="1" applyFill="1" applyBorder="1" applyAlignment="1"/>
    <xf numFmtId="0" fontId="1" fillId="12" borderId="7" xfId="0" applyFont="1" applyFill="1" applyBorder="1" applyAlignment="1"/>
    <xf numFmtId="0" fontId="1" fillId="12" borderId="20" xfId="0" applyFont="1" applyFill="1" applyBorder="1" applyAlignment="1">
      <alignment horizontal="center" vertical="center"/>
    </xf>
    <xf numFmtId="0" fontId="1" fillId="12" borderId="1" xfId="0" applyFont="1" applyFill="1" applyBorder="1" applyAlignment="1"/>
    <xf numFmtId="0" fontId="1" fillId="12" borderId="8" xfId="0" applyFont="1" applyFill="1" applyBorder="1" applyAlignment="1">
      <alignment horizontal="centerContinuous"/>
    </xf>
    <xf numFmtId="0" fontId="1" fillId="12" borderId="20" xfId="0" applyFont="1" applyFill="1" applyBorder="1" applyAlignment="1">
      <alignment horizontal="centerContinuous"/>
    </xf>
    <xf numFmtId="0" fontId="1" fillId="12" borderId="8" xfId="0" applyFont="1" applyFill="1" applyBorder="1" applyAlignment="1">
      <alignment horizontal="center"/>
    </xf>
    <xf numFmtId="0" fontId="7" fillId="10" borderId="13" xfId="0" applyFont="1" applyFill="1" applyBorder="1" applyAlignment="1">
      <alignment horizontal="centerContinuous" vertical="center"/>
    </xf>
    <xf numFmtId="0" fontId="0" fillId="10" borderId="9" xfId="0" applyFill="1" applyBorder="1" applyAlignment="1">
      <alignment horizontal="centerContinuous" vertical="center"/>
    </xf>
    <xf numFmtId="14" fontId="4" fillId="0" borderId="0" xfId="0" applyNumberFormat="1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top"/>
    </xf>
    <xf numFmtId="0" fontId="10" fillId="12" borderId="0" xfId="0" applyFont="1" applyFill="1"/>
    <xf numFmtId="14" fontId="0" fillId="0" borderId="19" xfId="0" applyNumberFormat="1" applyBorder="1" applyAlignment="1">
      <alignment horizontal="center" vertical="center"/>
    </xf>
    <xf numFmtId="0" fontId="0" fillId="0" borderId="19" xfId="0" applyBorder="1"/>
    <xf numFmtId="0" fontId="5" fillId="8" borderId="19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Y23"/>
  <sheetViews>
    <sheetView workbookViewId="0"/>
  </sheetViews>
  <sheetFormatPr baseColWidth="10" defaultRowHeight="12" x14ac:dyDescent="0.25"/>
  <cols>
    <col min="1" max="1" width="9.7109375" style="12" customWidth="1"/>
    <col min="2" max="4" width="5.7109375" style="12" customWidth="1"/>
    <col min="5" max="5" width="20.7109375" style="14" customWidth="1"/>
    <col min="6" max="6" width="20.7109375" style="16" customWidth="1"/>
    <col min="7" max="7" width="16.7109375" style="14" customWidth="1"/>
    <col min="8" max="8" width="4.7109375" style="12" customWidth="1"/>
    <col min="9" max="9" width="20.7109375" style="14" customWidth="1"/>
    <col min="10" max="18" width="4.7109375" style="12" customWidth="1"/>
    <col min="19" max="19" width="20.7109375" style="17" customWidth="1"/>
    <col min="20" max="20" width="12.7109375" style="12" customWidth="1"/>
    <col min="21" max="22" width="9.7109375" style="12" customWidth="1"/>
    <col min="23" max="23" width="4.7109375" style="12" customWidth="1"/>
    <col min="24" max="24" width="15.7109375" style="14" customWidth="1"/>
    <col min="25" max="25" width="15.7109375" style="17" customWidth="1"/>
    <col min="26" max="16384" width="11.42578125" style="12"/>
  </cols>
  <sheetData>
    <row r="1" spans="1:25" s="15" customFormat="1" x14ac:dyDescent="0.25">
      <c r="A1" s="26" t="s">
        <v>49</v>
      </c>
      <c r="B1" s="28" t="s">
        <v>28</v>
      </c>
      <c r="C1" s="18"/>
      <c r="D1" s="29"/>
      <c r="E1" s="27" t="s">
        <v>27</v>
      </c>
      <c r="F1" s="30" t="s">
        <v>12</v>
      </c>
      <c r="G1" s="19"/>
      <c r="H1" s="20"/>
      <c r="I1" s="31"/>
      <c r="J1" s="32" t="s">
        <v>14</v>
      </c>
      <c r="K1" s="21"/>
      <c r="L1" s="21"/>
      <c r="M1" s="21"/>
      <c r="N1" s="21"/>
      <c r="O1" s="21"/>
      <c r="P1" s="21"/>
      <c r="Q1" s="21"/>
      <c r="R1" s="21"/>
      <c r="S1" s="22"/>
      <c r="T1" s="33"/>
      <c r="U1" s="34" t="s">
        <v>15</v>
      </c>
      <c r="V1" s="23"/>
      <c r="W1" s="23"/>
      <c r="X1" s="24"/>
      <c r="Y1" s="25"/>
    </row>
    <row r="2" spans="1:25" ht="30" customHeight="1" x14ac:dyDescent="0.25">
      <c r="A2" s="5" t="s">
        <v>42</v>
      </c>
      <c r="B2" s="5" t="s">
        <v>0</v>
      </c>
      <c r="C2" s="5" t="s">
        <v>1</v>
      </c>
      <c r="D2" s="5" t="s">
        <v>26</v>
      </c>
      <c r="E2" s="6" t="s">
        <v>2</v>
      </c>
      <c r="F2" s="7" t="s">
        <v>43</v>
      </c>
      <c r="G2" s="7" t="s">
        <v>3</v>
      </c>
      <c r="H2" s="8" t="s">
        <v>4</v>
      </c>
      <c r="I2" s="8" t="s">
        <v>13</v>
      </c>
      <c r="J2" s="9" t="s">
        <v>36</v>
      </c>
      <c r="K2" s="9" t="s">
        <v>29</v>
      </c>
      <c r="L2" s="9" t="s">
        <v>30</v>
      </c>
      <c r="M2" s="9" t="s">
        <v>31</v>
      </c>
      <c r="N2" s="9" t="s">
        <v>19</v>
      </c>
      <c r="O2" s="9" t="s">
        <v>32</v>
      </c>
      <c r="P2" s="9" t="s">
        <v>33</v>
      </c>
      <c r="Q2" s="9" t="s">
        <v>34</v>
      </c>
      <c r="R2" s="9" t="s">
        <v>35</v>
      </c>
      <c r="S2" s="9" t="s">
        <v>5</v>
      </c>
      <c r="T2" s="9" t="s">
        <v>6</v>
      </c>
      <c r="U2" s="10" t="s">
        <v>7</v>
      </c>
      <c r="V2" s="10" t="s">
        <v>8</v>
      </c>
      <c r="W2" s="10" t="s">
        <v>9</v>
      </c>
      <c r="X2" s="11" t="s">
        <v>10</v>
      </c>
      <c r="Y2" s="13" t="s">
        <v>11</v>
      </c>
    </row>
    <row r="3" spans="1:25" ht="25.5" x14ac:dyDescent="0.25">
      <c r="A3" s="57">
        <v>42800</v>
      </c>
      <c r="B3" s="35">
        <v>0.40277777777777773</v>
      </c>
      <c r="C3" s="35">
        <v>0.40625</v>
      </c>
      <c r="D3" s="35">
        <v>3.472222222222222E-3</v>
      </c>
      <c r="E3" s="36" t="s">
        <v>51</v>
      </c>
      <c r="F3" s="37" t="s">
        <v>52</v>
      </c>
      <c r="G3" s="36" t="s">
        <v>86</v>
      </c>
      <c r="H3" s="38">
        <v>2</v>
      </c>
      <c r="I3" s="36" t="s">
        <v>18</v>
      </c>
      <c r="J3" s="38">
        <v>2</v>
      </c>
      <c r="K3" s="38">
        <v>1</v>
      </c>
      <c r="L3" s="38">
        <v>1</v>
      </c>
      <c r="M3" s="38"/>
      <c r="N3" s="38"/>
      <c r="O3" s="38"/>
      <c r="P3" s="38"/>
      <c r="Q3" s="38"/>
      <c r="R3" s="38"/>
      <c r="S3" s="39" t="s">
        <v>53</v>
      </c>
      <c r="T3" s="42" t="s">
        <v>62</v>
      </c>
      <c r="U3" s="37" t="s">
        <v>20</v>
      </c>
      <c r="V3" s="37" t="s">
        <v>20</v>
      </c>
      <c r="W3" s="38" t="s">
        <v>40</v>
      </c>
      <c r="X3" s="36" t="s">
        <v>23</v>
      </c>
      <c r="Y3" s="40" t="s">
        <v>44</v>
      </c>
    </row>
    <row r="4" spans="1:25" ht="25.5" x14ac:dyDescent="0.25">
      <c r="A4" s="57">
        <v>42800</v>
      </c>
      <c r="B4" s="35">
        <v>0.41319444444444442</v>
      </c>
      <c r="C4" s="35">
        <v>0.4236111111111111</v>
      </c>
      <c r="D4" s="35">
        <v>1.0416666666666666E-2</v>
      </c>
      <c r="E4" s="36" t="s">
        <v>50</v>
      </c>
      <c r="F4" s="37" t="s">
        <v>54</v>
      </c>
      <c r="G4" s="36" t="s">
        <v>83</v>
      </c>
      <c r="H4" s="38">
        <v>1</v>
      </c>
      <c r="I4" s="36" t="s">
        <v>38</v>
      </c>
      <c r="J4" s="38">
        <v>1</v>
      </c>
      <c r="K4" s="38">
        <v>1</v>
      </c>
      <c r="L4" s="38"/>
      <c r="M4" s="38">
        <v>1</v>
      </c>
      <c r="N4" s="38"/>
      <c r="O4" s="38"/>
      <c r="P4" s="38"/>
      <c r="Q4" s="38"/>
      <c r="R4" s="38"/>
      <c r="S4" s="39" t="s">
        <v>55</v>
      </c>
      <c r="T4" s="42" t="s">
        <v>60</v>
      </c>
      <c r="U4" s="37" t="s">
        <v>22</v>
      </c>
      <c r="V4" s="37" t="s">
        <v>20</v>
      </c>
      <c r="W4" s="38" t="s">
        <v>40</v>
      </c>
      <c r="X4" s="36" t="s">
        <v>23</v>
      </c>
      <c r="Y4" s="40" t="s">
        <v>25</v>
      </c>
    </row>
    <row r="5" spans="1:25" ht="25.5" x14ac:dyDescent="0.25">
      <c r="A5" s="57">
        <v>42801</v>
      </c>
      <c r="B5" s="41">
        <v>0.47361111111111115</v>
      </c>
      <c r="C5" s="42"/>
      <c r="D5" s="42"/>
      <c r="E5" s="43" t="s">
        <v>50</v>
      </c>
      <c r="F5" s="44" t="s">
        <v>56</v>
      </c>
      <c r="G5" s="43" t="s">
        <v>86</v>
      </c>
      <c r="H5" s="42">
        <v>1</v>
      </c>
      <c r="I5" s="43" t="s">
        <v>18</v>
      </c>
      <c r="J5" s="42"/>
      <c r="K5" s="42"/>
      <c r="L5" s="42"/>
      <c r="M5" s="42"/>
      <c r="N5" s="42"/>
      <c r="O5" s="42"/>
      <c r="P5" s="42"/>
      <c r="Q5" s="42"/>
      <c r="R5" s="42"/>
      <c r="S5" s="40" t="s">
        <v>57</v>
      </c>
      <c r="T5" s="42" t="s">
        <v>60</v>
      </c>
      <c r="U5" s="44" t="s">
        <v>20</v>
      </c>
      <c r="V5" s="44" t="s">
        <v>20</v>
      </c>
      <c r="W5" s="42" t="s">
        <v>39</v>
      </c>
      <c r="X5" s="43" t="s">
        <v>41</v>
      </c>
      <c r="Y5" s="40"/>
    </row>
    <row r="6" spans="1:25" ht="25.5" x14ac:dyDescent="0.25">
      <c r="A6" s="57">
        <v>42801</v>
      </c>
      <c r="B6" s="41">
        <v>0.56527777777777777</v>
      </c>
      <c r="C6" s="41">
        <v>0.5708333333333333</v>
      </c>
      <c r="D6" s="41">
        <v>5.5555555555555558E-3</v>
      </c>
      <c r="E6" s="43" t="s">
        <v>51</v>
      </c>
      <c r="F6" s="44" t="s">
        <v>56</v>
      </c>
      <c r="G6" s="43" t="s">
        <v>91</v>
      </c>
      <c r="H6" s="42">
        <v>1</v>
      </c>
      <c r="I6" s="43" t="s">
        <v>17</v>
      </c>
      <c r="J6" s="42">
        <v>1</v>
      </c>
      <c r="K6" s="42">
        <v>2</v>
      </c>
      <c r="L6" s="42">
        <v>2</v>
      </c>
      <c r="M6" s="42"/>
      <c r="N6" s="42"/>
      <c r="O6" s="42"/>
      <c r="P6" s="42"/>
      <c r="Q6" s="42"/>
      <c r="R6" s="42"/>
      <c r="S6" s="40" t="s">
        <v>58</v>
      </c>
      <c r="T6" s="42" t="s">
        <v>60</v>
      </c>
      <c r="U6" s="44" t="s">
        <v>20</v>
      </c>
      <c r="V6" s="44" t="s">
        <v>20</v>
      </c>
      <c r="W6" s="42" t="s">
        <v>40</v>
      </c>
      <c r="X6" s="43" t="s">
        <v>23</v>
      </c>
      <c r="Y6" s="40" t="s">
        <v>45</v>
      </c>
    </row>
    <row r="7" spans="1:25" ht="25.5" x14ac:dyDescent="0.25">
      <c r="A7" s="57">
        <v>42804</v>
      </c>
      <c r="B7" s="41">
        <v>0.42708333333333331</v>
      </c>
      <c r="C7" s="41"/>
      <c r="D7" s="41"/>
      <c r="E7" s="43" t="s">
        <v>68</v>
      </c>
      <c r="F7" s="44" t="s">
        <v>59</v>
      </c>
      <c r="G7" s="43" t="s">
        <v>88</v>
      </c>
      <c r="H7" s="42">
        <v>4</v>
      </c>
      <c r="I7" s="43" t="s">
        <v>17</v>
      </c>
      <c r="J7" s="42"/>
      <c r="K7" s="42"/>
      <c r="L7" s="42"/>
      <c r="M7" s="42"/>
      <c r="N7" s="42"/>
      <c r="O7" s="42"/>
      <c r="P7" s="42"/>
      <c r="Q7" s="42"/>
      <c r="R7" s="42"/>
      <c r="S7" s="40" t="s">
        <v>69</v>
      </c>
      <c r="T7" s="42" t="s">
        <v>65</v>
      </c>
      <c r="U7" s="44" t="s">
        <v>20</v>
      </c>
      <c r="V7" s="44" t="s">
        <v>20</v>
      </c>
      <c r="W7" s="42" t="s">
        <v>40</v>
      </c>
      <c r="X7" s="43" t="s">
        <v>41</v>
      </c>
      <c r="Y7" s="40"/>
    </row>
    <row r="8" spans="1:25" ht="25.5" x14ac:dyDescent="0.25">
      <c r="A8" s="57">
        <v>42804</v>
      </c>
      <c r="B8" s="41">
        <v>0.4375</v>
      </c>
      <c r="C8" s="41">
        <v>0.44444444444444442</v>
      </c>
      <c r="D8" s="41">
        <v>6.9444444444444441E-3</v>
      </c>
      <c r="E8" s="43" t="s">
        <v>68</v>
      </c>
      <c r="F8" s="44" t="s">
        <v>59</v>
      </c>
      <c r="G8" s="43" t="s">
        <v>82</v>
      </c>
      <c r="H8" s="42">
        <v>25</v>
      </c>
      <c r="I8" s="43" t="s">
        <v>17</v>
      </c>
      <c r="J8" s="42">
        <v>2</v>
      </c>
      <c r="K8" s="42">
        <v>1</v>
      </c>
      <c r="L8" s="42">
        <v>1</v>
      </c>
      <c r="M8" s="42"/>
      <c r="N8" s="42"/>
      <c r="O8" s="42"/>
      <c r="P8" s="42"/>
      <c r="Q8" s="42"/>
      <c r="R8" s="42"/>
      <c r="S8" s="40" t="s">
        <v>70</v>
      </c>
      <c r="T8" s="42" t="s">
        <v>62</v>
      </c>
      <c r="U8" s="44" t="s">
        <v>21</v>
      </c>
      <c r="V8" s="44" t="s">
        <v>20</v>
      </c>
      <c r="W8" s="42" t="s">
        <v>40</v>
      </c>
      <c r="X8" s="43" t="s">
        <v>23</v>
      </c>
      <c r="Y8" s="40" t="s">
        <v>46</v>
      </c>
    </row>
    <row r="9" spans="1:25" ht="25.5" x14ac:dyDescent="0.25">
      <c r="A9" s="57">
        <v>42812</v>
      </c>
      <c r="B9" s="41">
        <v>0.4375</v>
      </c>
      <c r="C9" s="41"/>
      <c r="D9" s="41"/>
      <c r="E9" s="43" t="s">
        <v>50</v>
      </c>
      <c r="F9" s="44" t="s">
        <v>71</v>
      </c>
      <c r="G9" s="43" t="s">
        <v>85</v>
      </c>
      <c r="H9" s="42">
        <v>15</v>
      </c>
      <c r="I9" s="43" t="s">
        <v>72</v>
      </c>
      <c r="J9" s="42"/>
      <c r="K9" s="42"/>
      <c r="L9" s="42"/>
      <c r="M9" s="42"/>
      <c r="N9" s="42"/>
      <c r="O9" s="42"/>
      <c r="P9" s="42"/>
      <c r="Q9" s="42"/>
      <c r="R9" s="42"/>
      <c r="S9" s="40" t="s">
        <v>73</v>
      </c>
      <c r="T9" s="42" t="s">
        <v>67</v>
      </c>
      <c r="U9" s="44" t="s">
        <v>72</v>
      </c>
      <c r="V9" s="44" t="s">
        <v>72</v>
      </c>
      <c r="W9" s="42" t="s">
        <v>72</v>
      </c>
      <c r="X9" s="43" t="s">
        <v>41</v>
      </c>
      <c r="Y9" s="40"/>
    </row>
    <row r="10" spans="1:25" ht="25.5" x14ac:dyDescent="0.25">
      <c r="A10" s="57">
        <v>42812</v>
      </c>
      <c r="B10" s="45">
        <v>0.44444444444444442</v>
      </c>
      <c r="C10" s="48"/>
      <c r="D10" s="48"/>
      <c r="E10" s="46" t="s">
        <v>50</v>
      </c>
      <c r="F10" s="47" t="s">
        <v>71</v>
      </c>
      <c r="G10" s="46" t="s">
        <v>16</v>
      </c>
      <c r="H10" s="48">
        <v>4</v>
      </c>
      <c r="I10" s="46"/>
      <c r="J10" s="48"/>
      <c r="K10" s="48"/>
      <c r="L10" s="48"/>
      <c r="M10" s="48"/>
      <c r="N10" s="48"/>
      <c r="O10" s="48"/>
      <c r="P10" s="48"/>
      <c r="Q10" s="48"/>
      <c r="R10" s="48"/>
      <c r="S10" s="49" t="s">
        <v>73</v>
      </c>
      <c r="T10" s="48" t="s">
        <v>61</v>
      </c>
      <c r="U10" s="47" t="s">
        <v>72</v>
      </c>
      <c r="V10" s="47" t="s">
        <v>72</v>
      </c>
      <c r="W10" s="48" t="s">
        <v>72</v>
      </c>
      <c r="X10" s="46" t="s">
        <v>41</v>
      </c>
      <c r="Y10" s="49"/>
    </row>
    <row r="11" spans="1:25" ht="25.5" x14ac:dyDescent="0.25">
      <c r="A11" s="57">
        <v>42812</v>
      </c>
      <c r="B11" s="41">
        <v>0.46180555555555558</v>
      </c>
      <c r="C11" s="41">
        <v>0.46875</v>
      </c>
      <c r="D11" s="41">
        <v>6.9444444444444441E-3</v>
      </c>
      <c r="E11" s="43" t="s">
        <v>50</v>
      </c>
      <c r="F11" s="44" t="s">
        <v>52</v>
      </c>
      <c r="G11" s="43" t="s">
        <v>16</v>
      </c>
      <c r="H11" s="42">
        <v>50</v>
      </c>
      <c r="I11" s="43" t="s">
        <v>17</v>
      </c>
      <c r="J11" s="42">
        <v>3</v>
      </c>
      <c r="K11" s="42">
        <v>2</v>
      </c>
      <c r="L11" s="42">
        <v>2</v>
      </c>
      <c r="M11" s="42"/>
      <c r="N11" s="42"/>
      <c r="O11" s="42"/>
      <c r="P11" s="42"/>
      <c r="Q11" s="42"/>
      <c r="R11" s="42"/>
      <c r="S11" s="40" t="s">
        <v>75</v>
      </c>
      <c r="T11" s="40" t="s">
        <v>62</v>
      </c>
      <c r="U11" s="44" t="s">
        <v>20</v>
      </c>
      <c r="V11" s="44" t="s">
        <v>20</v>
      </c>
      <c r="W11" s="42" t="s">
        <v>40</v>
      </c>
      <c r="X11" s="43" t="s">
        <v>23</v>
      </c>
      <c r="Y11" s="40" t="s">
        <v>46</v>
      </c>
    </row>
    <row r="12" spans="1:25" ht="25.5" x14ac:dyDescent="0.25">
      <c r="A12" s="57">
        <v>42812</v>
      </c>
      <c r="B12" s="41">
        <v>0.47916666666666669</v>
      </c>
      <c r="C12" s="41">
        <v>0.4861111111111111</v>
      </c>
      <c r="D12" s="41">
        <v>6.9444444444444441E-3</v>
      </c>
      <c r="E12" s="43" t="s">
        <v>50</v>
      </c>
      <c r="F12" s="44" t="s">
        <v>52</v>
      </c>
      <c r="G12" s="43" t="s">
        <v>91</v>
      </c>
      <c r="H12" s="42">
        <v>2</v>
      </c>
      <c r="I12" s="43" t="s">
        <v>18</v>
      </c>
      <c r="J12" s="42">
        <v>2</v>
      </c>
      <c r="K12" s="42">
        <v>2</v>
      </c>
      <c r="L12" s="42">
        <v>2</v>
      </c>
      <c r="M12" s="42"/>
      <c r="N12" s="42"/>
      <c r="O12" s="42"/>
      <c r="P12" s="42"/>
      <c r="Q12" s="42"/>
      <c r="R12" s="42"/>
      <c r="S12" s="40" t="s">
        <v>76</v>
      </c>
      <c r="T12" s="40" t="s">
        <v>64</v>
      </c>
      <c r="U12" s="44" t="s">
        <v>20</v>
      </c>
      <c r="V12" s="44" t="s">
        <v>20</v>
      </c>
      <c r="W12" s="42" t="s">
        <v>39</v>
      </c>
      <c r="X12" s="43" t="s">
        <v>23</v>
      </c>
      <c r="Y12" s="40" t="s">
        <v>45</v>
      </c>
    </row>
    <row r="13" spans="1:25" ht="25.5" x14ac:dyDescent="0.25">
      <c r="A13" s="57">
        <v>42812</v>
      </c>
      <c r="B13" s="41">
        <v>0.37847222222222227</v>
      </c>
      <c r="C13" s="41">
        <v>0.38194444444444442</v>
      </c>
      <c r="D13" s="41">
        <v>3.472222222222222E-3</v>
      </c>
      <c r="E13" s="43" t="s">
        <v>68</v>
      </c>
      <c r="F13" s="44" t="s">
        <v>52</v>
      </c>
      <c r="G13" s="43" t="s">
        <v>82</v>
      </c>
      <c r="H13" s="42">
        <v>30</v>
      </c>
      <c r="I13" s="43" t="s">
        <v>18</v>
      </c>
      <c r="J13" s="42">
        <v>2</v>
      </c>
      <c r="K13" s="42">
        <v>1</v>
      </c>
      <c r="L13" s="42">
        <v>1</v>
      </c>
      <c r="M13" s="42"/>
      <c r="N13" s="42"/>
      <c r="O13" s="42"/>
      <c r="P13" s="42"/>
      <c r="Q13" s="42"/>
      <c r="R13" s="42"/>
      <c r="S13" s="40" t="s">
        <v>77</v>
      </c>
      <c r="T13" s="40" t="s">
        <v>66</v>
      </c>
      <c r="U13" s="44" t="s">
        <v>20</v>
      </c>
      <c r="V13" s="44" t="s">
        <v>20</v>
      </c>
      <c r="W13" s="42" t="s">
        <v>40</v>
      </c>
      <c r="X13" s="43" t="s">
        <v>23</v>
      </c>
      <c r="Y13" s="40" t="s">
        <v>44</v>
      </c>
    </row>
    <row r="14" spans="1:25" ht="25.5" x14ac:dyDescent="0.25">
      <c r="A14" s="57">
        <v>42812</v>
      </c>
      <c r="B14" s="45">
        <v>0.4236111111111111</v>
      </c>
      <c r="C14" s="48"/>
      <c r="D14" s="48"/>
      <c r="E14" s="46" t="s">
        <v>78</v>
      </c>
      <c r="F14" s="47" t="s">
        <v>52</v>
      </c>
      <c r="G14" s="46" t="s">
        <v>88</v>
      </c>
      <c r="H14" s="48">
        <v>5</v>
      </c>
      <c r="I14" s="46" t="s">
        <v>17</v>
      </c>
      <c r="J14" s="48"/>
      <c r="K14" s="48"/>
      <c r="L14" s="48"/>
      <c r="M14" s="48"/>
      <c r="N14" s="48"/>
      <c r="O14" s="48"/>
      <c r="P14" s="48"/>
      <c r="Q14" s="48"/>
      <c r="R14" s="48"/>
      <c r="S14" s="49" t="s">
        <v>69</v>
      </c>
      <c r="T14" s="49" t="s">
        <v>64</v>
      </c>
      <c r="U14" s="47" t="s">
        <v>20</v>
      </c>
      <c r="V14" s="47" t="s">
        <v>20</v>
      </c>
      <c r="W14" s="48" t="s">
        <v>40</v>
      </c>
      <c r="X14" s="46" t="s">
        <v>41</v>
      </c>
      <c r="Y14" s="49"/>
    </row>
    <row r="15" spans="1:25" ht="25.5" x14ac:dyDescent="0.25">
      <c r="A15" s="58">
        <v>42813</v>
      </c>
      <c r="B15" s="50">
        <v>0.37847222222222227</v>
      </c>
      <c r="C15" s="50">
        <v>0.38541666666666669</v>
      </c>
      <c r="D15" s="50">
        <v>6.9444444444444441E-3</v>
      </c>
      <c r="E15" s="51" t="s">
        <v>79</v>
      </c>
      <c r="F15" s="52" t="s">
        <v>52</v>
      </c>
      <c r="G15" s="51" t="s">
        <v>82</v>
      </c>
      <c r="H15" s="53">
        <v>30</v>
      </c>
      <c r="I15" s="51" t="s">
        <v>18</v>
      </c>
      <c r="J15" s="53">
        <v>2</v>
      </c>
      <c r="K15" s="53">
        <v>3</v>
      </c>
      <c r="L15" s="53">
        <v>2</v>
      </c>
      <c r="M15" s="53">
        <v>1</v>
      </c>
      <c r="N15" s="53"/>
      <c r="O15" s="53"/>
      <c r="P15" s="53"/>
      <c r="Q15" s="53"/>
      <c r="R15" s="53"/>
      <c r="S15" s="54" t="s">
        <v>80</v>
      </c>
      <c r="T15" s="54" t="s">
        <v>63</v>
      </c>
      <c r="U15" s="52" t="s">
        <v>20</v>
      </c>
      <c r="V15" s="52" t="s">
        <v>20</v>
      </c>
      <c r="W15" s="53" t="s">
        <v>40</v>
      </c>
      <c r="X15" s="51" t="s">
        <v>23</v>
      </c>
      <c r="Y15" s="55" t="s">
        <v>44</v>
      </c>
    </row>
    <row r="16" spans="1:25" ht="25.5" x14ac:dyDescent="0.25">
      <c r="A16" s="56">
        <v>42814</v>
      </c>
      <c r="B16" s="41">
        <v>0.43402777777777773</v>
      </c>
      <c r="C16" s="41"/>
      <c r="D16" s="41"/>
      <c r="E16" s="43" t="s">
        <v>79</v>
      </c>
      <c r="F16" s="44" t="s">
        <v>52</v>
      </c>
      <c r="G16" s="43" t="s">
        <v>91</v>
      </c>
      <c r="H16" s="42">
        <v>1</v>
      </c>
      <c r="I16" s="43" t="s">
        <v>17</v>
      </c>
      <c r="J16" s="42"/>
      <c r="K16" s="42"/>
      <c r="L16" s="42"/>
      <c r="M16" s="42"/>
      <c r="N16" s="42"/>
      <c r="O16" s="42"/>
      <c r="P16" s="42"/>
      <c r="Q16" s="42"/>
      <c r="R16" s="42"/>
      <c r="S16" s="40" t="s">
        <v>81</v>
      </c>
      <c r="T16" s="40" t="s">
        <v>62</v>
      </c>
      <c r="U16" s="44" t="s">
        <v>20</v>
      </c>
      <c r="V16" s="44" t="s">
        <v>20</v>
      </c>
      <c r="W16" s="42" t="s">
        <v>39</v>
      </c>
      <c r="X16" s="43" t="s">
        <v>41</v>
      </c>
      <c r="Y16" s="40"/>
    </row>
    <row r="17" spans="1:25" ht="25.5" x14ac:dyDescent="0.25">
      <c r="A17" s="57">
        <v>42814</v>
      </c>
      <c r="B17" s="41">
        <v>0.47569444444444442</v>
      </c>
      <c r="C17" s="42"/>
      <c r="D17" s="42"/>
      <c r="E17" s="43" t="s">
        <v>79</v>
      </c>
      <c r="F17" s="44" t="s">
        <v>52</v>
      </c>
      <c r="G17" s="43" t="s">
        <v>90</v>
      </c>
      <c r="H17" s="42">
        <v>1</v>
      </c>
      <c r="I17" s="43" t="s">
        <v>17</v>
      </c>
      <c r="J17" s="42"/>
      <c r="K17" s="42"/>
      <c r="L17" s="42"/>
      <c r="M17" s="42"/>
      <c r="N17" s="42"/>
      <c r="O17" s="42"/>
      <c r="P17" s="42"/>
      <c r="Q17" s="42"/>
      <c r="R17" s="42"/>
      <c r="S17" s="40" t="s">
        <v>81</v>
      </c>
      <c r="T17" s="40" t="s">
        <v>66</v>
      </c>
      <c r="U17" s="44" t="s">
        <v>20</v>
      </c>
      <c r="V17" s="44" t="s">
        <v>20</v>
      </c>
      <c r="W17" s="42" t="s">
        <v>39</v>
      </c>
      <c r="X17" s="43" t="s">
        <v>41</v>
      </c>
      <c r="Y17" s="40"/>
    </row>
    <row r="18" spans="1:25" ht="25.5" x14ac:dyDescent="0.25">
      <c r="A18" s="157">
        <v>42829</v>
      </c>
      <c r="B18" s="59">
        <v>0.5625</v>
      </c>
      <c r="C18" s="59">
        <v>0.57291666666666663</v>
      </c>
      <c r="D18" s="59">
        <v>1.0416666666666666E-2</v>
      </c>
      <c r="E18" s="61" t="s">
        <v>50</v>
      </c>
      <c r="F18" s="62" t="s">
        <v>52</v>
      </c>
      <c r="G18" s="61" t="s">
        <v>82</v>
      </c>
      <c r="H18" s="60">
        <v>25</v>
      </c>
      <c r="I18" s="61" t="s">
        <v>17</v>
      </c>
      <c r="J18" s="60">
        <v>0</v>
      </c>
      <c r="K18" s="60"/>
      <c r="L18" s="60"/>
      <c r="M18" s="60"/>
      <c r="N18" s="60"/>
      <c r="O18" s="60"/>
      <c r="P18" s="60"/>
      <c r="Q18" s="60"/>
      <c r="R18" s="60">
        <v>2</v>
      </c>
      <c r="S18" s="55" t="s">
        <v>94</v>
      </c>
      <c r="T18" s="60" t="s">
        <v>92</v>
      </c>
      <c r="U18" s="62" t="s">
        <v>21</v>
      </c>
      <c r="V18" s="62" t="s">
        <v>20</v>
      </c>
      <c r="W18" s="60" t="s">
        <v>39</v>
      </c>
      <c r="X18" s="61" t="s">
        <v>23</v>
      </c>
      <c r="Y18" s="55" t="s">
        <v>24</v>
      </c>
    </row>
    <row r="19" spans="1:25" ht="25.5" x14ac:dyDescent="0.25">
      <c r="A19" s="157">
        <v>42829</v>
      </c>
      <c r="B19" s="59">
        <v>0.60069444444444442</v>
      </c>
      <c r="C19" s="60"/>
      <c r="D19" s="60"/>
      <c r="E19" s="61" t="s">
        <v>50</v>
      </c>
      <c r="F19" s="62" t="s">
        <v>52</v>
      </c>
      <c r="G19" s="61" t="s">
        <v>84</v>
      </c>
      <c r="H19" s="60">
        <v>15</v>
      </c>
      <c r="I19" s="61" t="s">
        <v>17</v>
      </c>
      <c r="J19" s="60"/>
      <c r="K19" s="60"/>
      <c r="L19" s="60"/>
      <c r="M19" s="60"/>
      <c r="N19" s="60"/>
      <c r="O19" s="60"/>
      <c r="P19" s="60"/>
      <c r="Q19" s="60"/>
      <c r="R19" s="60"/>
      <c r="S19" s="55" t="s">
        <v>95</v>
      </c>
      <c r="T19" s="60" t="s">
        <v>60</v>
      </c>
      <c r="U19" s="62" t="s">
        <v>20</v>
      </c>
      <c r="V19" s="62" t="s">
        <v>20</v>
      </c>
      <c r="W19" s="60" t="s">
        <v>39</v>
      </c>
      <c r="X19" s="61" t="s">
        <v>23</v>
      </c>
      <c r="Y19" s="55"/>
    </row>
    <row r="20" spans="1:25" ht="25.5" x14ac:dyDescent="0.25">
      <c r="A20" s="157">
        <v>42829</v>
      </c>
      <c r="B20" s="59">
        <v>0.61458333333333337</v>
      </c>
      <c r="C20" s="59">
        <v>0.61805555555555558</v>
      </c>
      <c r="D20" s="59">
        <v>3.472222222222222E-3</v>
      </c>
      <c r="E20" s="61" t="s">
        <v>50</v>
      </c>
      <c r="F20" s="62" t="s">
        <v>52</v>
      </c>
      <c r="G20" s="61" t="s">
        <v>87</v>
      </c>
      <c r="H20" s="60">
        <v>30</v>
      </c>
      <c r="I20" s="61" t="s">
        <v>18</v>
      </c>
      <c r="J20" s="60">
        <v>2</v>
      </c>
      <c r="K20" s="60">
        <v>1</v>
      </c>
      <c r="L20" s="60">
        <v>1</v>
      </c>
      <c r="M20" s="60"/>
      <c r="N20" s="60"/>
      <c r="O20" s="60"/>
      <c r="P20" s="60"/>
      <c r="Q20" s="60"/>
      <c r="R20" s="60"/>
      <c r="S20" s="55" t="s">
        <v>58</v>
      </c>
      <c r="T20" s="60" t="s">
        <v>63</v>
      </c>
      <c r="U20" s="62" t="s">
        <v>20</v>
      </c>
      <c r="V20" s="62" t="s">
        <v>20</v>
      </c>
      <c r="W20" s="60" t="s">
        <v>39</v>
      </c>
      <c r="X20" s="61" t="s">
        <v>23</v>
      </c>
      <c r="Y20" s="55" t="s">
        <v>24</v>
      </c>
    </row>
    <row r="21" spans="1:25" ht="25.5" x14ac:dyDescent="0.25">
      <c r="A21" s="157">
        <v>42829</v>
      </c>
      <c r="B21" s="59">
        <v>0.62847222222222221</v>
      </c>
      <c r="C21" s="59">
        <v>0.64236111111111105</v>
      </c>
      <c r="D21" s="59">
        <v>1.3888888888888888E-2</v>
      </c>
      <c r="E21" s="61" t="s">
        <v>50</v>
      </c>
      <c r="F21" s="62" t="s">
        <v>52</v>
      </c>
      <c r="G21" s="61" t="s">
        <v>87</v>
      </c>
      <c r="H21" s="60">
        <v>45</v>
      </c>
      <c r="I21" s="61" t="s">
        <v>17</v>
      </c>
      <c r="J21" s="60">
        <v>0</v>
      </c>
      <c r="K21" s="60"/>
      <c r="L21" s="60"/>
      <c r="M21" s="60"/>
      <c r="N21" s="60"/>
      <c r="O21" s="60"/>
      <c r="P21" s="60"/>
      <c r="Q21" s="60"/>
      <c r="R21" s="60">
        <v>1</v>
      </c>
      <c r="S21" s="55" t="s">
        <v>94</v>
      </c>
      <c r="T21" s="60" t="s">
        <v>93</v>
      </c>
      <c r="U21" s="62" t="s">
        <v>20</v>
      </c>
      <c r="V21" s="62" t="s">
        <v>20</v>
      </c>
      <c r="W21" s="60" t="s">
        <v>40</v>
      </c>
      <c r="X21" s="61" t="s">
        <v>23</v>
      </c>
      <c r="Y21" s="55" t="s">
        <v>24</v>
      </c>
    </row>
    <row r="22" spans="1:25" ht="25.5" x14ac:dyDescent="0.25">
      <c r="A22" s="157">
        <v>42829</v>
      </c>
      <c r="B22" s="59">
        <v>0.60416666666666663</v>
      </c>
      <c r="C22" s="59">
        <v>0.60763888888888895</v>
      </c>
      <c r="D22" s="59">
        <v>3.472222222222222E-3</v>
      </c>
      <c r="E22" s="61" t="s">
        <v>48</v>
      </c>
      <c r="F22" s="62" t="s">
        <v>52</v>
      </c>
      <c r="G22" s="61" t="s">
        <v>89</v>
      </c>
      <c r="H22" s="60">
        <v>2</v>
      </c>
      <c r="I22" s="61" t="s">
        <v>17</v>
      </c>
      <c r="J22" s="60">
        <v>1</v>
      </c>
      <c r="K22" s="60">
        <v>1</v>
      </c>
      <c r="L22" s="60">
        <v>1</v>
      </c>
      <c r="M22" s="60"/>
      <c r="N22" s="60"/>
      <c r="O22" s="60"/>
      <c r="P22" s="60"/>
      <c r="Q22" s="60"/>
      <c r="R22" s="60"/>
      <c r="S22" s="55" t="s">
        <v>96</v>
      </c>
      <c r="T22" s="60" t="s">
        <v>65</v>
      </c>
      <c r="U22" s="62" t="s">
        <v>20</v>
      </c>
      <c r="V22" s="62" t="s">
        <v>20</v>
      </c>
      <c r="W22" s="60" t="s">
        <v>39</v>
      </c>
      <c r="X22" s="61" t="s">
        <v>23</v>
      </c>
      <c r="Y22" s="55" t="s">
        <v>45</v>
      </c>
    </row>
    <row r="23" spans="1:25" ht="25.5" x14ac:dyDescent="0.25">
      <c r="A23" s="157">
        <v>42829</v>
      </c>
      <c r="B23" s="59">
        <v>0.66666666666666663</v>
      </c>
      <c r="C23" s="59">
        <v>0.67013888888888884</v>
      </c>
      <c r="D23" s="59">
        <v>3.472222222222222E-3</v>
      </c>
      <c r="E23" s="61" t="s">
        <v>50</v>
      </c>
      <c r="F23" s="62" t="s">
        <v>174</v>
      </c>
      <c r="G23" s="61" t="s">
        <v>85</v>
      </c>
      <c r="H23" s="60">
        <v>3</v>
      </c>
      <c r="I23" s="61" t="s">
        <v>17</v>
      </c>
      <c r="J23" s="60">
        <v>2</v>
      </c>
      <c r="K23" s="60"/>
      <c r="L23" s="60"/>
      <c r="M23" s="60"/>
      <c r="N23" s="60"/>
      <c r="O23" s="60"/>
      <c r="P23" s="60"/>
      <c r="Q23" s="60"/>
      <c r="R23" s="60"/>
      <c r="S23" s="55" t="s">
        <v>55</v>
      </c>
      <c r="T23" s="60" t="s">
        <v>62</v>
      </c>
      <c r="U23" s="62" t="s">
        <v>20</v>
      </c>
      <c r="V23" s="62" t="s">
        <v>20</v>
      </c>
      <c r="W23" s="60" t="s">
        <v>40</v>
      </c>
      <c r="X23" s="61" t="s">
        <v>23</v>
      </c>
      <c r="Y23" s="55" t="s">
        <v>24</v>
      </c>
    </row>
  </sheetData>
  <pageMargins left="0.11811023622047245" right="0.11811023622047245" top="0.15748031496062992" bottom="0.15748031496062992" header="0.31496062992125984" footer="0.31496062992125984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tabSelected="1" workbookViewId="0">
      <selection activeCell="C22" sqref="C22"/>
    </sheetView>
  </sheetViews>
  <sheetFormatPr baseColWidth="10" defaultRowHeight="15" x14ac:dyDescent="0.25"/>
  <cols>
    <col min="1" max="1" width="3.7109375" customWidth="1"/>
    <col min="2" max="2" width="25.7109375" style="2" customWidth="1"/>
    <col min="3" max="6" width="14.7109375" style="1" customWidth="1"/>
    <col min="7" max="8" width="3.7109375" customWidth="1"/>
    <col min="9" max="9" width="7.28515625" style="1" bestFit="1" customWidth="1"/>
    <col min="10" max="10" width="12.7109375" customWidth="1"/>
    <col min="11" max="11" width="25.7109375" customWidth="1"/>
    <col min="12" max="13" width="15.7109375" customWidth="1"/>
    <col min="14" max="14" width="3.7109375" customWidth="1"/>
  </cols>
  <sheetData>
    <row r="1" spans="2:13" ht="18.75" x14ac:dyDescent="0.25">
      <c r="B1" s="64" t="s">
        <v>101</v>
      </c>
      <c r="C1" s="63"/>
      <c r="D1" s="63"/>
      <c r="E1" s="63"/>
      <c r="F1" s="63"/>
    </row>
    <row r="3" spans="2:13" x14ac:dyDescent="0.25">
      <c r="B3" s="65" t="s">
        <v>99</v>
      </c>
      <c r="C3" s="66"/>
      <c r="D3" s="65" t="s">
        <v>100</v>
      </c>
      <c r="E3" s="66"/>
      <c r="F3" s="66"/>
    </row>
    <row r="4" spans="2:13" x14ac:dyDescent="0.25">
      <c r="C4" s="2" t="s">
        <v>178</v>
      </c>
    </row>
    <row r="5" spans="2:13" ht="30" x14ac:dyDescent="0.25">
      <c r="B5" s="165" t="s">
        <v>103</v>
      </c>
      <c r="C5" s="166" t="s">
        <v>179</v>
      </c>
      <c r="D5" s="166" t="s">
        <v>104</v>
      </c>
      <c r="E5" s="166" t="s">
        <v>102</v>
      </c>
      <c r="F5" s="166" t="s">
        <v>105</v>
      </c>
      <c r="I5" s="163" t="s">
        <v>180</v>
      </c>
      <c r="J5" s="163" t="s">
        <v>37</v>
      </c>
      <c r="K5" s="163" t="s">
        <v>103</v>
      </c>
      <c r="L5" s="164" t="s">
        <v>181</v>
      </c>
      <c r="M5" s="164" t="s">
        <v>182</v>
      </c>
    </row>
    <row r="6" spans="2:13" x14ac:dyDescent="0.25">
      <c r="B6" s="67" t="s">
        <v>86</v>
      </c>
      <c r="C6" s="68">
        <v>3</v>
      </c>
      <c r="D6" s="68">
        <v>2</v>
      </c>
      <c r="E6" s="68">
        <f>C6/D6</f>
        <v>1.5</v>
      </c>
      <c r="F6" s="68">
        <v>1</v>
      </c>
      <c r="I6" s="68" t="s">
        <v>184</v>
      </c>
      <c r="J6" s="161">
        <v>42829</v>
      </c>
      <c r="K6" s="67" t="s">
        <v>82</v>
      </c>
      <c r="L6" s="162" t="s">
        <v>47</v>
      </c>
      <c r="M6" s="162"/>
    </row>
    <row r="7" spans="2:13" x14ac:dyDescent="0.25">
      <c r="B7" s="67" t="s">
        <v>83</v>
      </c>
      <c r="C7" s="68">
        <v>1</v>
      </c>
      <c r="D7" s="68">
        <v>1</v>
      </c>
      <c r="E7" s="68">
        <f t="shared" ref="E7:E16" si="0">C7/D7</f>
        <v>1</v>
      </c>
      <c r="F7" s="68">
        <v>1</v>
      </c>
      <c r="I7" s="68" t="s">
        <v>184</v>
      </c>
      <c r="J7" s="161">
        <v>42829</v>
      </c>
      <c r="K7" s="67" t="s">
        <v>87</v>
      </c>
      <c r="L7" s="162"/>
      <c r="M7" s="162" t="s">
        <v>175</v>
      </c>
    </row>
    <row r="8" spans="2:13" x14ac:dyDescent="0.25">
      <c r="B8" s="69" t="s">
        <v>91</v>
      </c>
      <c r="C8" s="68">
        <v>4</v>
      </c>
      <c r="D8" s="68">
        <v>3</v>
      </c>
      <c r="E8" s="68">
        <f t="shared" si="0"/>
        <v>1.3333333333333333</v>
      </c>
      <c r="F8" s="68">
        <v>3</v>
      </c>
      <c r="I8" s="1" t="s">
        <v>185</v>
      </c>
    </row>
    <row r="9" spans="2:13" x14ac:dyDescent="0.25">
      <c r="B9" s="67" t="s">
        <v>88</v>
      </c>
      <c r="C9" s="68">
        <v>9</v>
      </c>
      <c r="D9" s="68">
        <v>2</v>
      </c>
      <c r="E9" s="68">
        <f t="shared" si="0"/>
        <v>4.5</v>
      </c>
      <c r="F9" s="68">
        <v>2</v>
      </c>
    </row>
    <row r="10" spans="2:13" x14ac:dyDescent="0.25">
      <c r="B10" s="67" t="s">
        <v>82</v>
      </c>
      <c r="C10" s="68">
        <v>85</v>
      </c>
      <c r="D10" s="68">
        <v>3</v>
      </c>
      <c r="E10" s="68">
        <f t="shared" si="0"/>
        <v>28.333333333333332</v>
      </c>
      <c r="F10" s="68">
        <v>1</v>
      </c>
    </row>
    <row r="11" spans="2:13" x14ac:dyDescent="0.25">
      <c r="B11" s="67" t="s">
        <v>85</v>
      </c>
      <c r="C11" s="68">
        <v>18</v>
      </c>
      <c r="D11" s="68">
        <v>2</v>
      </c>
      <c r="E11" s="68">
        <f t="shared" si="0"/>
        <v>9</v>
      </c>
      <c r="F11" s="68">
        <v>2</v>
      </c>
    </row>
    <row r="12" spans="2:13" x14ac:dyDescent="0.25">
      <c r="B12" s="67" t="s">
        <v>16</v>
      </c>
      <c r="C12" s="68">
        <v>54</v>
      </c>
      <c r="D12" s="68">
        <v>2</v>
      </c>
      <c r="E12" s="68">
        <f t="shared" si="0"/>
        <v>27</v>
      </c>
      <c r="F12" s="68">
        <v>1</v>
      </c>
    </row>
    <row r="13" spans="2:13" x14ac:dyDescent="0.25">
      <c r="B13" s="67" t="s">
        <v>90</v>
      </c>
      <c r="C13" s="68">
        <v>1</v>
      </c>
      <c r="D13" s="68">
        <v>1</v>
      </c>
      <c r="E13" s="68">
        <f t="shared" si="0"/>
        <v>1</v>
      </c>
      <c r="F13" s="68">
        <v>1</v>
      </c>
    </row>
    <row r="14" spans="2:13" x14ac:dyDescent="0.25">
      <c r="B14" s="67" t="s">
        <v>84</v>
      </c>
      <c r="C14" s="68">
        <v>15</v>
      </c>
      <c r="D14" s="68">
        <v>1</v>
      </c>
      <c r="E14" s="68">
        <f t="shared" si="0"/>
        <v>15</v>
      </c>
      <c r="F14" s="68">
        <v>1</v>
      </c>
    </row>
    <row r="15" spans="2:13" x14ac:dyDescent="0.25">
      <c r="B15" s="67" t="s">
        <v>87</v>
      </c>
      <c r="C15" s="68">
        <v>30</v>
      </c>
      <c r="D15" s="68">
        <v>1</v>
      </c>
      <c r="E15" s="68">
        <f t="shared" si="0"/>
        <v>30</v>
      </c>
      <c r="F15" s="68">
        <v>1</v>
      </c>
    </row>
    <row r="16" spans="2:13" x14ac:dyDescent="0.25">
      <c r="B16" s="67" t="s">
        <v>89</v>
      </c>
      <c r="C16" s="68">
        <v>2</v>
      </c>
      <c r="D16" s="68">
        <v>1</v>
      </c>
      <c r="E16" s="68">
        <f t="shared" si="0"/>
        <v>2</v>
      </c>
      <c r="F16" s="68">
        <v>1</v>
      </c>
    </row>
    <row r="17" spans="2:3" x14ac:dyDescent="0.25">
      <c r="B17" s="2" t="s">
        <v>186</v>
      </c>
    </row>
    <row r="24" spans="2:3" x14ac:dyDescent="0.25">
      <c r="C24" s="4"/>
    </row>
  </sheetData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/>
  </sheetViews>
  <sheetFormatPr baseColWidth="10" defaultRowHeight="15" x14ac:dyDescent="0.25"/>
  <cols>
    <col min="1" max="1" width="3.7109375" customWidth="1"/>
    <col min="2" max="10" width="9.7109375" customWidth="1"/>
    <col min="11" max="12" width="3.7109375" customWidth="1"/>
    <col min="13" max="21" width="9.7109375" customWidth="1"/>
    <col min="22" max="23" width="3.7109375" customWidth="1"/>
    <col min="24" max="32" width="9.7109375" customWidth="1"/>
    <col min="33" max="33" width="3.7109375" customWidth="1"/>
  </cols>
  <sheetData>
    <row r="1" spans="1:32" ht="18.75" x14ac:dyDescent="0.25">
      <c r="B1" s="64" t="s">
        <v>106</v>
      </c>
      <c r="C1" s="63"/>
      <c r="D1" s="63"/>
      <c r="E1" s="63"/>
      <c r="F1" s="63"/>
      <c r="G1" s="63"/>
      <c r="H1" s="63"/>
      <c r="I1" s="63"/>
      <c r="J1" s="63"/>
      <c r="M1" s="64" t="s">
        <v>106</v>
      </c>
      <c r="N1" s="63"/>
      <c r="O1" s="63"/>
      <c r="P1" s="63"/>
      <c r="Q1" s="63"/>
      <c r="R1" s="63"/>
      <c r="S1" s="63"/>
      <c r="T1" s="63"/>
      <c r="U1" s="63"/>
      <c r="X1" s="64" t="s">
        <v>106</v>
      </c>
      <c r="Y1" s="63"/>
      <c r="Z1" s="63"/>
      <c r="AA1" s="63"/>
      <c r="AB1" s="63"/>
      <c r="AC1" s="63"/>
      <c r="AD1" s="63"/>
      <c r="AE1" s="63"/>
      <c r="AF1" s="63"/>
    </row>
    <row r="4" spans="1:32" ht="24.95" customHeight="1" x14ac:dyDescent="0.25">
      <c r="B4" s="75" t="s">
        <v>107</v>
      </c>
      <c r="C4" s="70"/>
      <c r="D4" s="71"/>
      <c r="E4" s="155"/>
      <c r="F4" s="156"/>
      <c r="G4" s="156"/>
      <c r="H4" s="156"/>
      <c r="I4" s="156"/>
      <c r="J4" s="133"/>
      <c r="M4" s="75" t="s">
        <v>107</v>
      </c>
      <c r="N4" s="70"/>
      <c r="O4" s="71"/>
      <c r="P4" s="155" t="str">
        <f>IF(E4="","",E4)</f>
        <v/>
      </c>
      <c r="Q4" s="156"/>
      <c r="R4" s="156"/>
      <c r="S4" s="156"/>
      <c r="T4" s="156"/>
      <c r="U4" s="133"/>
      <c r="X4" s="75" t="s">
        <v>107</v>
      </c>
      <c r="Y4" s="70"/>
      <c r="Z4" s="71"/>
      <c r="AA4" s="155" t="str">
        <f>IF(E4="","",E4)</f>
        <v/>
      </c>
      <c r="AB4" s="156"/>
      <c r="AC4" s="156"/>
      <c r="AD4" s="156"/>
      <c r="AE4" s="156"/>
      <c r="AF4" s="133"/>
    </row>
    <row r="7" spans="1:32" ht="18" customHeight="1" x14ac:dyDescent="0.25">
      <c r="B7" s="74" t="s">
        <v>108</v>
      </c>
      <c r="C7" s="72"/>
      <c r="D7" s="72"/>
      <c r="E7" s="72"/>
      <c r="F7" s="72"/>
      <c r="G7" s="72"/>
      <c r="H7" s="72"/>
      <c r="I7" s="72"/>
      <c r="J7" s="73"/>
      <c r="M7" s="74" t="s">
        <v>130</v>
      </c>
      <c r="N7" s="72"/>
      <c r="O7" s="72"/>
      <c r="P7" s="72"/>
      <c r="Q7" s="72"/>
      <c r="R7" s="72"/>
      <c r="S7" s="72"/>
      <c r="T7" s="72"/>
      <c r="U7" s="73"/>
      <c r="X7" s="74" t="s">
        <v>159</v>
      </c>
      <c r="Y7" s="72"/>
      <c r="Z7" s="72"/>
      <c r="AA7" s="72"/>
      <c r="AB7" s="72"/>
      <c r="AC7" s="72"/>
      <c r="AD7" s="72"/>
      <c r="AE7" s="72"/>
      <c r="AF7" s="73"/>
    </row>
    <row r="9" spans="1:32" ht="20.100000000000001" customHeight="1" x14ac:dyDescent="0.25">
      <c r="B9" s="107" t="s">
        <v>109</v>
      </c>
      <c r="G9" s="66"/>
      <c r="M9" s="107" t="s">
        <v>131</v>
      </c>
      <c r="R9" s="66"/>
      <c r="X9" s="137" t="s">
        <v>161</v>
      </c>
      <c r="Y9" s="138"/>
      <c r="Z9" s="136" t="s">
        <v>130</v>
      </c>
      <c r="AA9" s="98"/>
      <c r="AB9" s="98"/>
      <c r="AC9" s="98"/>
      <c r="AD9" s="98"/>
      <c r="AE9" s="99"/>
    </row>
    <row r="10" spans="1:32" ht="20.100000000000001" customHeight="1" x14ac:dyDescent="0.25">
      <c r="X10" s="139" t="s">
        <v>160</v>
      </c>
      <c r="Y10" s="140"/>
      <c r="Z10" s="136">
        <v>3</v>
      </c>
      <c r="AA10" s="99"/>
      <c r="AB10" s="136">
        <v>2</v>
      </c>
      <c r="AC10" s="99"/>
      <c r="AD10" s="136">
        <v>1</v>
      </c>
      <c r="AE10" s="99"/>
    </row>
    <row r="11" spans="1:32" ht="20.100000000000001" customHeight="1" x14ac:dyDescent="0.25">
      <c r="B11" s="107" t="s">
        <v>110</v>
      </c>
      <c r="G11" s="66"/>
      <c r="H11" s="158" t="s">
        <v>176</v>
      </c>
      <c r="M11" s="107" t="s">
        <v>132</v>
      </c>
      <c r="R11" s="66"/>
      <c r="X11" s="141">
        <v>3</v>
      </c>
      <c r="Y11" s="102"/>
      <c r="Z11" s="129">
        <v>3</v>
      </c>
      <c r="AA11" s="130"/>
      <c r="AB11" s="129">
        <v>3</v>
      </c>
      <c r="AC11" s="130"/>
      <c r="AD11" s="131">
        <v>2</v>
      </c>
      <c r="AE11" s="132"/>
    </row>
    <row r="12" spans="1:32" ht="20.100000000000001" customHeight="1" x14ac:dyDescent="0.25">
      <c r="H12" s="159" t="s">
        <v>177</v>
      </c>
      <c r="X12" s="141">
        <v>2</v>
      </c>
      <c r="Y12" s="102"/>
      <c r="Z12" s="129">
        <v>3</v>
      </c>
      <c r="AA12" s="130"/>
      <c r="AB12" s="131">
        <v>2</v>
      </c>
      <c r="AC12" s="132"/>
      <c r="AD12" s="134">
        <v>1</v>
      </c>
      <c r="AE12" s="135"/>
    </row>
    <row r="13" spans="1:32" ht="20.100000000000001" customHeight="1" x14ac:dyDescent="0.25">
      <c r="B13" s="107" t="s">
        <v>111</v>
      </c>
      <c r="G13" s="66"/>
      <c r="M13" s="107" t="s">
        <v>133</v>
      </c>
      <c r="R13" s="66"/>
      <c r="X13" s="141">
        <v>1</v>
      </c>
      <c r="Y13" s="102"/>
      <c r="Z13" s="131">
        <v>2</v>
      </c>
      <c r="AA13" s="132"/>
      <c r="AB13" s="134">
        <v>1</v>
      </c>
      <c r="AC13" s="135"/>
      <c r="AD13" s="134">
        <v>1</v>
      </c>
      <c r="AE13" s="135"/>
    </row>
    <row r="14" spans="1:32" ht="20.100000000000001" customHeight="1" x14ac:dyDescent="0.25"/>
    <row r="15" spans="1:32" ht="20.100000000000001" customHeight="1" x14ac:dyDescent="0.25">
      <c r="A15" s="83"/>
      <c r="B15" s="84" t="s">
        <v>112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4" t="s">
        <v>134</v>
      </c>
      <c r="N15" s="83"/>
      <c r="O15" s="83"/>
      <c r="P15" s="83"/>
      <c r="Q15" s="83"/>
      <c r="R15" s="83"/>
      <c r="S15" s="83"/>
      <c r="T15" s="83"/>
      <c r="U15" s="83"/>
      <c r="V15" s="83"/>
      <c r="Y15" s="144" t="s">
        <v>162</v>
      </c>
      <c r="Z15" s="145"/>
      <c r="AA15" s="145"/>
      <c r="AB15" s="108"/>
    </row>
    <row r="16" spans="1:32" ht="20.100000000000001" customHeight="1" x14ac:dyDescent="0.25">
      <c r="A16" s="83"/>
      <c r="B16" s="105" t="s">
        <v>113</v>
      </c>
      <c r="C16" s="86"/>
      <c r="D16" s="86"/>
      <c r="E16" s="87"/>
      <c r="F16" s="88" t="s">
        <v>125</v>
      </c>
      <c r="G16" s="89" t="s">
        <v>114</v>
      </c>
      <c r="H16" s="88" t="s">
        <v>115</v>
      </c>
      <c r="I16" s="88" t="s">
        <v>116</v>
      </c>
      <c r="J16" s="88" t="s">
        <v>117</v>
      </c>
      <c r="K16" s="83"/>
      <c r="L16" s="83"/>
      <c r="M16" s="105" t="s">
        <v>135</v>
      </c>
      <c r="N16" s="87"/>
      <c r="O16" s="109" t="s">
        <v>139</v>
      </c>
      <c r="P16" s="87"/>
      <c r="Q16" s="88"/>
      <c r="R16" s="83"/>
      <c r="S16" s="83"/>
      <c r="T16" s="83"/>
      <c r="U16" s="83"/>
      <c r="V16" s="83"/>
    </row>
    <row r="17" spans="1:27" ht="20.100000000000001" customHeight="1" x14ac:dyDescent="0.25">
      <c r="A17" s="83"/>
      <c r="B17" s="105" t="s">
        <v>112</v>
      </c>
      <c r="C17" s="86"/>
      <c r="D17" s="86"/>
      <c r="E17" s="87"/>
      <c r="F17" s="88" t="s">
        <v>118</v>
      </c>
      <c r="G17" s="88" t="s">
        <v>119</v>
      </c>
      <c r="H17" s="88" t="s">
        <v>120</v>
      </c>
      <c r="I17" s="88" t="s">
        <v>121</v>
      </c>
      <c r="J17" s="88" t="s">
        <v>122</v>
      </c>
      <c r="K17" s="83"/>
      <c r="L17" s="83"/>
      <c r="M17" s="105" t="s">
        <v>136</v>
      </c>
      <c r="N17" s="87"/>
      <c r="O17" s="109" t="s">
        <v>138</v>
      </c>
      <c r="P17" s="87"/>
      <c r="Q17" s="88"/>
      <c r="R17" s="83"/>
      <c r="S17" s="83"/>
      <c r="T17" s="83"/>
      <c r="U17" s="83"/>
      <c r="V17" s="83"/>
    </row>
    <row r="18" spans="1:27" ht="20.100000000000001" customHeight="1" x14ac:dyDescent="0.25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105" t="s">
        <v>137</v>
      </c>
      <c r="N18" s="87"/>
      <c r="O18" s="85" t="s">
        <v>140</v>
      </c>
      <c r="P18" s="110"/>
      <c r="Q18" s="111"/>
      <c r="R18" s="83"/>
      <c r="S18" s="83"/>
      <c r="T18" s="83"/>
      <c r="U18" s="83"/>
      <c r="V18" s="83"/>
    </row>
    <row r="19" spans="1:27" ht="20.100000000000001" customHeight="1" x14ac:dyDescent="0.25">
      <c r="A19" s="77"/>
      <c r="B19" s="78" t="s">
        <v>123</v>
      </c>
      <c r="C19" s="77"/>
      <c r="D19" s="77"/>
      <c r="E19" s="77"/>
      <c r="F19" s="77"/>
      <c r="G19" s="77"/>
      <c r="H19" s="77"/>
      <c r="I19" s="77"/>
      <c r="J19" s="77"/>
      <c r="K19" s="77"/>
      <c r="L19" s="83"/>
      <c r="M19" s="112"/>
      <c r="N19" s="113"/>
      <c r="O19" s="114"/>
      <c r="P19" s="114"/>
      <c r="Q19" s="115"/>
      <c r="R19" s="83"/>
      <c r="S19" s="83"/>
      <c r="T19" s="83"/>
      <c r="U19" s="83"/>
      <c r="V19" s="83"/>
      <c r="X19" s="146" t="s">
        <v>74</v>
      </c>
      <c r="Y19" s="3" t="s">
        <v>163</v>
      </c>
      <c r="AA19" s="3" t="s">
        <v>164</v>
      </c>
    </row>
    <row r="20" spans="1:27" ht="20.100000000000001" customHeight="1" x14ac:dyDescent="0.25">
      <c r="A20" s="77"/>
      <c r="B20" s="151" t="s">
        <v>173</v>
      </c>
      <c r="C20" s="118"/>
      <c r="D20" s="118"/>
      <c r="E20" s="119"/>
      <c r="F20" s="152" t="s">
        <v>124</v>
      </c>
      <c r="G20" s="154" t="s">
        <v>126</v>
      </c>
      <c r="H20" s="154" t="s">
        <v>127</v>
      </c>
      <c r="I20" s="154" t="s">
        <v>128</v>
      </c>
      <c r="J20" s="154" t="s">
        <v>129</v>
      </c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</row>
    <row r="21" spans="1:27" ht="20.100000000000001" customHeight="1" x14ac:dyDescent="0.25">
      <c r="A21" s="77"/>
      <c r="B21" s="147" t="s">
        <v>172</v>
      </c>
      <c r="C21" s="148"/>
      <c r="D21" s="148"/>
      <c r="E21" s="149"/>
      <c r="F21" s="153"/>
      <c r="G21" s="150"/>
      <c r="H21" s="150"/>
      <c r="I21" s="150"/>
      <c r="J21" s="150"/>
      <c r="K21" s="77"/>
      <c r="L21" s="77"/>
      <c r="M21" s="78" t="s">
        <v>123</v>
      </c>
      <c r="N21" s="77"/>
      <c r="O21" s="77"/>
      <c r="P21" s="126" t="s">
        <v>141</v>
      </c>
      <c r="Q21" s="127"/>
      <c r="R21" s="127"/>
      <c r="S21" s="127"/>
      <c r="T21" s="127"/>
      <c r="U21" s="128"/>
      <c r="V21" s="77"/>
      <c r="X21" s="146" t="s">
        <v>74</v>
      </c>
      <c r="Y21" s="3" t="s">
        <v>165</v>
      </c>
      <c r="AA21" s="3" t="s">
        <v>166</v>
      </c>
    </row>
    <row r="22" spans="1:27" ht="20.100000000000001" customHeight="1" x14ac:dyDescent="0.25">
      <c r="A22" s="77"/>
      <c r="B22" s="106" t="s">
        <v>123</v>
      </c>
      <c r="C22" s="79"/>
      <c r="D22" s="79"/>
      <c r="E22" s="80"/>
      <c r="F22" s="81" t="s">
        <v>118</v>
      </c>
      <c r="G22" s="81" t="s">
        <v>119</v>
      </c>
      <c r="H22" s="81" t="s">
        <v>120</v>
      </c>
      <c r="I22" s="81" t="s">
        <v>121</v>
      </c>
      <c r="J22" s="81" t="s">
        <v>122</v>
      </c>
      <c r="K22" s="77"/>
      <c r="L22" s="77"/>
      <c r="M22" s="124" t="s">
        <v>144</v>
      </c>
      <c r="N22" s="118"/>
      <c r="O22" s="119"/>
      <c r="P22" s="120" t="s">
        <v>148</v>
      </c>
      <c r="Q22" s="121"/>
      <c r="R22" s="120" t="s">
        <v>153</v>
      </c>
      <c r="S22" s="121"/>
      <c r="T22" s="120" t="s">
        <v>155</v>
      </c>
      <c r="U22" s="121"/>
      <c r="V22" s="77"/>
      <c r="AA22" s="3" t="s">
        <v>167</v>
      </c>
    </row>
    <row r="23" spans="1:27" ht="20.100000000000001" customHeight="1" x14ac:dyDescent="0.2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125" t="s">
        <v>142</v>
      </c>
      <c r="N23" s="95"/>
      <c r="O23" s="96"/>
      <c r="P23" s="121" t="s">
        <v>150</v>
      </c>
      <c r="Q23" s="122"/>
      <c r="R23" s="120" t="s">
        <v>120</v>
      </c>
      <c r="S23" s="121"/>
      <c r="T23" s="120" t="s">
        <v>156</v>
      </c>
      <c r="U23" s="121"/>
      <c r="V23" s="77"/>
      <c r="AA23" s="3" t="s">
        <v>168</v>
      </c>
    </row>
    <row r="24" spans="1:27" ht="20.100000000000001" customHeight="1" x14ac:dyDescent="0.25">
      <c r="A24" s="104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77"/>
      <c r="M24" s="124" t="s">
        <v>143</v>
      </c>
      <c r="N24" s="116"/>
      <c r="O24" s="117"/>
      <c r="P24" s="120" t="s">
        <v>151</v>
      </c>
      <c r="Q24" s="121"/>
      <c r="R24" s="120" t="s">
        <v>154</v>
      </c>
      <c r="S24" s="121"/>
      <c r="T24" s="120" t="s">
        <v>157</v>
      </c>
      <c r="U24" s="121"/>
      <c r="V24" s="77"/>
    </row>
    <row r="25" spans="1:27" ht="20.100000000000001" customHeight="1" x14ac:dyDescent="0.25">
      <c r="A25" s="104"/>
      <c r="B25" s="91" t="s">
        <v>123</v>
      </c>
      <c r="C25" s="92"/>
      <c r="D25" s="92"/>
      <c r="E25" s="93"/>
      <c r="F25" s="100" t="s">
        <v>112</v>
      </c>
      <c r="G25" s="101"/>
      <c r="H25" s="101"/>
      <c r="I25" s="101"/>
      <c r="J25" s="102"/>
      <c r="K25" s="104"/>
      <c r="L25" s="77"/>
      <c r="M25" s="125" t="s">
        <v>146</v>
      </c>
      <c r="N25" s="95"/>
      <c r="O25" s="96"/>
      <c r="P25" s="121" t="s">
        <v>150</v>
      </c>
      <c r="Q25" s="122"/>
      <c r="R25" s="120" t="s">
        <v>120</v>
      </c>
      <c r="S25" s="121"/>
      <c r="T25" s="120" t="s">
        <v>156</v>
      </c>
      <c r="U25" s="121"/>
      <c r="V25" s="77"/>
      <c r="X25" s="146" t="s">
        <v>74</v>
      </c>
      <c r="Y25" s="3" t="s">
        <v>169</v>
      </c>
      <c r="AA25" s="3" t="s">
        <v>166</v>
      </c>
    </row>
    <row r="26" spans="1:27" ht="20.100000000000001" customHeight="1" x14ac:dyDescent="0.25">
      <c r="A26" s="104"/>
      <c r="B26" s="94"/>
      <c r="C26" s="95"/>
      <c r="D26" s="95"/>
      <c r="E26" s="96"/>
      <c r="F26" s="88" t="s">
        <v>118</v>
      </c>
      <c r="G26" s="88" t="s">
        <v>119</v>
      </c>
      <c r="H26" s="88" t="s">
        <v>120</v>
      </c>
      <c r="I26" s="88" t="s">
        <v>121</v>
      </c>
      <c r="J26" s="88" t="s">
        <v>122</v>
      </c>
      <c r="K26" s="104"/>
      <c r="L26" s="77"/>
      <c r="M26" s="124" t="s">
        <v>145</v>
      </c>
      <c r="N26" s="116"/>
      <c r="O26" s="117"/>
      <c r="P26" s="120" t="s">
        <v>152</v>
      </c>
      <c r="Q26" s="123"/>
      <c r="R26" s="123"/>
      <c r="S26" s="123"/>
      <c r="T26" s="123"/>
      <c r="U26" s="121"/>
      <c r="V26" s="77"/>
      <c r="AA26" s="3" t="s">
        <v>170</v>
      </c>
    </row>
    <row r="27" spans="1:27" ht="20.100000000000001" customHeight="1" x14ac:dyDescent="0.25">
      <c r="A27" s="104"/>
      <c r="B27" s="97" t="s">
        <v>118</v>
      </c>
      <c r="C27" s="79"/>
      <c r="D27" s="79"/>
      <c r="E27" s="80"/>
      <c r="F27" s="103">
        <v>3</v>
      </c>
      <c r="G27" s="103">
        <v>3</v>
      </c>
      <c r="H27" s="103">
        <v>3</v>
      </c>
      <c r="I27" s="76">
        <v>2</v>
      </c>
      <c r="J27" s="76">
        <v>2</v>
      </c>
      <c r="K27" s="104"/>
      <c r="L27" s="77"/>
      <c r="M27" s="125" t="s">
        <v>147</v>
      </c>
      <c r="N27" s="95"/>
      <c r="O27" s="96"/>
      <c r="P27" s="121" t="s">
        <v>150</v>
      </c>
      <c r="Q27" s="120"/>
      <c r="R27" s="123"/>
      <c r="S27" s="123"/>
      <c r="T27" s="123"/>
      <c r="U27" s="121"/>
      <c r="V27" s="77"/>
      <c r="AA27" s="3" t="s">
        <v>171</v>
      </c>
    </row>
    <row r="28" spans="1:27" ht="20.100000000000001" customHeight="1" x14ac:dyDescent="0.25">
      <c r="A28" s="104"/>
      <c r="B28" s="97" t="s">
        <v>119</v>
      </c>
      <c r="C28" s="79"/>
      <c r="D28" s="79"/>
      <c r="E28" s="80"/>
      <c r="F28" s="103">
        <v>3</v>
      </c>
      <c r="G28" s="103">
        <v>3</v>
      </c>
      <c r="H28" s="103">
        <v>3</v>
      </c>
      <c r="I28" s="76">
        <v>2</v>
      </c>
      <c r="J28" s="76">
        <v>2</v>
      </c>
      <c r="K28" s="104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</row>
    <row r="29" spans="1:27" ht="20.100000000000001" customHeight="1" x14ac:dyDescent="0.25">
      <c r="A29" s="104"/>
      <c r="B29" s="97" t="s">
        <v>120</v>
      </c>
      <c r="C29" s="79"/>
      <c r="D29" s="79"/>
      <c r="E29" s="80"/>
      <c r="F29" s="103">
        <v>3</v>
      </c>
      <c r="G29" s="103">
        <v>3</v>
      </c>
      <c r="H29" s="76">
        <v>2</v>
      </c>
      <c r="I29" s="82">
        <v>1</v>
      </c>
      <c r="J29" s="82">
        <v>1</v>
      </c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</row>
    <row r="30" spans="1:27" ht="20.100000000000001" customHeight="1" x14ac:dyDescent="0.25">
      <c r="A30" s="104"/>
      <c r="B30" s="97" t="s">
        <v>121</v>
      </c>
      <c r="C30" s="79"/>
      <c r="D30" s="79"/>
      <c r="E30" s="80"/>
      <c r="F30" s="76">
        <v>2</v>
      </c>
      <c r="G30" s="76">
        <v>2</v>
      </c>
      <c r="H30" s="82">
        <v>1</v>
      </c>
      <c r="I30" s="82">
        <v>1</v>
      </c>
      <c r="J30" s="82">
        <v>1</v>
      </c>
      <c r="K30" s="104"/>
      <c r="L30" s="104"/>
      <c r="M30" s="91" t="s">
        <v>123</v>
      </c>
      <c r="N30" s="92"/>
      <c r="O30" s="92"/>
      <c r="P30" s="93"/>
      <c r="Q30" s="100" t="s">
        <v>112</v>
      </c>
      <c r="R30" s="101"/>
      <c r="S30" s="101"/>
      <c r="T30" s="104"/>
      <c r="U30" s="104"/>
      <c r="V30" s="104"/>
    </row>
    <row r="31" spans="1:27" ht="20.100000000000001" customHeight="1" x14ac:dyDescent="0.25">
      <c r="A31" s="104"/>
      <c r="B31" s="97" t="s">
        <v>122</v>
      </c>
      <c r="C31" s="79"/>
      <c r="D31" s="79"/>
      <c r="E31" s="80"/>
      <c r="F31" s="82">
        <v>1</v>
      </c>
      <c r="G31" s="82">
        <v>1</v>
      </c>
      <c r="H31" s="82">
        <v>1</v>
      </c>
      <c r="I31" s="82">
        <v>1</v>
      </c>
      <c r="J31" s="82">
        <v>1</v>
      </c>
      <c r="K31" s="104"/>
      <c r="L31" s="104"/>
      <c r="M31" s="94"/>
      <c r="N31" s="95"/>
      <c r="O31" s="95"/>
      <c r="P31" s="96"/>
      <c r="Q31" s="88" t="s">
        <v>118</v>
      </c>
      <c r="R31" s="88" t="s">
        <v>119</v>
      </c>
      <c r="S31" s="88" t="s">
        <v>120</v>
      </c>
      <c r="T31" s="104"/>
      <c r="U31" s="104"/>
      <c r="V31" s="104"/>
    </row>
    <row r="32" spans="1:27" ht="20.100000000000001" customHeight="1" x14ac:dyDescent="0.25">
      <c r="A32" s="104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97" t="s">
        <v>149</v>
      </c>
      <c r="N32" s="79"/>
      <c r="O32" s="79"/>
      <c r="P32" s="80"/>
      <c r="Q32" s="103">
        <v>3</v>
      </c>
      <c r="R32" s="103">
        <v>3</v>
      </c>
      <c r="S32" s="76">
        <v>2</v>
      </c>
      <c r="T32" s="104"/>
      <c r="U32" s="104"/>
      <c r="V32" s="104"/>
    </row>
    <row r="33" spans="3:22" ht="20.100000000000001" customHeight="1" x14ac:dyDescent="0.25">
      <c r="L33" s="104"/>
      <c r="M33" s="97" t="s">
        <v>120</v>
      </c>
      <c r="N33" s="79"/>
      <c r="O33" s="79"/>
      <c r="P33" s="80"/>
      <c r="Q33" s="103">
        <v>3</v>
      </c>
      <c r="R33" s="76">
        <v>2</v>
      </c>
      <c r="S33" s="82">
        <v>1</v>
      </c>
      <c r="T33" s="104"/>
      <c r="U33" s="104"/>
      <c r="V33" s="104"/>
    </row>
    <row r="34" spans="3:22" ht="20.100000000000001" customHeight="1" x14ac:dyDescent="0.25">
      <c r="C34" s="143" t="s">
        <v>97</v>
      </c>
      <c r="D34" s="83"/>
      <c r="E34" s="83"/>
      <c r="F34" s="108"/>
      <c r="L34" s="104"/>
      <c r="M34" s="97" t="s">
        <v>158</v>
      </c>
      <c r="N34" s="79"/>
      <c r="O34" s="79"/>
      <c r="P34" s="80"/>
      <c r="Q34" s="76">
        <v>2</v>
      </c>
      <c r="R34" s="82">
        <v>1</v>
      </c>
      <c r="S34" s="82">
        <v>1</v>
      </c>
      <c r="T34" s="104"/>
      <c r="U34" s="104"/>
      <c r="V34" s="104"/>
    </row>
    <row r="35" spans="3:22" ht="20.100000000000001" customHeight="1" x14ac:dyDescent="0.25"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</row>
    <row r="36" spans="3:22" ht="20.100000000000001" customHeight="1" x14ac:dyDescent="0.25"/>
    <row r="37" spans="3:22" ht="20.100000000000001" customHeight="1" x14ac:dyDescent="0.25"/>
    <row r="38" spans="3:22" ht="20.100000000000001" customHeight="1" x14ac:dyDescent="0.25">
      <c r="N38" s="142" t="s">
        <v>98</v>
      </c>
      <c r="O38" s="90"/>
      <c r="P38" s="90"/>
      <c r="Q38" s="108"/>
    </row>
  </sheetData>
  <pageMargins left="0.31496062992125984" right="0.31496062992125984" top="0.55118110236220474" bottom="0.55118110236220474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/>
  </sheetViews>
  <sheetFormatPr baseColWidth="10" defaultRowHeight="15" x14ac:dyDescent="0.25"/>
  <cols>
    <col min="1" max="1" width="3.7109375" customWidth="1"/>
    <col min="2" max="10" width="9.7109375" customWidth="1"/>
    <col min="11" max="12" width="3.7109375" customWidth="1"/>
    <col min="13" max="21" width="9.7109375" customWidth="1"/>
    <col min="22" max="23" width="3.7109375" customWidth="1"/>
    <col min="24" max="32" width="9.7109375" customWidth="1"/>
    <col min="33" max="33" width="3.7109375" customWidth="1"/>
  </cols>
  <sheetData>
    <row r="1" spans="1:32" ht="18.75" x14ac:dyDescent="0.25">
      <c r="B1" s="64" t="s">
        <v>106</v>
      </c>
      <c r="C1" s="63"/>
      <c r="D1" s="63"/>
      <c r="E1" s="63"/>
      <c r="F1" s="63"/>
      <c r="G1" s="63"/>
      <c r="H1" s="63"/>
      <c r="I1" s="63"/>
      <c r="J1" s="63"/>
      <c r="M1" s="64" t="s">
        <v>106</v>
      </c>
      <c r="N1" s="63"/>
      <c r="O1" s="63"/>
      <c r="P1" s="63"/>
      <c r="Q1" s="63"/>
      <c r="R1" s="63"/>
      <c r="S1" s="63"/>
      <c r="T1" s="63"/>
      <c r="U1" s="63"/>
      <c r="X1" s="64" t="s">
        <v>106</v>
      </c>
      <c r="Y1" s="63"/>
      <c r="Z1" s="63"/>
      <c r="AA1" s="63"/>
      <c r="AB1" s="63"/>
      <c r="AC1" s="63"/>
      <c r="AD1" s="63"/>
      <c r="AE1" s="63"/>
      <c r="AF1" s="63"/>
    </row>
    <row r="4" spans="1:32" ht="24.95" customHeight="1" x14ac:dyDescent="0.25">
      <c r="B4" s="75" t="s">
        <v>107</v>
      </c>
      <c r="C4" s="70"/>
      <c r="D4" s="71"/>
      <c r="E4" s="155"/>
      <c r="F4" s="156"/>
      <c r="G4" s="156"/>
      <c r="H4" s="156"/>
      <c r="I4" s="156"/>
      <c r="J4" s="133"/>
      <c r="M4" s="75" t="s">
        <v>107</v>
      </c>
      <c r="N4" s="70"/>
      <c r="O4" s="71"/>
      <c r="P4" s="155" t="str">
        <f>IF(E4="","",E4)</f>
        <v/>
      </c>
      <c r="Q4" s="156"/>
      <c r="R4" s="156"/>
      <c r="S4" s="156"/>
      <c r="T4" s="156"/>
      <c r="U4" s="133"/>
      <c r="X4" s="75" t="s">
        <v>107</v>
      </c>
      <c r="Y4" s="70"/>
      <c r="Z4" s="71"/>
      <c r="AA4" s="155" t="str">
        <f>IF(E4="","",E4)</f>
        <v/>
      </c>
      <c r="AB4" s="156"/>
      <c r="AC4" s="156"/>
      <c r="AD4" s="156"/>
      <c r="AE4" s="156"/>
      <c r="AF4" s="133"/>
    </row>
    <row r="7" spans="1:32" ht="18" customHeight="1" x14ac:dyDescent="0.25">
      <c r="B7" s="74" t="s">
        <v>108</v>
      </c>
      <c r="C7" s="72"/>
      <c r="D7" s="72"/>
      <c r="E7" s="72"/>
      <c r="F7" s="72"/>
      <c r="G7" s="72"/>
      <c r="H7" s="72"/>
      <c r="I7" s="72"/>
      <c r="J7" s="73"/>
      <c r="M7" s="74" t="s">
        <v>130</v>
      </c>
      <c r="N7" s="72"/>
      <c r="O7" s="72"/>
      <c r="P7" s="72"/>
      <c r="Q7" s="72"/>
      <c r="R7" s="72"/>
      <c r="S7" s="72"/>
      <c r="T7" s="72"/>
      <c r="U7" s="73"/>
      <c r="X7" s="74" t="s">
        <v>159</v>
      </c>
      <c r="Y7" s="72"/>
      <c r="Z7" s="72"/>
      <c r="AA7" s="72"/>
      <c r="AB7" s="72"/>
      <c r="AC7" s="72"/>
      <c r="AD7" s="72"/>
      <c r="AE7" s="72"/>
      <c r="AF7" s="73"/>
    </row>
    <row r="9" spans="1:32" ht="20.100000000000001" customHeight="1" x14ac:dyDescent="0.25">
      <c r="B9" s="107" t="s">
        <v>109</v>
      </c>
      <c r="G9" s="66"/>
      <c r="M9" s="107" t="s">
        <v>131</v>
      </c>
      <c r="R9" s="66"/>
      <c r="X9" s="137" t="s">
        <v>161</v>
      </c>
      <c r="Y9" s="138"/>
      <c r="Z9" s="136" t="s">
        <v>130</v>
      </c>
      <c r="AA9" s="98"/>
      <c r="AB9" s="98"/>
      <c r="AC9" s="98"/>
      <c r="AD9" s="98"/>
      <c r="AE9" s="99"/>
    </row>
    <row r="10" spans="1:32" ht="20.100000000000001" customHeight="1" x14ac:dyDescent="0.25">
      <c r="X10" s="139" t="s">
        <v>160</v>
      </c>
      <c r="Y10" s="140"/>
      <c r="Z10" s="136">
        <v>3</v>
      </c>
      <c r="AA10" s="99"/>
      <c r="AB10" s="136">
        <v>2</v>
      </c>
      <c r="AC10" s="99"/>
      <c r="AD10" s="136">
        <v>1</v>
      </c>
      <c r="AE10" s="99"/>
    </row>
    <row r="11" spans="1:32" ht="20.100000000000001" customHeight="1" x14ac:dyDescent="0.25">
      <c r="B11" s="107" t="s">
        <v>110</v>
      </c>
      <c r="G11" s="66"/>
      <c r="H11" s="158" t="s">
        <v>176</v>
      </c>
      <c r="M11" s="107" t="s">
        <v>132</v>
      </c>
      <c r="R11" s="66"/>
      <c r="X11" s="141">
        <v>3</v>
      </c>
      <c r="Y11" s="102"/>
      <c r="Z11" s="129">
        <v>3</v>
      </c>
      <c r="AA11" s="130"/>
      <c r="AB11" s="129">
        <v>3</v>
      </c>
      <c r="AC11" s="130"/>
      <c r="AD11" s="131">
        <v>2</v>
      </c>
      <c r="AE11" s="132"/>
    </row>
    <row r="12" spans="1:32" ht="20.100000000000001" customHeight="1" x14ac:dyDescent="0.25">
      <c r="H12" s="159" t="s">
        <v>177</v>
      </c>
      <c r="X12" s="141">
        <v>2</v>
      </c>
      <c r="Y12" s="102"/>
      <c r="Z12" s="129">
        <v>3</v>
      </c>
      <c r="AA12" s="130"/>
      <c r="AB12" s="131">
        <v>2</v>
      </c>
      <c r="AC12" s="132"/>
      <c r="AD12" s="134">
        <v>1</v>
      </c>
      <c r="AE12" s="135"/>
    </row>
    <row r="13" spans="1:32" ht="20.100000000000001" customHeight="1" x14ac:dyDescent="0.25">
      <c r="B13" s="107" t="s">
        <v>111</v>
      </c>
      <c r="G13" s="66"/>
      <c r="M13" s="107" t="s">
        <v>133</v>
      </c>
      <c r="R13" s="66"/>
      <c r="X13" s="141">
        <v>1</v>
      </c>
      <c r="Y13" s="102"/>
      <c r="Z13" s="131">
        <v>2</v>
      </c>
      <c r="AA13" s="132"/>
      <c r="AB13" s="134">
        <v>1</v>
      </c>
      <c r="AC13" s="135"/>
      <c r="AD13" s="134">
        <v>1</v>
      </c>
      <c r="AE13" s="135"/>
    </row>
    <row r="14" spans="1:32" ht="20.100000000000001" customHeight="1" x14ac:dyDescent="0.25"/>
    <row r="15" spans="1:32" ht="20.100000000000001" customHeight="1" x14ac:dyDescent="0.25">
      <c r="A15" s="83"/>
      <c r="B15" s="84" t="s">
        <v>112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4" t="s">
        <v>134</v>
      </c>
      <c r="N15" s="83"/>
      <c r="O15" s="83"/>
      <c r="P15" s="83"/>
      <c r="Q15" s="83"/>
      <c r="R15" s="83"/>
      <c r="S15" s="83"/>
      <c r="T15" s="83"/>
      <c r="U15" s="83"/>
      <c r="V15" s="83"/>
      <c r="Y15" s="144" t="s">
        <v>162</v>
      </c>
      <c r="Z15" s="145"/>
      <c r="AA15" s="145"/>
      <c r="AB15" s="108"/>
    </row>
    <row r="16" spans="1:32" ht="20.100000000000001" customHeight="1" x14ac:dyDescent="0.25">
      <c r="A16" s="83"/>
      <c r="B16" s="105" t="s">
        <v>113</v>
      </c>
      <c r="C16" s="86"/>
      <c r="D16" s="86"/>
      <c r="E16" s="87"/>
      <c r="F16" s="88" t="s">
        <v>125</v>
      </c>
      <c r="G16" s="89" t="s">
        <v>114</v>
      </c>
      <c r="H16" s="88" t="s">
        <v>115</v>
      </c>
      <c r="I16" s="88" t="s">
        <v>116</v>
      </c>
      <c r="J16" s="88" t="s">
        <v>117</v>
      </c>
      <c r="K16" s="83"/>
      <c r="L16" s="83"/>
      <c r="M16" s="105" t="s">
        <v>135</v>
      </c>
      <c r="N16" s="87"/>
      <c r="O16" s="109" t="s">
        <v>139</v>
      </c>
      <c r="P16" s="87"/>
      <c r="Q16" s="88"/>
      <c r="R16" s="83"/>
      <c r="S16" s="83"/>
      <c r="T16" s="83"/>
      <c r="U16" s="83"/>
      <c r="V16" s="83"/>
    </row>
    <row r="17" spans="1:27" ht="20.100000000000001" customHeight="1" x14ac:dyDescent="0.25">
      <c r="A17" s="83"/>
      <c r="B17" s="105" t="s">
        <v>112</v>
      </c>
      <c r="C17" s="86"/>
      <c r="D17" s="86"/>
      <c r="E17" s="87"/>
      <c r="F17" s="88" t="s">
        <v>118</v>
      </c>
      <c r="G17" s="88" t="s">
        <v>119</v>
      </c>
      <c r="H17" s="88" t="s">
        <v>120</v>
      </c>
      <c r="I17" s="88" t="s">
        <v>121</v>
      </c>
      <c r="J17" s="88" t="s">
        <v>122</v>
      </c>
      <c r="K17" s="83"/>
      <c r="L17" s="83"/>
      <c r="M17" s="105" t="s">
        <v>136</v>
      </c>
      <c r="N17" s="87"/>
      <c r="O17" s="109" t="s">
        <v>138</v>
      </c>
      <c r="P17" s="87"/>
      <c r="Q17" s="88"/>
      <c r="R17" s="83"/>
      <c r="S17" s="83"/>
      <c r="T17" s="83"/>
      <c r="U17" s="83"/>
      <c r="V17" s="83"/>
    </row>
    <row r="18" spans="1:27" ht="20.100000000000001" customHeight="1" x14ac:dyDescent="0.25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105" t="s">
        <v>137</v>
      </c>
      <c r="N18" s="87"/>
      <c r="O18" s="85" t="s">
        <v>140</v>
      </c>
      <c r="P18" s="110"/>
      <c r="Q18" s="111"/>
      <c r="R18" s="83"/>
      <c r="S18" s="83"/>
      <c r="T18" s="83"/>
      <c r="U18" s="83"/>
      <c r="V18" s="83"/>
    </row>
    <row r="19" spans="1:27" ht="20.100000000000001" customHeight="1" x14ac:dyDescent="0.25">
      <c r="A19" s="77"/>
      <c r="B19" s="78" t="s">
        <v>123</v>
      </c>
      <c r="C19" s="77"/>
      <c r="D19" s="77"/>
      <c r="E19" s="77"/>
      <c r="F19" s="77"/>
      <c r="G19" s="77"/>
      <c r="H19" s="77"/>
      <c r="I19" s="77"/>
      <c r="J19" s="77"/>
      <c r="K19" s="77"/>
      <c r="L19" s="83"/>
      <c r="M19" s="112"/>
      <c r="N19" s="113"/>
      <c r="O19" s="114"/>
      <c r="P19" s="114"/>
      <c r="Q19" s="115"/>
      <c r="R19" s="83"/>
      <c r="S19" s="83"/>
      <c r="T19" s="83"/>
      <c r="U19" s="83"/>
      <c r="V19" s="83"/>
      <c r="X19" s="146" t="s">
        <v>74</v>
      </c>
      <c r="Y19" s="3" t="s">
        <v>163</v>
      </c>
      <c r="AA19" s="3" t="s">
        <v>164</v>
      </c>
    </row>
    <row r="20" spans="1:27" ht="20.100000000000001" customHeight="1" x14ac:dyDescent="0.25">
      <c r="A20" s="77"/>
      <c r="B20" s="151" t="s">
        <v>173</v>
      </c>
      <c r="C20" s="118"/>
      <c r="D20" s="118"/>
      <c r="E20" s="119"/>
      <c r="F20" s="152" t="s">
        <v>124</v>
      </c>
      <c r="G20" s="154" t="s">
        <v>126</v>
      </c>
      <c r="H20" s="154" t="s">
        <v>127</v>
      </c>
      <c r="I20" s="154" t="s">
        <v>128</v>
      </c>
      <c r="J20" s="154" t="s">
        <v>129</v>
      </c>
      <c r="K20" s="77"/>
      <c r="L20" s="77"/>
      <c r="M20" s="160" t="s">
        <v>183</v>
      </c>
      <c r="N20" s="77"/>
      <c r="O20" s="77"/>
      <c r="P20" s="77"/>
      <c r="Q20" s="77"/>
      <c r="R20" s="77"/>
      <c r="S20" s="77"/>
      <c r="T20" s="77"/>
      <c r="U20" s="77"/>
      <c r="V20" s="77"/>
    </row>
    <row r="21" spans="1:27" ht="20.100000000000001" customHeight="1" x14ac:dyDescent="0.25">
      <c r="A21" s="77"/>
      <c r="B21" s="147" t="s">
        <v>172</v>
      </c>
      <c r="C21" s="148"/>
      <c r="D21" s="148"/>
      <c r="E21" s="149"/>
      <c r="F21" s="153"/>
      <c r="G21" s="150"/>
      <c r="H21" s="150"/>
      <c r="I21" s="150"/>
      <c r="J21" s="150"/>
      <c r="K21" s="77"/>
      <c r="L21" s="77"/>
      <c r="M21" s="78" t="s">
        <v>123</v>
      </c>
      <c r="N21" s="77"/>
      <c r="O21" s="77"/>
      <c r="P21" s="126" t="s">
        <v>141</v>
      </c>
      <c r="Q21" s="127"/>
      <c r="R21" s="127"/>
      <c r="S21" s="127"/>
      <c r="T21" s="127"/>
      <c r="U21" s="128"/>
      <c r="V21" s="77"/>
      <c r="X21" s="146" t="s">
        <v>74</v>
      </c>
      <c r="Y21" s="3" t="s">
        <v>165</v>
      </c>
      <c r="AA21" s="3" t="s">
        <v>166</v>
      </c>
    </row>
    <row r="22" spans="1:27" ht="20.100000000000001" customHeight="1" x14ac:dyDescent="0.25">
      <c r="A22" s="77"/>
      <c r="B22" s="106" t="s">
        <v>123</v>
      </c>
      <c r="C22" s="79"/>
      <c r="D22" s="79"/>
      <c r="E22" s="80"/>
      <c r="F22" s="81" t="s">
        <v>118</v>
      </c>
      <c r="G22" s="81" t="s">
        <v>119</v>
      </c>
      <c r="H22" s="81" t="s">
        <v>120</v>
      </c>
      <c r="I22" s="81" t="s">
        <v>121</v>
      </c>
      <c r="J22" s="81" t="s">
        <v>122</v>
      </c>
      <c r="K22" s="77"/>
      <c r="L22" s="77"/>
      <c r="M22" s="124" t="s">
        <v>144</v>
      </c>
      <c r="N22" s="118"/>
      <c r="O22" s="119"/>
      <c r="P22" s="120" t="s">
        <v>148</v>
      </c>
      <c r="Q22" s="121"/>
      <c r="R22" s="120" t="s">
        <v>153</v>
      </c>
      <c r="S22" s="121"/>
      <c r="T22" s="120" t="s">
        <v>155</v>
      </c>
      <c r="U22" s="121"/>
      <c r="V22" s="77"/>
      <c r="AA22" s="3" t="s">
        <v>167</v>
      </c>
    </row>
    <row r="23" spans="1:27" ht="20.100000000000001" customHeight="1" x14ac:dyDescent="0.2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125" t="s">
        <v>142</v>
      </c>
      <c r="N23" s="95"/>
      <c r="O23" s="96"/>
      <c r="P23" s="121" t="s">
        <v>150</v>
      </c>
      <c r="Q23" s="122"/>
      <c r="R23" s="120" t="s">
        <v>120</v>
      </c>
      <c r="S23" s="121"/>
      <c r="T23" s="120" t="s">
        <v>156</v>
      </c>
      <c r="U23" s="121"/>
      <c r="V23" s="77"/>
      <c r="AA23" s="3" t="s">
        <v>168</v>
      </c>
    </row>
    <row r="24" spans="1:27" ht="20.100000000000001" customHeight="1" x14ac:dyDescent="0.25">
      <c r="A24" s="104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77"/>
      <c r="M24" s="124" t="s">
        <v>143</v>
      </c>
      <c r="N24" s="116"/>
      <c r="O24" s="117"/>
      <c r="P24" s="120" t="s">
        <v>151</v>
      </c>
      <c r="Q24" s="121"/>
      <c r="R24" s="120" t="s">
        <v>154</v>
      </c>
      <c r="S24" s="121"/>
      <c r="T24" s="120" t="s">
        <v>157</v>
      </c>
      <c r="U24" s="121"/>
      <c r="V24" s="77"/>
    </row>
    <row r="25" spans="1:27" ht="20.100000000000001" customHeight="1" x14ac:dyDescent="0.25">
      <c r="A25" s="104"/>
      <c r="B25" s="91" t="s">
        <v>123</v>
      </c>
      <c r="C25" s="92"/>
      <c r="D25" s="92"/>
      <c r="E25" s="93"/>
      <c r="F25" s="100" t="s">
        <v>112</v>
      </c>
      <c r="G25" s="101"/>
      <c r="H25" s="101"/>
      <c r="I25" s="101"/>
      <c r="J25" s="102"/>
      <c r="K25" s="104"/>
      <c r="L25" s="77"/>
      <c r="M25" s="125" t="s">
        <v>146</v>
      </c>
      <c r="N25" s="95"/>
      <c r="O25" s="96"/>
      <c r="P25" s="121" t="s">
        <v>150</v>
      </c>
      <c r="Q25" s="122"/>
      <c r="R25" s="120" t="s">
        <v>120</v>
      </c>
      <c r="S25" s="121"/>
      <c r="T25" s="120" t="s">
        <v>156</v>
      </c>
      <c r="U25" s="121"/>
      <c r="V25" s="77"/>
      <c r="X25" s="146" t="s">
        <v>74</v>
      </c>
      <c r="Y25" s="3" t="s">
        <v>169</v>
      </c>
      <c r="AA25" s="3" t="s">
        <v>166</v>
      </c>
    </row>
    <row r="26" spans="1:27" ht="20.100000000000001" customHeight="1" x14ac:dyDescent="0.25">
      <c r="A26" s="104"/>
      <c r="B26" s="94"/>
      <c r="C26" s="95"/>
      <c r="D26" s="95"/>
      <c r="E26" s="96"/>
      <c r="F26" s="88" t="s">
        <v>118</v>
      </c>
      <c r="G26" s="88" t="s">
        <v>119</v>
      </c>
      <c r="H26" s="88" t="s">
        <v>120</v>
      </c>
      <c r="I26" s="88" t="s">
        <v>121</v>
      </c>
      <c r="J26" s="88" t="s">
        <v>122</v>
      </c>
      <c r="K26" s="104"/>
      <c r="L26" s="77"/>
      <c r="M26" s="124" t="s">
        <v>145</v>
      </c>
      <c r="N26" s="116"/>
      <c r="O26" s="117"/>
      <c r="P26" s="120" t="s">
        <v>152</v>
      </c>
      <c r="Q26" s="123"/>
      <c r="R26" s="123"/>
      <c r="S26" s="123"/>
      <c r="T26" s="123"/>
      <c r="U26" s="121"/>
      <c r="V26" s="77"/>
      <c r="AA26" s="3" t="s">
        <v>170</v>
      </c>
    </row>
    <row r="27" spans="1:27" ht="20.100000000000001" customHeight="1" x14ac:dyDescent="0.25">
      <c r="A27" s="104"/>
      <c r="B27" s="97" t="s">
        <v>118</v>
      </c>
      <c r="C27" s="79"/>
      <c r="D27" s="79"/>
      <c r="E27" s="80"/>
      <c r="F27" s="103">
        <v>3</v>
      </c>
      <c r="G27" s="103">
        <v>3</v>
      </c>
      <c r="H27" s="103">
        <v>3</v>
      </c>
      <c r="I27" s="76">
        <v>2</v>
      </c>
      <c r="J27" s="76">
        <v>2</v>
      </c>
      <c r="K27" s="104"/>
      <c r="L27" s="77"/>
      <c r="M27" s="125" t="s">
        <v>147</v>
      </c>
      <c r="N27" s="95"/>
      <c r="O27" s="96"/>
      <c r="P27" s="121" t="s">
        <v>150</v>
      </c>
      <c r="Q27" s="120"/>
      <c r="R27" s="123"/>
      <c r="S27" s="123"/>
      <c r="T27" s="123"/>
      <c r="U27" s="121"/>
      <c r="V27" s="77"/>
      <c r="AA27" s="3" t="s">
        <v>171</v>
      </c>
    </row>
    <row r="28" spans="1:27" ht="20.100000000000001" customHeight="1" x14ac:dyDescent="0.25">
      <c r="A28" s="104"/>
      <c r="B28" s="97" t="s">
        <v>119</v>
      </c>
      <c r="C28" s="79"/>
      <c r="D28" s="79"/>
      <c r="E28" s="80"/>
      <c r="F28" s="103">
        <v>3</v>
      </c>
      <c r="G28" s="103">
        <v>3</v>
      </c>
      <c r="H28" s="103">
        <v>3</v>
      </c>
      <c r="I28" s="76">
        <v>2</v>
      </c>
      <c r="J28" s="76">
        <v>2</v>
      </c>
      <c r="K28" s="104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</row>
    <row r="29" spans="1:27" ht="20.100000000000001" customHeight="1" x14ac:dyDescent="0.25">
      <c r="A29" s="104"/>
      <c r="B29" s="97" t="s">
        <v>120</v>
      </c>
      <c r="C29" s="79"/>
      <c r="D29" s="79"/>
      <c r="E29" s="80"/>
      <c r="F29" s="103">
        <v>3</v>
      </c>
      <c r="G29" s="103">
        <v>3</v>
      </c>
      <c r="H29" s="76">
        <v>2</v>
      </c>
      <c r="I29" s="82">
        <v>1</v>
      </c>
      <c r="J29" s="82">
        <v>1</v>
      </c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</row>
    <row r="30" spans="1:27" ht="20.100000000000001" customHeight="1" x14ac:dyDescent="0.25">
      <c r="A30" s="104"/>
      <c r="B30" s="97" t="s">
        <v>121</v>
      </c>
      <c r="C30" s="79"/>
      <c r="D30" s="79"/>
      <c r="E30" s="80"/>
      <c r="F30" s="76">
        <v>2</v>
      </c>
      <c r="G30" s="76">
        <v>2</v>
      </c>
      <c r="H30" s="82">
        <v>1</v>
      </c>
      <c r="I30" s="82">
        <v>1</v>
      </c>
      <c r="J30" s="82">
        <v>1</v>
      </c>
      <c r="K30" s="104"/>
      <c r="L30" s="104"/>
      <c r="M30" s="91" t="s">
        <v>123</v>
      </c>
      <c r="N30" s="92"/>
      <c r="O30" s="92"/>
      <c r="P30" s="93"/>
      <c r="Q30" s="100" t="s">
        <v>112</v>
      </c>
      <c r="R30" s="101"/>
      <c r="S30" s="101"/>
      <c r="T30" s="104"/>
      <c r="U30" s="104"/>
      <c r="V30" s="104"/>
    </row>
    <row r="31" spans="1:27" ht="20.100000000000001" customHeight="1" x14ac:dyDescent="0.25">
      <c r="A31" s="104"/>
      <c r="B31" s="97" t="s">
        <v>122</v>
      </c>
      <c r="C31" s="79"/>
      <c r="D31" s="79"/>
      <c r="E31" s="80"/>
      <c r="F31" s="82">
        <v>1</v>
      </c>
      <c r="G31" s="82">
        <v>1</v>
      </c>
      <c r="H31" s="82">
        <v>1</v>
      </c>
      <c r="I31" s="82">
        <v>1</v>
      </c>
      <c r="J31" s="82">
        <v>1</v>
      </c>
      <c r="K31" s="104"/>
      <c r="L31" s="104"/>
      <c r="M31" s="94"/>
      <c r="N31" s="95"/>
      <c r="O31" s="95"/>
      <c r="P31" s="96"/>
      <c r="Q31" s="88" t="s">
        <v>118</v>
      </c>
      <c r="R31" s="88" t="s">
        <v>119</v>
      </c>
      <c r="S31" s="88" t="s">
        <v>120</v>
      </c>
      <c r="T31" s="104"/>
      <c r="U31" s="104"/>
      <c r="V31" s="104"/>
    </row>
    <row r="32" spans="1:27" ht="20.100000000000001" customHeight="1" x14ac:dyDescent="0.25">
      <c r="A32" s="104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97" t="s">
        <v>149</v>
      </c>
      <c r="N32" s="79"/>
      <c r="O32" s="79"/>
      <c r="P32" s="80"/>
      <c r="Q32" s="103">
        <v>3</v>
      </c>
      <c r="R32" s="103">
        <v>3</v>
      </c>
      <c r="S32" s="76">
        <v>2</v>
      </c>
      <c r="T32" s="104"/>
      <c r="U32" s="104"/>
      <c r="V32" s="104"/>
    </row>
    <row r="33" spans="3:22" ht="20.100000000000001" customHeight="1" x14ac:dyDescent="0.25">
      <c r="L33" s="104"/>
      <c r="M33" s="97" t="s">
        <v>120</v>
      </c>
      <c r="N33" s="79"/>
      <c r="O33" s="79"/>
      <c r="P33" s="80"/>
      <c r="Q33" s="103">
        <v>3</v>
      </c>
      <c r="R33" s="76">
        <v>2</v>
      </c>
      <c r="S33" s="82">
        <v>1</v>
      </c>
      <c r="T33" s="104"/>
      <c r="U33" s="104"/>
      <c r="V33" s="104"/>
    </row>
    <row r="34" spans="3:22" ht="20.100000000000001" customHeight="1" x14ac:dyDescent="0.25">
      <c r="C34" s="143" t="s">
        <v>97</v>
      </c>
      <c r="D34" s="83"/>
      <c r="E34" s="83"/>
      <c r="F34" s="108"/>
      <c r="L34" s="104"/>
      <c r="M34" s="97" t="s">
        <v>158</v>
      </c>
      <c r="N34" s="79"/>
      <c r="O34" s="79"/>
      <c r="P34" s="80"/>
      <c r="Q34" s="76">
        <v>2</v>
      </c>
      <c r="R34" s="82">
        <v>1</v>
      </c>
      <c r="S34" s="82">
        <v>1</v>
      </c>
      <c r="T34" s="104"/>
      <c r="U34" s="104"/>
      <c r="V34" s="104"/>
    </row>
    <row r="35" spans="3:22" ht="20.100000000000001" customHeight="1" x14ac:dyDescent="0.25"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</row>
    <row r="36" spans="3:22" ht="20.100000000000001" customHeight="1" x14ac:dyDescent="0.25"/>
    <row r="37" spans="3:22" ht="20.100000000000001" customHeight="1" x14ac:dyDescent="0.25"/>
    <row r="38" spans="3:22" ht="20.100000000000001" customHeight="1" x14ac:dyDescent="0.25">
      <c r="N38" s="142" t="s">
        <v>98</v>
      </c>
      <c r="O38" s="90"/>
      <c r="P38" s="90"/>
      <c r="Q38" s="10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ArchMissionBas</vt:lpstr>
      <vt:lpstr>NbSem</vt:lpstr>
      <vt:lpstr>RisqueOiseau</vt:lpstr>
      <vt:lpstr>RisqueMamifère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2017-04-09T11:21:57Z</cp:lastPrinted>
  <dcterms:created xsi:type="dcterms:W3CDTF">2017-01-29T13:12:24Z</dcterms:created>
  <dcterms:modified xsi:type="dcterms:W3CDTF">2017-04-09T11:25:27Z</dcterms:modified>
</cp:coreProperties>
</file>