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mpaero\Desktop\"/>
    </mc:Choice>
  </mc:AlternateContent>
  <bookViews>
    <workbookView xWindow="0" yWindow="0" windowWidth="18375" windowHeight="12225" tabRatio="734" activeTab="2"/>
  </bookViews>
  <sheets>
    <sheet name="Agent" sheetId="1" r:id="rId1"/>
    <sheet name="Quotidien" sheetId="2" r:id="rId2"/>
    <sheet name="Consigne" sheetId="4" r:id="rId3"/>
    <sheet name="MC Vierge" sheetId="3" r:id="rId4"/>
  </sheets>
  <functionGroups builtInGroupCount="19"/>
  <externalReferences>
    <externalReference r:id="rId5"/>
  </externalReferences>
  <definedNames>
    <definedName name="Dif_Tache">Quotidien!$A$3:$I$14</definedName>
    <definedName name="Liste_Agent">Tb_BD_Agent[Agent]</definedName>
    <definedName name="ListeAgentMC">Tb_BD_Agent[Agent]</definedName>
    <definedName name="Tache_jour">[1]Mois!$A$4:$B$16</definedName>
    <definedName name="Tache_jr">Quotidien!$M$3:$N$14</definedName>
  </definedNames>
  <calcPr calcId="162913"/>
</workbook>
</file>

<file path=xl/calcChain.xml><?xml version="1.0" encoding="utf-8"?>
<calcChain xmlns="http://schemas.openxmlformats.org/spreadsheetml/2006/main">
  <c r="F1" i="1" l="1"/>
  <c r="N2" i="2" l="1"/>
  <c r="M8" i="2" l="1"/>
  <c r="M9" i="2"/>
  <c r="M10" i="2"/>
  <c r="M11" i="2"/>
  <c r="M12" i="2"/>
  <c r="M13" i="2"/>
  <c r="M14" i="2"/>
  <c r="M3" i="2"/>
  <c r="M4" i="2"/>
  <c r="M5" i="2"/>
  <c r="M6" i="2"/>
  <c r="M7" i="2"/>
  <c r="N13" i="2" l="1"/>
  <c r="N14" i="2"/>
  <c r="N10" i="2"/>
  <c r="N12" i="2"/>
  <c r="N8" i="2"/>
  <c r="N9" i="2"/>
  <c r="N6" i="2"/>
  <c r="N7" i="2"/>
  <c r="N4" i="2"/>
  <c r="N5" i="2"/>
  <c r="N11" i="2"/>
  <c r="N3" i="2"/>
</calcChain>
</file>

<file path=xl/sharedStrings.xml><?xml version="1.0" encoding="utf-8"?>
<sst xmlns="http://schemas.openxmlformats.org/spreadsheetml/2006/main" count="125" uniqueCount="83">
  <si>
    <t>Agent</t>
  </si>
  <si>
    <t>Nom</t>
  </si>
  <si>
    <t>Prénom</t>
  </si>
  <si>
    <t>Consigne</t>
  </si>
  <si>
    <t>Editeur</t>
  </si>
  <si>
    <t>Inscrit le</t>
  </si>
  <si>
    <t>19/01/2018</t>
  </si>
  <si>
    <t>18/01/2018</t>
  </si>
  <si>
    <t>Tâches à effectuer</t>
  </si>
  <si>
    <t>Modifier le</t>
  </si>
  <si>
    <t>Finaliser le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</si>
  <si>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</si>
  <si>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</si>
  <si>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</si>
  <si>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</si>
  <si>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</si>
  <si>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</si>
  <si>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</si>
  <si>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</si>
  <si>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</si>
  <si>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</si>
  <si>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</si>
  <si>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</si>
  <si>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Mousse</t>
  </si>
  <si>
    <t>Sirêne</t>
  </si>
  <si>
    <t>Portails</t>
  </si>
  <si>
    <t>X</t>
  </si>
  <si>
    <t>Vérification engins</t>
  </si>
  <si>
    <t>Sacs secours</t>
  </si>
  <si>
    <t>Vérification hebdo</t>
  </si>
  <si>
    <t>Nettoyage véh/locaux</t>
  </si>
  <si>
    <t>AGENT Bravo</t>
  </si>
  <si>
    <t>AGENT Delta</t>
  </si>
  <si>
    <t>AGENT Foxtrot</t>
  </si>
  <si>
    <t>Date début aperçue</t>
  </si>
  <si>
    <t>Date fin aperçue</t>
  </si>
  <si>
    <t>Essai de message pour consigne durant 3 jours d'affichage.</t>
  </si>
  <si>
    <t>15/01/2018</t>
  </si>
  <si>
    <t>C'est le 1er jour de la semaine.</t>
  </si>
  <si>
    <t>2 agents en recyclage C2FPA.</t>
  </si>
  <si>
    <t>France</t>
  </si>
  <si>
    <t>Julien</t>
  </si>
  <si>
    <t>Jean-Sébastien</t>
  </si>
  <si>
    <t>Jean-Michel</t>
  </si>
  <si>
    <t>Jean-François</t>
  </si>
  <si>
    <t>Alexis</t>
  </si>
  <si>
    <t>Christophe</t>
  </si>
  <si>
    <t>Jean-René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</si>
  <si>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</si>
  <si>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</si>
  <si>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</si>
  <si>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</si>
  <si>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</si>
  <si>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LEROY Christel</t>
  </si>
  <si>
    <t>22/01/2018</t>
  </si>
  <si>
    <t>24/01/2018</t>
  </si>
  <si>
    <t>Message de consigne pour essai</t>
  </si>
  <si>
    <t>ALPHA Julien</t>
  </si>
  <si>
    <t>ALPHA</t>
  </si>
  <si>
    <t>BRAVO Anthony</t>
  </si>
  <si>
    <t>BRAVO</t>
  </si>
  <si>
    <t>CHARLIE Jean-René</t>
  </si>
  <si>
    <t>CHARLIE</t>
  </si>
  <si>
    <t>DELTA Alexis</t>
  </si>
  <si>
    <t>DELTA</t>
  </si>
  <si>
    <t>FOXTROT Julien</t>
  </si>
  <si>
    <t>FOXTROT</t>
  </si>
  <si>
    <t>LIMA France</t>
  </si>
  <si>
    <t>LIMA</t>
  </si>
  <si>
    <t>LIMAB Jean-Sébastien</t>
  </si>
  <si>
    <t>LIMAB</t>
  </si>
  <si>
    <t>NOVEMBER Christophe</t>
  </si>
  <si>
    <t>NOVEMBER</t>
  </si>
  <si>
    <t>SIERRA Jean-François</t>
  </si>
  <si>
    <t>SIERRA</t>
  </si>
  <si>
    <t>SIERRAB Jean-Michel</t>
  </si>
  <si>
    <t>SIERRAB</t>
  </si>
  <si>
    <t>ZOULOU Didier</t>
  </si>
  <si>
    <t>ZOULOU</t>
  </si>
  <si>
    <t>Veuillez laisser à disposition vos casques afin de pouvoir effectuer leur vérification annuelle.</t>
  </si>
  <si>
    <t>Sacs secours à vérifier.</t>
  </si>
  <si>
    <t>Inventaire PPA à effectuer</t>
  </si>
  <si>
    <t>Travaux sur piste, Agent ZOULOU Didier assurera l'accompagnement.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</si>
</sst>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22" fontId="0" fillId="0" borderId="0" xfId="0" applyNumberFormat="1" applyAlignment="1">
      <alignment horizontal="center" vertical="center"/>
    </xf>
    <xf numFmtId="0" fontId="0" fillId="6" borderId="4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8" borderId="0" xfId="0" applyFill="1" applyBorder="1" applyAlignment="1">
      <alignment horizontal="left" vertical="center"/>
    </xf>
    <xf numFmtId="0" fontId="0" fillId="9" borderId="0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7" fillId="15" borderId="13" xfId="0" applyFont="1" applyFill="1" applyBorder="1" applyAlignment="1">
      <alignment horizontal="left" vertical="center"/>
    </xf>
    <xf numFmtId="0" fontId="0" fillId="0" borderId="14" xfId="0" applyFill="1" applyBorder="1" applyAlignment="1">
      <alignment horizontal="center" vertical="center"/>
    </xf>
    <xf numFmtId="0" fontId="7" fillId="15" borderId="15" xfId="0" applyFont="1" applyFill="1" applyBorder="1" applyAlignment="1">
      <alignment horizontal="left" vertical="center"/>
    </xf>
    <xf numFmtId="0" fontId="0" fillId="0" borderId="16" xfId="0" applyFill="1" applyBorder="1" applyAlignment="1">
      <alignment horizontal="center" vertical="center"/>
    </xf>
    <xf numFmtId="0" fontId="7" fillId="15" borderId="17" xfId="0" applyFont="1" applyFill="1" applyBorder="1" applyAlignment="1">
      <alignment horizontal="left" vertical="center"/>
    </xf>
    <xf numFmtId="0" fontId="0" fillId="0" borderId="18" xfId="0" applyFill="1" applyBorder="1" applyAlignment="1">
      <alignment horizontal="center" vertical="center"/>
    </xf>
    <xf numFmtId="0" fontId="0" fillId="7" borderId="5" xfId="0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16" borderId="0" xfId="0" applyFont="1" applyFill="1" applyAlignment="1">
      <alignment vertical="center"/>
    </xf>
    <xf numFmtId="0" fontId="10" fillId="16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6" fillId="20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 indent="4"/>
    </xf>
    <xf numFmtId="0" fontId="0" fillId="18" borderId="3" xfId="0" applyFill="1" applyBorder="1" applyAlignment="1" applyProtection="1">
      <alignment horizontal="left" vertical="center"/>
      <protection locked="0"/>
    </xf>
    <xf numFmtId="0" fontId="0" fillId="18" borderId="1" xfId="0" applyFill="1" applyBorder="1" applyAlignment="1" applyProtection="1">
      <alignment horizontal="left" vertical="center"/>
      <protection locked="0"/>
    </xf>
    <xf numFmtId="0" fontId="0" fillId="18" borderId="6" xfId="0" applyFill="1" applyBorder="1" applyAlignment="1" applyProtection="1">
      <alignment horizontal="left" vertical="center"/>
      <protection locked="0"/>
    </xf>
    <xf numFmtId="0" fontId="0" fillId="18" borderId="7" xfId="0" applyFill="1" applyBorder="1" applyAlignment="1" applyProtection="1">
      <alignment horizontal="center" vertical="center"/>
      <protection locked="0"/>
    </xf>
    <xf numFmtId="0" fontId="0" fillId="18" borderId="8" xfId="0" applyFill="1" applyBorder="1" applyAlignment="1" applyProtection="1">
      <alignment horizontal="center" vertical="center"/>
      <protection locked="0"/>
    </xf>
    <xf numFmtId="0" fontId="0" fillId="18" borderId="2" xfId="0" applyFill="1" applyBorder="1" applyAlignment="1" applyProtection="1">
      <alignment horizontal="center" vertical="center"/>
      <protection locked="0"/>
    </xf>
    <xf numFmtId="0" fontId="0" fillId="18" borderId="9" xfId="0" applyFill="1" applyBorder="1" applyAlignment="1" applyProtection="1">
      <alignment horizontal="center" vertical="center"/>
      <protection locked="0"/>
    </xf>
    <xf numFmtId="0" fontId="0" fillId="18" borderId="10" xfId="0" applyFill="1" applyBorder="1" applyAlignment="1" applyProtection="1">
      <alignment horizontal="center" vertical="center"/>
      <protection locked="0"/>
    </xf>
    <xf numFmtId="0" fontId="0" fillId="18" borderId="11" xfId="0" applyFill="1" applyBorder="1" applyAlignment="1" applyProtection="1">
      <alignment horizontal="center" vertical="center"/>
      <protection locked="0"/>
    </xf>
    <xf numFmtId="14" fontId="2" fillId="0" borderId="0" xfId="0" applyNumberFormat="1" applyFont="1" applyAlignment="1">
      <alignment vertical="center"/>
    </xf>
    <xf numFmtId="0" fontId="0" fillId="0" borderId="12" xfId="0" applyBorder="1"/>
    <xf numFmtId="0" fontId="8" fillId="18" borderId="0" xfId="0" applyFont="1" applyFill="1" applyAlignment="1">
      <alignment horizontal="left" vertical="center" wrapText="1"/>
    </xf>
    <xf numFmtId="0" fontId="4" fillId="19" borderId="0" xfId="0" applyFont="1" applyFill="1" applyAlignment="1">
      <alignment horizontal="left" vertical="center" wrapText="1"/>
    </xf>
    <xf numFmtId="0" fontId="11" fillId="17" borderId="0" xfId="0" applyFont="1" applyFill="1" applyAlignment="1">
      <alignment horizontal="center" vertical="center" wrapText="1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Quotidien!A2"/><Relationship Id="rId1" Type="http://schemas.openxmlformats.org/officeDocument/2006/relationships/hyperlink" Target="#Agent!E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533400</xdr:rowOff>
    </xdr:from>
    <xdr:to>
      <xdr:col>10</xdr:col>
      <xdr:colOff>1232400</xdr:colOff>
      <xdr:row>1</xdr:row>
      <xdr:rowOff>249900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91050" y="533400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0</xdr:row>
          <xdr:rowOff>114300</xdr:rowOff>
        </xdr:from>
        <xdr:to>
          <xdr:col>10</xdr:col>
          <xdr:colOff>76200</xdr:colOff>
          <xdr:row>0</xdr:row>
          <xdr:rowOff>419100</xdr:rowOff>
        </xdr:to>
        <xdr:sp macro="" textlink=""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2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5</xdr:row>
      <xdr:rowOff>85725</xdr:rowOff>
    </xdr:from>
    <xdr:to>
      <xdr:col>2</xdr:col>
      <xdr:colOff>694800</xdr:colOff>
      <xdr:row>6</xdr:row>
      <xdr:rowOff>65700</xdr:rowOff>
    </xdr:to>
    <xdr:sp macro="[0]!OuvrirConsigne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1066800" y="743902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>
    <xdr:from>
      <xdr:col>3</xdr:col>
      <xdr:colOff>342900</xdr:colOff>
      <xdr:row>5</xdr:row>
      <xdr:rowOff>85725</xdr:rowOff>
    </xdr:from>
    <xdr:to>
      <xdr:col>4</xdr:col>
      <xdr:colOff>120900</xdr:colOff>
      <xdr:row>6</xdr:row>
      <xdr:rowOff>65700</xdr:rowOff>
    </xdr:to>
    <xdr:sp macro="" textlink="">
      <xdr:nvSpPr>
        <xdr:cNvPr id="25" name="Rectangle : coins arrondis 24">
          <a:hlinkClick xmlns:r="http://schemas.openxmlformats.org/officeDocument/2006/relationships" r:id="rId1" tooltip="Liste du personnel"/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/>
      </xdr:nvSpPr>
      <xdr:spPr>
        <a:xfrm>
          <a:off x="2628900" y="108585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xdr:twoCellAnchor>
    <xdr:from>
      <xdr:col>4</xdr:col>
      <xdr:colOff>180975</xdr:colOff>
      <xdr:row>5</xdr:row>
      <xdr:rowOff>85725</xdr:rowOff>
    </xdr:from>
    <xdr:to>
      <xdr:col>4</xdr:col>
      <xdr:colOff>720975</xdr:colOff>
      <xdr:row>6</xdr:row>
      <xdr:rowOff>65700</xdr:rowOff>
    </xdr:to>
    <xdr:sp macro="" textlink="">
      <xdr:nvSpPr>
        <xdr:cNvPr id="28" name="Rectangle : coins arrondis 27">
          <a:hlinkClick xmlns:r="http://schemas.openxmlformats.org/officeDocument/2006/relationships" r:id="rId2" tooltip="Tâches quotidiennes"/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/>
      </xdr:nvSpPr>
      <xdr:spPr>
        <a:xfrm>
          <a:off x="3228975" y="108585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mpaero/AppData/Local/Temp/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b_BD_Agent" displayName="Tb_BD_Agent" ref="A1:C12" totalsRowShown="0" headerRowDxfId="4" dataDxfId="3">
  <autoFilter ref="A1:C12">
    <filterColumn colId="0" hiddenButton="1"/>
    <filterColumn colId="1" hiddenButton="1"/>
    <filterColumn colId="2" hiddenButton="1"/>
  </autoFilter>
  <tableColumns count="3">
    <tableColumn id="1" name="Agent" dataDxfId="2"/>
    <tableColumn id="2" name="Nom" dataDxfId="1"/>
    <tableColumn id="3" name="Prénom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showGridLines="0" zoomScaleNormal="100" workbookViewId="0">
      <selection activeCell="E1" sqref="E1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28" t="s">
        <v>0</v>
      </c>
      <c r="B1" s="28" t="s">
        <v>1</v>
      </c>
      <c r="C1" s="28" t="s">
        <v>2</v>
      </c>
      <c r="E1" s="29"/>
      <c r="F1" s="30" t="str">
        <f>"Il y a "&amp;COUNTA(A:A)-1&amp;" personnes dans cette liste"</f>
        <v>Il y a 11 personnes dans cette liste</v>
      </c>
      <c r="G1" s="31"/>
      <c r="H1" s="31"/>
    </row>
    <row r="2" spans="1:8" x14ac:dyDescent="0.25">
      <c r="A2" s="3" t="s">
        <v>57</v>
      </c>
      <c r="B2" s="3" t="s">
        <v>58</v>
      </c>
      <c r="C2" s="3" t="s">
        <v>41</v>
      </c>
    </row>
    <row r="3" spans="1:8" x14ac:dyDescent="0.25">
      <c r="A3" s="3" t="s">
        <v>59</v>
      </c>
      <c r="B3" s="3" t="s">
        <v>60</v>
      </c>
      <c r="C3" s="3" t="s">
        <v>49</v>
      </c>
    </row>
    <row r="4" spans="1:8" x14ac:dyDescent="0.25">
      <c r="A4" s="3" t="s">
        <v>61</v>
      </c>
      <c r="B4" s="3" t="s">
        <v>62</v>
      </c>
      <c r="C4" s="3" t="s">
        <v>47</v>
      </c>
    </row>
    <row r="5" spans="1:8" x14ac:dyDescent="0.25">
      <c r="A5" s="3" t="s">
        <v>63</v>
      </c>
      <c r="B5" s="3" t="s">
        <v>64</v>
      </c>
      <c r="C5" s="3" t="s">
        <v>45</v>
      </c>
    </row>
    <row r="6" spans="1:8" x14ac:dyDescent="0.25">
      <c r="A6" s="3" t="s">
        <v>65</v>
      </c>
      <c r="B6" s="3" t="s">
        <v>66</v>
      </c>
      <c r="C6" s="3" t="s">
        <v>41</v>
      </c>
    </row>
    <row r="7" spans="1:8" x14ac:dyDescent="0.25">
      <c r="A7" s="3" t="s">
        <v>67</v>
      </c>
      <c r="B7" s="3" t="s">
        <v>68</v>
      </c>
      <c r="C7" s="3" t="s">
        <v>40</v>
      </c>
    </row>
    <row r="8" spans="1:8" x14ac:dyDescent="0.25">
      <c r="A8" s="3" t="s">
        <v>69</v>
      </c>
      <c r="B8" s="3" t="s">
        <v>70</v>
      </c>
      <c r="C8" s="3" t="s">
        <v>42</v>
      </c>
    </row>
    <row r="9" spans="1:8" x14ac:dyDescent="0.25">
      <c r="A9" s="3" t="s">
        <v>71</v>
      </c>
      <c r="B9" s="3" t="s">
        <v>72</v>
      </c>
      <c r="C9" s="3" t="s">
        <v>46</v>
      </c>
    </row>
    <row r="10" spans="1:8" x14ac:dyDescent="0.25">
      <c r="A10" s="3" t="s">
        <v>73</v>
      </c>
      <c r="B10" s="3" t="s">
        <v>74</v>
      </c>
      <c r="C10" s="3" t="s">
        <v>44</v>
      </c>
    </row>
    <row r="11" spans="1:8" x14ac:dyDescent="0.25">
      <c r="A11" s="3" t="s">
        <v>75</v>
      </c>
      <c r="B11" s="3" t="s">
        <v>76</v>
      </c>
      <c r="C11" s="3" t="s">
        <v>43</v>
      </c>
    </row>
    <row r="12" spans="1:8" x14ac:dyDescent="0.25">
      <c r="A12" s="3" t="s">
        <v>77</v>
      </c>
      <c r="B12" s="3" t="s">
        <v>78</v>
      </c>
      <c r="C12" s="3" t="s">
        <v>48</v>
      </c>
    </row>
  </sheetData>
  <sortState ref="A2:C12">
    <sortCondition ref="A1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"/>
  <sheetViews>
    <sheetView showGridLines="0" zoomScaleNormal="100" zoomScaleSheetLayoutView="55" workbookViewId="0">
      <selection activeCell="A2" sqref="A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34" t="s">
        <v>8</v>
      </c>
      <c r="M1" s="45" t="s">
        <v>19</v>
      </c>
      <c r="N1" s="45"/>
    </row>
    <row r="2" spans="1:14" ht="24.95" customHeight="1" thickTop="1" thickBot="1" x14ac:dyDescent="0.3">
      <c r="A2"/>
      <c r="B2"/>
      <c r="C2" s="33" t="s">
        <v>11</v>
      </c>
      <c r="D2" s="33" t="s">
        <v>12</v>
      </c>
      <c r="E2" s="33" t="s">
        <v>13</v>
      </c>
      <c r="F2" s="33" t="s">
        <v>14</v>
      </c>
      <c r="G2" s="33" t="s">
        <v>15</v>
      </c>
      <c r="H2" s="33" t="s">
        <v>16</v>
      </c>
      <c r="I2" s="33" t="s">
        <v>17</v>
      </c>
      <c r="N2" s="19" t="e">
        <f>'MC Vierge'!#REF!</f>
        <v>#REF!</v>
      </c>
    </row>
    <row r="3" spans="1:14" ht="18.75" customHeight="1" x14ac:dyDescent="0.25">
      <c r="A3" s="35" t="s">
        <v>22</v>
      </c>
      <c r="B3" s="8"/>
      <c r="C3" s="38" t="s">
        <v>26</v>
      </c>
      <c r="D3" s="38" t="s">
        <v>18</v>
      </c>
      <c r="E3" s="38" t="s">
        <v>18</v>
      </c>
      <c r="F3" s="38" t="s">
        <v>18</v>
      </c>
      <c r="G3" s="38" t="s">
        <v>18</v>
      </c>
      <c r="H3" s="38" t="s">
        <v>18</v>
      </c>
      <c r="I3" s="39" t="s">
        <v>18</v>
      </c>
      <c r="K3" s="46" t="s">
        <v>50</v>
      </c>
      <c r="M3" s="20" t="str">
        <f>IF(A3="","",A3)</f>
        <v>Notam</v>
      </c>
      <c r="N3" s="21" t="str">
        <f t="shared" ref="N3:N14" si="0">IFERROR(VLOOKUP($M3,Dif_Tache,WEEKDAY(N$2,2)+2,FALSE),"Aucune tâche")</f>
        <v>Aucune tâche</v>
      </c>
    </row>
    <row r="4" spans="1:14" x14ac:dyDescent="0.25">
      <c r="A4" s="36" t="s">
        <v>27</v>
      </c>
      <c r="B4" s="9"/>
      <c r="C4" s="40" t="s">
        <v>18</v>
      </c>
      <c r="D4" s="40" t="s">
        <v>18</v>
      </c>
      <c r="E4" s="40" t="s">
        <v>18</v>
      </c>
      <c r="F4" s="40" t="s">
        <v>18</v>
      </c>
      <c r="G4" s="40" t="s">
        <v>18</v>
      </c>
      <c r="H4" s="40" t="s">
        <v>18</v>
      </c>
      <c r="I4" s="41" t="s">
        <v>18</v>
      </c>
      <c r="K4" s="46"/>
      <c r="M4" s="22" t="str">
        <f t="shared" ref="M4:M6" si="1">IF(A4="","",A4)</f>
        <v>Vérification engins</v>
      </c>
      <c r="N4" s="23" t="str">
        <f t="shared" si="0"/>
        <v>Aucune tâche</v>
      </c>
    </row>
    <row r="5" spans="1:14" x14ac:dyDescent="0.25">
      <c r="A5" s="36" t="s">
        <v>21</v>
      </c>
      <c r="B5" s="10"/>
      <c r="C5" s="40" t="s">
        <v>18</v>
      </c>
      <c r="D5" s="40" t="s">
        <v>18</v>
      </c>
      <c r="E5" s="40" t="s">
        <v>18</v>
      </c>
      <c r="F5" s="40" t="s">
        <v>18</v>
      </c>
      <c r="G5" s="40" t="s">
        <v>18</v>
      </c>
      <c r="H5" s="40"/>
      <c r="I5" s="41"/>
      <c r="K5" s="46"/>
      <c r="M5" s="22" t="str">
        <f t="shared" si="1"/>
        <v>Manœuvre</v>
      </c>
      <c r="N5" s="23" t="str">
        <f t="shared" si="0"/>
        <v>Aucune tâche</v>
      </c>
    </row>
    <row r="6" spans="1:14" x14ac:dyDescent="0.25">
      <c r="A6" s="36" t="s">
        <v>20</v>
      </c>
      <c r="B6" s="11"/>
      <c r="C6" s="40" t="s">
        <v>18</v>
      </c>
      <c r="D6" s="40" t="s">
        <v>18</v>
      </c>
      <c r="E6" s="40" t="s">
        <v>18</v>
      </c>
      <c r="F6" s="40" t="s">
        <v>18</v>
      </c>
      <c r="G6" s="40" t="s">
        <v>18</v>
      </c>
      <c r="H6" s="40" t="s">
        <v>18</v>
      </c>
      <c r="I6" s="41"/>
      <c r="K6" s="47" t="s">
        <v>51</v>
      </c>
      <c r="M6" s="22" t="str">
        <f t="shared" si="1"/>
        <v>Sport</v>
      </c>
      <c r="N6" s="23" t="str">
        <f t="shared" si="0"/>
        <v>Aucune tâche</v>
      </c>
    </row>
    <row r="7" spans="1:14" x14ac:dyDescent="0.25">
      <c r="A7" s="36" t="s">
        <v>23</v>
      </c>
      <c r="B7" s="12"/>
      <c r="C7" s="40"/>
      <c r="D7" s="40" t="s">
        <v>18</v>
      </c>
      <c r="E7" s="40"/>
      <c r="F7" s="40"/>
      <c r="G7" s="40"/>
      <c r="H7" s="40"/>
      <c r="I7" s="41"/>
      <c r="K7" s="47"/>
      <c r="M7" s="22" t="str">
        <f>IF(A7="","",A7)</f>
        <v>Mousse</v>
      </c>
      <c r="N7" s="23" t="str">
        <f t="shared" si="0"/>
        <v>Aucune tâche</v>
      </c>
    </row>
    <row r="8" spans="1:14" x14ac:dyDescent="0.25">
      <c r="A8" s="36" t="s">
        <v>24</v>
      </c>
      <c r="B8" s="13"/>
      <c r="C8" s="40"/>
      <c r="D8" s="40"/>
      <c r="E8" s="40" t="s">
        <v>18</v>
      </c>
      <c r="F8" s="40"/>
      <c r="G8" s="40"/>
      <c r="H8" s="40"/>
      <c r="I8" s="41"/>
      <c r="K8" s="32"/>
      <c r="M8" s="22" t="str">
        <f t="shared" ref="M8:M14" si="2">IF(A8="","",A8)</f>
        <v>Sirêne</v>
      </c>
      <c r="N8" s="23" t="str">
        <f t="shared" si="0"/>
        <v>Aucune tâche</v>
      </c>
    </row>
    <row r="9" spans="1:14" x14ac:dyDescent="0.25">
      <c r="A9" s="36" t="s">
        <v>25</v>
      </c>
      <c r="B9" s="14"/>
      <c r="C9" s="40"/>
      <c r="D9" s="40"/>
      <c r="E9" s="40"/>
      <c r="F9" s="40" t="s">
        <v>18</v>
      </c>
      <c r="G9" s="40"/>
      <c r="H9" s="40"/>
      <c r="I9" s="41"/>
      <c r="K9" s="48" t="s">
        <v>52</v>
      </c>
      <c r="M9" s="22" t="str">
        <f t="shared" si="2"/>
        <v>Portails</v>
      </c>
      <c r="N9" s="23" t="str">
        <f t="shared" si="0"/>
        <v>Aucune tâche</v>
      </c>
    </row>
    <row r="10" spans="1:14" x14ac:dyDescent="0.25">
      <c r="A10" s="36" t="s">
        <v>28</v>
      </c>
      <c r="B10" s="15"/>
      <c r="C10" s="40"/>
      <c r="D10" s="40"/>
      <c r="E10" s="40"/>
      <c r="F10" s="40"/>
      <c r="G10" s="40" t="s">
        <v>18</v>
      </c>
      <c r="H10" s="40"/>
      <c r="I10" s="41"/>
      <c r="K10" s="48"/>
      <c r="M10" s="22" t="str">
        <f t="shared" si="2"/>
        <v>Sacs secours</v>
      </c>
      <c r="N10" s="23" t="str">
        <f t="shared" si="0"/>
        <v>Aucune tâche</v>
      </c>
    </row>
    <row r="11" spans="1:14" x14ac:dyDescent="0.25">
      <c r="A11" s="36" t="s">
        <v>29</v>
      </c>
      <c r="B11" s="16"/>
      <c r="C11" s="40"/>
      <c r="D11" s="40" t="s">
        <v>18</v>
      </c>
      <c r="E11" s="40"/>
      <c r="F11" s="40"/>
      <c r="G11" s="40"/>
      <c r="H11" s="40"/>
      <c r="I11" s="41"/>
      <c r="K11" s="32"/>
      <c r="M11" s="22" t="str">
        <f t="shared" si="2"/>
        <v>Vérification hebdo</v>
      </c>
      <c r="N11" s="23" t="str">
        <f t="shared" si="0"/>
        <v>Aucune tâche</v>
      </c>
    </row>
    <row r="12" spans="1:14" x14ac:dyDescent="0.25">
      <c r="A12" s="36" t="s">
        <v>30</v>
      </c>
      <c r="B12" s="17"/>
      <c r="C12" s="40"/>
      <c r="D12" s="40"/>
      <c r="E12" s="40"/>
      <c r="F12" s="40"/>
      <c r="G12" s="40"/>
      <c r="H12" s="40" t="s">
        <v>18</v>
      </c>
      <c r="I12" s="41"/>
      <c r="K12" s="32"/>
      <c r="M12" s="22" t="str">
        <f t="shared" si="2"/>
        <v>Nettoyage véh/locaux</v>
      </c>
      <c r="N12" s="23" t="str">
        <f t="shared" si="0"/>
        <v>Aucune tâche</v>
      </c>
    </row>
    <row r="13" spans="1:14" x14ac:dyDescent="0.25">
      <c r="A13" s="36"/>
      <c r="B13" s="18"/>
      <c r="C13" s="40"/>
      <c r="D13" s="40"/>
      <c r="E13" s="40"/>
      <c r="F13" s="40"/>
      <c r="G13" s="40"/>
      <c r="H13" s="40"/>
      <c r="I13" s="41"/>
      <c r="K13" s="32"/>
      <c r="M13" s="22" t="str">
        <f t="shared" si="2"/>
        <v/>
      </c>
      <c r="N13" s="23" t="str">
        <f t="shared" si="0"/>
        <v>Aucune tâche</v>
      </c>
    </row>
    <row r="14" spans="1:14" ht="19.5" thickBot="1" x14ac:dyDescent="0.3">
      <c r="A14" s="37"/>
      <c r="B14" s="26"/>
      <c r="C14" s="42"/>
      <c r="D14" s="42"/>
      <c r="E14" s="42"/>
      <c r="F14" s="42"/>
      <c r="G14" s="42"/>
      <c r="H14" s="42"/>
      <c r="I14" s="43"/>
      <c r="K14" s="32"/>
      <c r="M14" s="24" t="str">
        <f t="shared" si="2"/>
        <v/>
      </c>
      <c r="N14" s="25" t="str">
        <f t="shared" si="0"/>
        <v>Aucune tâche</v>
      </c>
    </row>
  </sheetData>
  <sheetProtection algorithmName="SHA-512" hashValue="hBg2QkhVAzQc+vB8WCtjs47oZLqrKO9gWizzj/YYpXN90Z2BFBIb+XlQy/s275wi3C+jeXLyZ08qRyQXyIuDHw==" saltValue="hyI82R+vhvw19yL5O0qIMA==" spinCount="100000" sheet="1" objects="1" scenarios="1"/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9"/>
  <sheetViews>
    <sheetView tabSelected="1" workbookViewId="0">
      <selection activeCell="H1" sqref="H1"/>
    </sheetView>
  </sheetViews>
  <sheetFormatPr baseColWidth="10" defaultRowHeight="15" x14ac:dyDescent="0.25"/>
  <cols>
    <col min="1" max="1" width="12.7109375" style="4" bestFit="1" customWidth="1"/>
    <col min="2" max="2" width="12.7109375" style="4" customWidth="1"/>
    <col min="3" max="3" width="60.7109375" style="6" customWidth="1"/>
    <col min="4" max="4" width="23.42578125" style="6" bestFit="1" customWidth="1"/>
    <col min="5" max="5" width="16.7109375" style="4" customWidth="1"/>
    <col min="6" max="7" width="16.7109375" customWidth="1"/>
  </cols>
  <sheetData>
    <row r="1" spans="1:7" ht="36.75" customHeight="1" x14ac:dyDescent="0.25">
      <c r="A1" s="27" t="s">
        <v>34</v>
      </c>
      <c r="B1" s="27" t="s">
        <v>35</v>
      </c>
      <c r="C1" s="27" t="s">
        <v>3</v>
      </c>
      <c r="D1" s="27" t="s">
        <v>4</v>
      </c>
      <c r="E1" s="27" t="s">
        <v>5</v>
      </c>
      <c r="F1" s="27" t="s">
        <v>9</v>
      </c>
      <c r="G1" s="27" t="s">
        <v>10</v>
      </c>
    </row>
    <row r="2" spans="1:7" x14ac:dyDescent="0.25">
      <c r="A2" s="5">
        <v>43111</v>
      </c>
      <c r="B2" s="5">
        <v>43114</v>
      </c>
      <c r="C2" s="6" t="s">
        <v>36</v>
      </c>
      <c r="D2" s="6" t="s">
        <v>33</v>
      </c>
      <c r="E2" s="7">
        <v>43108.451458333337</v>
      </c>
      <c r="F2" s="7">
        <v>43109.482708333337</v>
      </c>
      <c r="G2" s="7">
        <v>43110.482708333337</v>
      </c>
    </row>
    <row r="3" spans="1:7" x14ac:dyDescent="0.25">
      <c r="A3" s="4" t="s">
        <v>37</v>
      </c>
      <c r="B3" s="4" t="s">
        <v>37</v>
      </c>
      <c r="C3" s="6" t="s">
        <v>38</v>
      </c>
      <c r="D3" s="6" t="s">
        <v>32</v>
      </c>
      <c r="E3" s="7">
        <v>43112.037048611113</v>
      </c>
    </row>
    <row r="4" spans="1:7" x14ac:dyDescent="0.25">
      <c r="A4" s="4" t="s">
        <v>37</v>
      </c>
      <c r="B4" s="4" t="s">
        <v>6</v>
      </c>
      <c r="C4" s="6" t="s">
        <v>39</v>
      </c>
      <c r="D4" s="6" t="s">
        <v>31</v>
      </c>
      <c r="E4" s="7">
        <v>43112.044224537036</v>
      </c>
    </row>
    <row r="5" spans="1:7" x14ac:dyDescent="0.25">
      <c r="A5" s="4" t="s">
        <v>54</v>
      </c>
      <c r="B5" s="4" t="s">
        <v>55</v>
      </c>
      <c r="C5" s="6" t="s">
        <v>56</v>
      </c>
      <c r="D5" s="6" t="s">
        <v>53</v>
      </c>
      <c r="E5" s="7">
        <v>43115.78193287037</v>
      </c>
    </row>
    <row r="6" spans="1:7" x14ac:dyDescent="0.25">
      <c r="A6" s="5">
        <v>43117</v>
      </c>
      <c r="B6" s="4" t="s">
        <v>55</v>
      </c>
      <c r="C6" s="6" t="s">
        <v>79</v>
      </c>
      <c r="D6" s="6" t="s">
        <v>67</v>
      </c>
      <c r="E6" s="7">
        <v>43116.994872685187</v>
      </c>
    </row>
    <row r="7" spans="1:7" x14ac:dyDescent="0.25">
      <c r="A7" s="4" t="s">
        <v>7</v>
      </c>
      <c r="B7" s="4" t="s">
        <v>6</v>
      </c>
      <c r="C7" s="6" t="s">
        <v>80</v>
      </c>
      <c r="D7" s="6" t="s">
        <v>71</v>
      </c>
      <c r="E7" s="7">
        <v>43117.01699074074</v>
      </c>
      <c r="G7" s="7">
        <v>43118.016990682867</v>
      </c>
    </row>
    <row r="8" spans="1:7" x14ac:dyDescent="0.25">
      <c r="A8" s="4" t="s">
        <v>6</v>
      </c>
      <c r="B8" s="4" t="s">
        <v>6</v>
      </c>
      <c r="C8" s="6" t="s">
        <v>81</v>
      </c>
      <c r="D8" s="6" t="s">
        <v>73</v>
      </c>
      <c r="E8" s="7">
        <v>43117.018958333334</v>
      </c>
    </row>
    <row r="9" spans="1:7" x14ac:dyDescent="0.25">
      <c r="A9" s="4" t="s">
        <v>7</v>
      </c>
      <c r="B9" s="4" t="s">
        <v>6</v>
      </c>
      <c r="C9" s="6" t="s">
        <v>82</v>
      </c>
      <c r="D9" s="6" t="s">
        <v>69</v>
      </c>
      <c r="E9" s="7">
        <v>43117.763819444444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2769" r:id="rId3" name="CommandButton1">
          <controlPr defaultSize="0" autoLine="0" r:id="rId4">
            <anchor moveWithCells="1">
              <from>
                <xdr:col>8</xdr:col>
                <xdr:colOff>685800</xdr:colOff>
                <xdr:row>0</xdr:row>
                <xdr:rowOff>114300</xdr:rowOff>
              </from>
              <to>
                <xdr:col>10</xdr:col>
                <xdr:colOff>76200</xdr:colOff>
                <xdr:row>0</xdr:row>
                <xdr:rowOff>419100</xdr:rowOff>
              </to>
            </anchor>
          </controlPr>
        </control>
      </mc:Choice>
      <mc:Fallback>
        <control shapeId="3276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"/>
  <sheetViews>
    <sheetView showGridLines="0" zoomScaleNormal="100" zoomScaleSheetLayoutView="55" workbookViewId="0">
      <selection activeCell="B21" sqref="B21"/>
    </sheetView>
  </sheetViews>
  <sheetFormatPr baseColWidth="10" defaultRowHeight="15.75" x14ac:dyDescent="0.25"/>
  <cols>
    <col min="1" max="16384" width="11.42578125" style="2"/>
  </cols>
  <sheetData>
    <row r="2" spans="3:3" x14ac:dyDescent="0.25">
      <c r="C2" s="44"/>
    </row>
  </sheetData>
  <printOptions horizontalCentered="1"/>
  <pageMargins left="0.31496062992125984" right="0.31496062992125984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Agent</vt:lpstr>
      <vt:lpstr>Quotidien</vt:lpstr>
      <vt:lpstr>Consigne</vt:lpstr>
      <vt:lpstr>MC Vierge</vt:lpstr>
      <vt:lpstr>Dif_Tache</vt:lpstr>
      <vt:lpstr>Liste_Agent</vt:lpstr>
      <vt:lpstr>ListeAgentMC</vt:lpstr>
      <vt:lpstr>Tache_jr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pompaero</cp:lastModifiedBy>
  <cp:lastPrinted>2018-01-15T14:00:11Z</cp:lastPrinted>
  <dcterms:created xsi:type="dcterms:W3CDTF">2016-01-31T09:49:50Z</dcterms:created>
  <dcterms:modified xsi:type="dcterms:W3CDTF">2018-01-18T16:01:24Z</dcterms:modified>
</cp:coreProperties>
</file>