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9930"/>
  </bookViews>
  <sheets>
    <sheet name="Base jour" sheetId="1" r:id="rId1"/>
    <sheet name="Mouvements" sheetId="3" r:id="rId2"/>
    <sheet name="ArchMissionBas" sheetId="6" r:id="rId3"/>
    <sheet name="Liste BD" sheetId="5" r:id="rId4"/>
  </sheets>
  <definedNames>
    <definedName name="_xlnm.Print_Titles" localSheetId="0">'Base jour'!$1:$14</definedName>
    <definedName name="List_Agent">OFFSET('Liste BD'!$A$2,,,COUNTA('Liste BD'!$A:$A)-1)</definedName>
    <definedName name="List_Bousole">OFFSET('Liste BD'!$I$2,,,COUNTA('Liste BD'!$I:$I)-1)</definedName>
    <definedName name="List_Ciel">OFFSET('Liste BD'!$F$2,,,COUNTA('Liste BD'!$F:$F)-1)</definedName>
    <definedName name="List_Comportement">OFFSET('Liste BD'!$K$2,,,COUNTA('Liste BD'!$K:$K)-1)</definedName>
    <definedName name="List_Effarouchement">OFFSET('Liste BD'!$L$2,,,COUNTA('Liste BD'!$L:$L)-1)</definedName>
    <definedName name="List_Efficacité">OFFSET('Liste BD'!$P$2,,,COUNTA('Liste BD'!$P:$P)-1)</definedName>
    <definedName name="List_Initiative">OFFSET('Liste BD'!$S$2,,,COUNTA('Liste BD'!$S:$S)-1)</definedName>
    <definedName name="List_Localisation">OFFSET('Liste BD'!$Q$2,,,COUNTA('Liste BD'!$Q:$Q)-1)</definedName>
    <definedName name="List_Pluie">OFFSET('Liste BD'!$G$2,,,COUNTA('Liste BD'!$G:$G)-1)</definedName>
    <definedName name="List_Qfu">OFFSET('Liste BD'!$U$2,,,COUNTA('Liste BD'!$U:$U)-1)</definedName>
    <definedName name="List_RisqueSignalé">OFFSET('Liste BD'!$T$2,,,COUNTA('Liste BD'!$T:$T)-1)</definedName>
    <definedName name="List_SoldeStock">OFFSET('Liste BD'!$L$2,,,COUNTA('Liste BD'!$L:$L)-1,4)</definedName>
    <definedName name="List_SoldeStock1">OFFSET(#REF!,,,COUNTA(#REF!)-1,4)</definedName>
    <definedName name="List_Terrestre">OFFSET('Liste BD'!$D$2,,,COUNTA('Liste BD'!$D:$D)-1)</definedName>
    <definedName name="List_TypeVol">OFFSET('Liste BD'!$W$2,,,COUNTA('Liste BD'!$W:$W)-1)</definedName>
    <definedName name="List_VéhiculeUtilisé">OFFSET('Liste BD'!$V$2,,,COUNTA('Liste BD'!$V:$V)-1)</definedName>
    <definedName name="List_Vent">OFFSET('Liste BD'!$H$2,,,COUNTA('Liste BD'!$H:$H)-1)</definedName>
    <definedName name="List_Volatile">OFFSET('Liste BD'!$C$2,,,COUNTA('Liste BD'!$C:$C)-1)</definedName>
    <definedName name="ProduitMvts">OFFSET(Mouvements!$D$3,,,COUNTA(Mouvements!$D:$D)-1)</definedName>
    <definedName name="StockRéel">OFFSET(Mouvements!$I$3,,,COUNTA(Mouvements!$I:$I)-1)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L5" i="1" a="1"/>
  <c r="N5" i="1" a="1"/>
  <c r="K5" i="1" a="1"/>
  <c r="M5" i="1" a="1"/>
  <c r="J5" i="1" a="1"/>
  <c r="O5" i="1" a="1"/>
  <c r="P5" i="1" a="1"/>
  <c r="P5" i="1" l="1"/>
  <c r="N8" i="5" s="1"/>
  <c r="K5" i="1"/>
  <c r="N3" i="5" s="1"/>
  <c r="O5" i="1"/>
  <c r="N7" i="5" s="1"/>
  <c r="N5" i="1"/>
  <c r="N6" i="5" s="1"/>
  <c r="J5" i="1"/>
  <c r="N2" i="5" s="1"/>
  <c r="L5" i="1"/>
  <c r="N4" i="5" s="1"/>
  <c r="M5" i="1"/>
  <c r="N5" i="5" s="1"/>
</calcChain>
</file>

<file path=xl/sharedStrings.xml><?xml version="1.0" encoding="utf-8"?>
<sst xmlns="http://schemas.openxmlformats.org/spreadsheetml/2006/main" count="438" uniqueCount="203">
  <si>
    <t>début</t>
  </si>
  <si>
    <t>fin</t>
  </si>
  <si>
    <t>Agent</t>
  </si>
  <si>
    <t>Identification espèces</t>
  </si>
  <si>
    <t>Nbre</t>
  </si>
  <si>
    <t>Effarouchement</t>
  </si>
  <si>
    <t>Efficacité</t>
  </si>
  <si>
    <t>Localisation</t>
  </si>
  <si>
    <t>Initiative</t>
  </si>
  <si>
    <t>Signalé</t>
  </si>
  <si>
    <t>QFU</t>
  </si>
  <si>
    <t>Véhicule utilisé</t>
  </si>
  <si>
    <t>Type de vol</t>
  </si>
  <si>
    <t>OBSERVATIONS</t>
  </si>
  <si>
    <t>Comportement</t>
  </si>
  <si>
    <t>EFFAROUCHEMENT</t>
  </si>
  <si>
    <t>INFORMATION</t>
  </si>
  <si>
    <t>Pluie</t>
  </si>
  <si>
    <t>Vent</t>
  </si>
  <si>
    <t>Brouillard</t>
  </si>
  <si>
    <t>Neige</t>
  </si>
  <si>
    <t>Ensoleillé</t>
  </si>
  <si>
    <t>Eclaircies</t>
  </si>
  <si>
    <t>Couvert</t>
  </si>
  <si>
    <t>Ciel voilé</t>
  </si>
  <si>
    <t>Pluie faible</t>
  </si>
  <si>
    <t>Pluie forte</t>
  </si>
  <si>
    <t>Pluie et neige mêlées</t>
  </si>
  <si>
    <t>Orage</t>
  </si>
  <si>
    <t>Averse de grêles</t>
  </si>
  <si>
    <t>Direction vent</t>
  </si>
  <si>
    <t>Nord</t>
  </si>
  <si>
    <t>Nord-est</t>
  </si>
  <si>
    <t>Est</t>
  </si>
  <si>
    <t>Sud-est</t>
  </si>
  <si>
    <t>Sud</t>
  </si>
  <si>
    <t>Sud-ouest</t>
  </si>
  <si>
    <t>Ouest</t>
  </si>
  <si>
    <t>Nord-ouest</t>
  </si>
  <si>
    <t>Etourneaux</t>
  </si>
  <si>
    <t>Hirondelles</t>
  </si>
  <si>
    <t>En vol ou déplacement</t>
  </si>
  <si>
    <t>Au sol ou alimentation</t>
  </si>
  <si>
    <t>Sur perchoir</t>
  </si>
  <si>
    <t>Crépitante</t>
  </si>
  <si>
    <t>Détonnante</t>
  </si>
  <si>
    <t>Capa</t>
  </si>
  <si>
    <t>Effaroucheur</t>
  </si>
  <si>
    <t>Cartouche à plomb cal 12</t>
  </si>
  <si>
    <t>Bale brenneke</t>
  </si>
  <si>
    <t>Bale flèche</t>
  </si>
  <si>
    <t>S'envole et quitte la zone</t>
  </si>
  <si>
    <t>Se déplace dans la zone</t>
  </si>
  <si>
    <t>Sans efficacité</t>
  </si>
  <si>
    <t>SSLIA</t>
  </si>
  <si>
    <t>TWR</t>
  </si>
  <si>
    <t>Risque signalé</t>
  </si>
  <si>
    <t>Responsable SGS</t>
  </si>
  <si>
    <t>Cadre permanence</t>
  </si>
  <si>
    <t>VPA</t>
  </si>
  <si>
    <t>Sécu 1</t>
  </si>
  <si>
    <t>Sécu 2</t>
  </si>
  <si>
    <t>Sécu 3</t>
  </si>
  <si>
    <t>Commerciaux</t>
  </si>
  <si>
    <t>Non Commerciaux</t>
  </si>
  <si>
    <t>Privé</t>
  </si>
  <si>
    <t>Charter</t>
  </si>
  <si>
    <t>Autre</t>
  </si>
  <si>
    <t>Intervention PPA</t>
  </si>
  <si>
    <t>Durée :</t>
  </si>
  <si>
    <t>Nombre :</t>
  </si>
  <si>
    <t>Armement</t>
  </si>
  <si>
    <t>Total munitions utilisés</t>
  </si>
  <si>
    <t>total</t>
  </si>
  <si>
    <t>LISTE PERSONNELS</t>
  </si>
  <si>
    <t>HORAIRES</t>
  </si>
  <si>
    <t>Amor</t>
  </si>
  <si>
    <t>Crép</t>
  </si>
  <si>
    <t>Déto</t>
  </si>
  <si>
    <t>Cal 12</t>
  </si>
  <si>
    <t>Bren</t>
  </si>
  <si>
    <t>Flèch</t>
  </si>
  <si>
    <t>Abat</t>
  </si>
  <si>
    <t>Effa</t>
  </si>
  <si>
    <t>Aujourd'hui</t>
  </si>
  <si>
    <t>Appro caisse</t>
  </si>
  <si>
    <t>Date</t>
  </si>
  <si>
    <t>N° Commande</t>
  </si>
  <si>
    <t>Produit</t>
  </si>
  <si>
    <t>Solde initial</t>
  </si>
  <si>
    <t>Stock sécurité</t>
  </si>
  <si>
    <t>Amorse</t>
  </si>
  <si>
    <t>Stock restant</t>
  </si>
  <si>
    <t>x</t>
  </si>
  <si>
    <t>Flyco</t>
  </si>
  <si>
    <t>En vol stationnaire</t>
  </si>
  <si>
    <t>0 9</t>
  </si>
  <si>
    <t>2 7</t>
  </si>
  <si>
    <t>De passage</t>
  </si>
  <si>
    <t>Salle de veille</t>
  </si>
  <si>
    <t>S'envole et quitte la zone
--&gt; Nord-est</t>
  </si>
  <si>
    <t>Calme</t>
  </si>
  <si>
    <t>Très légère brise</t>
  </si>
  <si>
    <t>Légère brise</t>
  </si>
  <si>
    <t>Petite brise</t>
  </si>
  <si>
    <t>Jolie brise</t>
  </si>
  <si>
    <t>Bonne brise</t>
  </si>
  <si>
    <t>Vent frais</t>
  </si>
  <si>
    <t>Grand frais</t>
  </si>
  <si>
    <t>Coup de vent</t>
  </si>
  <si>
    <t>Fort coup de vent</t>
  </si>
  <si>
    <t>Tempête</t>
  </si>
  <si>
    <t>Violente tempête</t>
  </si>
  <si>
    <t>Ouragan</t>
  </si>
  <si>
    <t/>
  </si>
  <si>
    <t xml:space="preserve">, ,  --&gt; </t>
  </si>
  <si>
    <t>Aigrette(s)</t>
  </si>
  <si>
    <t>Buse(s) variable</t>
  </si>
  <si>
    <t>Faucon(s) crécerelle</t>
  </si>
  <si>
    <t>Héron(s) sandré</t>
  </si>
  <si>
    <t>Mouette(s) rieuse</t>
  </si>
  <si>
    <t>Cormoran(s)</t>
  </si>
  <si>
    <t>Merle(s)</t>
  </si>
  <si>
    <t>Météo                                   (ciel, pluie, vent)</t>
  </si>
  <si>
    <t>A 2</t>
  </si>
  <si>
    <t>A 3</t>
  </si>
  <si>
    <t xml:space="preserve">Ensoleillé, , Calme --&gt; </t>
  </si>
  <si>
    <t>S'envole et quitte la zone
 --&gt; Nord-est</t>
  </si>
  <si>
    <t>Visite aire de manœuvre</t>
  </si>
  <si>
    <t>Visite piste</t>
  </si>
  <si>
    <t>Tourisme</t>
  </si>
  <si>
    <t>A 1 sect ouest</t>
  </si>
  <si>
    <t>A 2 sect ouest</t>
  </si>
  <si>
    <t>A 3 sect ouest</t>
  </si>
  <si>
    <t>A 4 sect ouest</t>
  </si>
  <si>
    <t>A 5 sect ouest</t>
  </si>
  <si>
    <t>A 6 sect ouest</t>
  </si>
  <si>
    <t>A 7 sect est</t>
  </si>
  <si>
    <t>A 8 sect est</t>
  </si>
  <si>
    <t>A 9 sect est</t>
  </si>
  <si>
    <t>A 10 sect est</t>
  </si>
  <si>
    <t>A 11 sect est</t>
  </si>
  <si>
    <t>A 12 sect est</t>
  </si>
  <si>
    <t xml:space="preserve">
 --&gt; </t>
  </si>
  <si>
    <t>Sortie</t>
  </si>
  <si>
    <t>Observation</t>
  </si>
  <si>
    <t>Nom_Prenom_2</t>
  </si>
  <si>
    <t>Nom_Prenom_5</t>
  </si>
  <si>
    <t>Avec dommage</t>
  </si>
  <si>
    <t>Effarouchement :</t>
  </si>
  <si>
    <t>Observation :</t>
  </si>
  <si>
    <t>Abatage</t>
  </si>
  <si>
    <t>Agents</t>
  </si>
  <si>
    <t>Ciel</t>
  </si>
  <si>
    <t>Identification (volalile)</t>
  </si>
  <si>
    <t>Identification (terreste)</t>
  </si>
  <si>
    <t>Lapin(s)</t>
  </si>
  <si>
    <t>Lièvre(s)</t>
  </si>
  <si>
    <t>Sanglier(s)</t>
  </si>
  <si>
    <t>Chevreuil(s)</t>
  </si>
  <si>
    <t>Marcassin(s)</t>
  </si>
  <si>
    <t>Biche(s)</t>
  </si>
  <si>
    <t>Renard(s)</t>
  </si>
  <si>
    <t>Chien(s)</t>
  </si>
  <si>
    <t>BNom_prénom1</t>
  </si>
  <si>
    <t>ZNom_prénom2</t>
  </si>
  <si>
    <t>SNom_prénom3</t>
  </si>
  <si>
    <t>NNom_prénom4</t>
  </si>
  <si>
    <t>SNom_prénom5</t>
  </si>
  <si>
    <t>ANom_prénom6</t>
  </si>
  <si>
    <t>DNom_prénom7</t>
  </si>
  <si>
    <t>PNom_prénom8</t>
  </si>
  <si>
    <t>ANom_prénom9</t>
  </si>
  <si>
    <t>LNom_prénom10</t>
  </si>
  <si>
    <t>LNom_prénom11</t>
  </si>
  <si>
    <t>FNom_prénom12</t>
  </si>
  <si>
    <t>Entrée</t>
  </si>
  <si>
    <t>Tableau de suivi du stock des produits</t>
  </si>
  <si>
    <t>Corbeau(x)</t>
  </si>
  <si>
    <t>Vaneau(x)</t>
  </si>
  <si>
    <t>Stock Initial</t>
  </si>
  <si>
    <t>Stock réel</t>
  </si>
  <si>
    <t>Inventaire</t>
  </si>
  <si>
    <t>!</t>
  </si>
  <si>
    <t>NE PAS MODIFIER, N'Y EFFACER</t>
  </si>
  <si>
    <t>Anom_Prénom9</t>
  </si>
  <si>
    <t xml:space="preserve">
--&gt; </t>
  </si>
  <si>
    <t>A_Produit</t>
  </si>
  <si>
    <t>C_Produit</t>
  </si>
  <si>
    <t>D_Produit</t>
  </si>
  <si>
    <t>E_Produit</t>
  </si>
  <si>
    <t>F_Produit</t>
  </si>
  <si>
    <t>G_Produit</t>
  </si>
  <si>
    <t>P 265233</t>
  </si>
  <si>
    <t>P 556685</t>
  </si>
  <si>
    <t>F 456321</t>
  </si>
  <si>
    <t>LF 852</t>
  </si>
  <si>
    <t>B_Produit</t>
  </si>
  <si>
    <t>date</t>
  </si>
  <si>
    <t>DATE</t>
  </si>
  <si>
    <t>Snom_Prénom3</t>
  </si>
  <si>
    <t>Eclaircies, , Bonne brise --&gt; Est</t>
  </si>
  <si>
    <t>De passage
--&gt; 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</si>
</sst>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yy"/>
    <numFmt numFmtId="165" formatCode="[hh]:mm"/>
    <numFmt numFmtId="166" formatCode="dddd\ d\ mmmm\ yy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vertical="center"/>
    </xf>
    <xf numFmtId="0" fontId="1" fillId="1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9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0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left" vertical="center"/>
    </xf>
    <xf numFmtId="0" fontId="3" fillId="8" borderId="3" xfId="0" applyFont="1" applyFill="1" applyBorder="1" applyAlignment="1">
      <alignment horizontal="left" vertical="center"/>
    </xf>
    <xf numFmtId="0" fontId="3" fillId="8" borderId="4" xfId="0" applyFont="1" applyFill="1" applyBorder="1" applyAlignment="1">
      <alignment horizontal="left" vertical="center"/>
    </xf>
    <xf numFmtId="0" fontId="3" fillId="0" borderId="10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3" fillId="0" borderId="10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right" vertical="center"/>
    </xf>
    <xf numFmtId="0" fontId="3" fillId="2" borderId="3" xfId="0" applyFont="1" applyFill="1" applyBorder="1" applyAlignment="1">
      <alignment horizontal="left" vertical="center" wrapText="1"/>
    </xf>
    <xf numFmtId="0" fontId="1" fillId="9" borderId="4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1" xfId="0" applyFont="1" applyBorder="1" applyAlignment="1">
      <alignment horizontal="right" vertical="center"/>
    </xf>
    <xf numFmtId="0" fontId="3" fillId="4" borderId="2" xfId="0" applyFont="1" applyFill="1" applyBorder="1" applyAlignment="1">
      <alignment horizontal="left" vertical="center"/>
    </xf>
    <xf numFmtId="0" fontId="1" fillId="0" borderId="11" xfId="0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left" vertical="center" wrapText="1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right" vertical="center"/>
    </xf>
    <xf numFmtId="0" fontId="1" fillId="0" borderId="12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1" fillId="0" borderId="10" xfId="0" applyFont="1" applyFill="1" applyBorder="1" applyAlignment="1">
      <alignment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1" fillId="6" borderId="0" xfId="0" applyFont="1" applyFill="1" applyAlignment="1">
      <alignment vertical="center" wrapText="1"/>
    </xf>
    <xf numFmtId="165" fontId="1" fillId="0" borderId="12" xfId="0" applyNumberFormat="1" applyFont="1" applyBorder="1" applyAlignment="1">
      <alignment horizontal="left" vertical="center" wrapText="1"/>
    </xf>
    <xf numFmtId="20" fontId="1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vertical="center"/>
    </xf>
    <xf numFmtId="0" fontId="1" fillId="0" borderId="13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vertical="center" wrapText="1"/>
    </xf>
    <xf numFmtId="0" fontId="1" fillId="0" borderId="0" xfId="0" applyNumberFormat="1" applyFont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quotePrefix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quotePrefix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0" fontId="6" fillId="11" borderId="14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20" fontId="1" fillId="0" borderId="15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vertical="center"/>
    </xf>
    <xf numFmtId="0" fontId="1" fillId="0" borderId="15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vertical="center" wrapText="1"/>
    </xf>
    <xf numFmtId="20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0" fillId="0" borderId="6" xfId="0" applyNumberFormat="1" applyBorder="1" applyAlignment="1">
      <alignment horizontal="center" vertical="center"/>
    </xf>
    <xf numFmtId="14" fontId="0" fillId="12" borderId="5" xfId="0" applyNumberForma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6" xfId="0" applyFill="1" applyBorder="1" applyAlignment="1">
      <alignment horizontal="left" vertical="center"/>
    </xf>
    <xf numFmtId="0" fontId="0" fillId="12" borderId="6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14" fontId="0" fillId="12" borderId="8" xfId="0" applyNumberForma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 wrapText="1"/>
    </xf>
    <xf numFmtId="0" fontId="0" fillId="12" borderId="9" xfId="0" applyFill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 wrapText="1"/>
    </xf>
    <xf numFmtId="164" fontId="3" fillId="0" borderId="0" xfId="0" applyNumberFormat="1" applyFont="1" applyBorder="1" applyAlignment="1">
      <alignment horizontal="left" vertical="center"/>
    </xf>
    <xf numFmtId="0" fontId="6" fillId="10" borderId="1" xfId="0" quotePrefix="1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center" vertical="center"/>
    </xf>
    <xf numFmtId="0" fontId="0" fillId="10" borderId="16" xfId="0" applyFill="1" applyBorder="1" applyAlignment="1">
      <alignment horizontal="left" vertical="center"/>
    </xf>
    <xf numFmtId="0" fontId="0" fillId="10" borderId="16" xfId="0" applyFill="1" applyBorder="1" applyAlignment="1">
      <alignment horizontal="center" vertical="center"/>
    </xf>
    <xf numFmtId="0" fontId="0" fillId="10" borderId="17" xfId="0" applyFill="1" applyBorder="1" applyAlignment="1">
      <alignment horizontal="left" vertical="center"/>
    </xf>
    <xf numFmtId="0" fontId="0" fillId="10" borderId="17" xfId="0" applyFill="1" applyBorder="1" applyAlignment="1">
      <alignment horizontal="center" vertical="center"/>
    </xf>
    <xf numFmtId="0" fontId="7" fillId="10" borderId="0" xfId="0" applyFont="1" applyFill="1" applyBorder="1" applyAlignment="1">
      <alignment horizontal="left" vertical="center" indent="9"/>
    </xf>
    <xf numFmtId="20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vertical="center"/>
    </xf>
    <xf numFmtId="0" fontId="1" fillId="0" borderId="1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vertical="center" wrapText="1"/>
    </xf>
    <xf numFmtId="0" fontId="3" fillId="2" borderId="2" xfId="0" applyFont="1" applyFill="1" applyBorder="1" applyAlignment="1">
      <alignment horizontal="left" vertical="center"/>
    </xf>
    <xf numFmtId="14" fontId="0" fillId="0" borderId="14" xfId="0" applyNumberFormat="1" applyBorder="1" applyAlignment="1">
      <alignment horizontal="center" vertical="center"/>
    </xf>
    <xf numFmtId="166" fontId="2" fillId="7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 tint="-4.9989318521683403E-2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7</xdr:row>
          <xdr:rowOff>66675</xdr:rowOff>
        </xdr:from>
        <xdr:to>
          <xdr:col>6</xdr:col>
          <xdr:colOff>38100</xdr:colOff>
          <xdr:row>7</xdr:row>
          <xdr:rowOff>371475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28574</xdr:colOff>
      <xdr:row>7</xdr:row>
      <xdr:rowOff>85725</xdr:rowOff>
    </xdr:from>
    <xdr:to>
      <xdr:col>7</xdr:col>
      <xdr:colOff>316574</xdr:colOff>
      <xdr:row>7</xdr:row>
      <xdr:rowOff>373725</xdr:rowOff>
    </xdr:to>
    <xdr:pic macro="[0]!MAJ">
      <xdr:nvPicPr>
        <xdr:cNvPr id="10" name="Image 9" descr="actualiser.png"/>
        <xdr:cNvPicPr>
          <a:picLocks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62649" y="1362075"/>
          <a:ext cx="288000" cy="288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257175</xdr:colOff>
      <xdr:row>5</xdr:row>
      <xdr:rowOff>171450</xdr:rowOff>
    </xdr:from>
    <xdr:ext cx="2023567" cy="781240"/>
    <xdr:sp macro="" textlink="">
      <xdr:nvSpPr>
        <xdr:cNvPr id="3" name="ZoneTexte 2"/>
        <xdr:cNvSpPr txBox="1"/>
      </xdr:nvSpPr>
      <xdr:spPr>
        <a:xfrm>
          <a:off x="3305175" y="1685925"/>
          <a:ext cx="2023567" cy="78124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Lignes 3 à 6</a:t>
          </a:r>
        </a:p>
        <a:p>
          <a:r>
            <a:rPr lang="fr-FR" sz="1100"/>
            <a:t>il faudrai décaller d'une colonne</a:t>
          </a:r>
        </a:p>
        <a:p>
          <a:r>
            <a:rPr lang="fr-FR" sz="1100"/>
            <a:t>Lignes 7 et 10</a:t>
          </a:r>
        </a:p>
        <a:p>
          <a:r>
            <a:rPr lang="fr-FR" sz="1100"/>
            <a:t>résultat que</a:t>
          </a:r>
          <a:r>
            <a:rPr lang="fr-FR" sz="1100" baseline="0"/>
            <a:t> j'aimerai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34"/>
  <sheetViews>
    <sheetView showGridLines="0" tabSelected="1" workbookViewId="0">
      <pane ySplit="13" topLeftCell="A14" activePane="bottomLeft" state="frozen"/>
      <selection pane="bottomLeft"/>
    </sheetView>
  </sheetViews>
  <sheetFormatPr baseColWidth="10" defaultRowHeight="12.75" x14ac:dyDescent="0.2"/>
  <cols>
    <col min="1" max="3" width="6.7109375" style="25" customWidth="1"/>
    <col min="4" max="4" width="25.7109375" style="46" customWidth="1"/>
    <col min="5" max="5" width="20.7109375" style="39" customWidth="1"/>
    <col min="6" max="6" width="16.7109375" style="46" customWidth="1"/>
    <col min="7" max="7" width="5.7109375" style="25" customWidth="1"/>
    <col min="8" max="8" width="20.7109375" style="46" customWidth="1"/>
    <col min="9" max="17" width="4.7109375" style="25" customWidth="1"/>
    <col min="18" max="18" width="20.7109375" style="46" customWidth="1"/>
    <col min="19" max="19" width="12.7109375" style="25" customWidth="1"/>
    <col min="20" max="21" width="9.7109375" style="39" customWidth="1"/>
    <col min="22" max="22" width="6.7109375" style="25" customWidth="1"/>
    <col min="23" max="23" width="15.7109375" style="46" customWidth="1"/>
    <col min="24" max="24" width="15.7109375" style="63" customWidth="1"/>
    <col min="25" max="16384" width="11.42578125" style="6"/>
  </cols>
  <sheetData>
    <row r="1" spans="1:24" ht="13.5" thickTop="1" x14ac:dyDescent="0.2">
      <c r="A1" s="54"/>
      <c r="B1" s="54"/>
      <c r="C1" s="54"/>
      <c r="D1" s="55"/>
      <c r="E1" s="68"/>
      <c r="F1" s="54"/>
      <c r="G1" s="56"/>
      <c r="H1" s="55"/>
      <c r="I1" s="75" t="s">
        <v>47</v>
      </c>
      <c r="J1" s="75" t="s">
        <v>91</v>
      </c>
      <c r="K1" s="75" t="s">
        <v>44</v>
      </c>
      <c r="L1" s="75" t="s">
        <v>45</v>
      </c>
      <c r="M1" s="75" t="s">
        <v>46</v>
      </c>
      <c r="N1" s="75" t="s">
        <v>48</v>
      </c>
      <c r="O1" s="75" t="s">
        <v>49</v>
      </c>
      <c r="P1" s="75" t="s">
        <v>50</v>
      </c>
      <c r="Q1" s="75" t="s">
        <v>151</v>
      </c>
      <c r="R1" s="55"/>
      <c r="S1" s="54"/>
      <c r="T1" s="56"/>
      <c r="U1" s="56"/>
      <c r="V1" s="56"/>
      <c r="W1" s="55"/>
      <c r="X1" s="62"/>
    </row>
    <row r="2" spans="1:24" x14ac:dyDescent="0.2">
      <c r="A2" s="29"/>
      <c r="B2" s="29"/>
      <c r="C2" s="29"/>
      <c r="D2" s="29"/>
      <c r="E2" s="41"/>
      <c r="F2" s="30" t="s">
        <v>68</v>
      </c>
      <c r="G2" s="45"/>
      <c r="I2" s="30" t="s">
        <v>72</v>
      </c>
      <c r="J2" s="26"/>
      <c r="K2" s="26"/>
      <c r="L2" s="26"/>
      <c r="M2" s="26"/>
      <c r="N2" s="26"/>
      <c r="O2" s="26"/>
      <c r="P2" s="26"/>
      <c r="Q2" s="45"/>
      <c r="S2" s="46"/>
      <c r="T2" s="46"/>
      <c r="U2" s="46"/>
      <c r="V2" s="46"/>
    </row>
    <row r="3" spans="1:24" x14ac:dyDescent="0.2">
      <c r="A3" s="29"/>
      <c r="B3" s="29"/>
      <c r="C3" s="29"/>
      <c r="D3" s="29"/>
      <c r="E3" s="41"/>
      <c r="F3" s="43" t="s">
        <v>69</v>
      </c>
      <c r="G3" s="2">
        <v>9.0277777777777769E-3</v>
      </c>
      <c r="I3" s="16" t="s">
        <v>83</v>
      </c>
      <c r="J3" s="16" t="s">
        <v>76</v>
      </c>
      <c r="K3" s="16" t="s">
        <v>77</v>
      </c>
      <c r="L3" s="16" t="s">
        <v>78</v>
      </c>
      <c r="M3" s="16" t="s">
        <v>46</v>
      </c>
      <c r="N3" s="16" t="s">
        <v>79</v>
      </c>
      <c r="O3" s="16" t="s">
        <v>80</v>
      </c>
      <c r="P3" s="16" t="s">
        <v>81</v>
      </c>
      <c r="Q3" s="16" t="s">
        <v>82</v>
      </c>
      <c r="S3" s="46"/>
      <c r="T3" s="46"/>
      <c r="U3" s="46"/>
      <c r="V3" s="46"/>
    </row>
    <row r="4" spans="1:24" ht="15" customHeight="1" x14ac:dyDescent="0.2">
      <c r="A4" s="29"/>
      <c r="B4" s="29"/>
      <c r="C4" s="29"/>
      <c r="D4" s="29"/>
      <c r="E4" s="74"/>
      <c r="F4" s="43" t="s">
        <v>149</v>
      </c>
      <c r="G4" s="5">
        <v>3</v>
      </c>
      <c r="H4" s="61" t="s">
        <v>84</v>
      </c>
      <c r="I4" s="5">
        <v>4</v>
      </c>
      <c r="J4" s="18">
        <v>4</v>
      </c>
      <c r="K4" s="5">
        <v>3</v>
      </c>
      <c r="L4" s="5">
        <v>1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S4" s="46"/>
      <c r="T4" s="46"/>
      <c r="U4" s="46"/>
      <c r="V4" s="46"/>
    </row>
    <row r="5" spans="1:24" ht="15" customHeight="1" x14ac:dyDescent="0.2">
      <c r="A5" s="29"/>
      <c r="B5" s="29"/>
      <c r="C5" s="119"/>
      <c r="E5" s="41"/>
      <c r="F5" s="43" t="s">
        <v>150</v>
      </c>
      <c r="G5" s="5">
        <v>2</v>
      </c>
      <c r="H5" s="61" t="s">
        <v>92</v>
      </c>
      <c r="I5" s="14"/>
      <c r="J5" s="18">
        <f t="array" aca="1" ref="J5" ca="1">INDEX(StockRéel,MAX(IF((ProduitMvts=J1),ROW(INDIRECT("1:"&amp;ROWS(ProduitMvts))))))</f>
        <v>800</v>
      </c>
      <c r="K5" s="18">
        <f t="array" aca="1" ref="K5" ca="1">INDEX(StockRéel,MAX(IF((ProduitMvts=K1),ROW(INDIRECT("1:"&amp;ROWS(ProduitMvts))))))</f>
        <v>800</v>
      </c>
      <c r="L5" s="5">
        <f t="array" aca="1" ref="L5" ca="1">INDEX(StockRéel,MAX(IF((ProduitMvts=L1),ROW(INDIRECT("1:"&amp;ROWS(ProduitMvts))))))</f>
        <v>800</v>
      </c>
      <c r="M5" s="5">
        <f t="array" aca="1" ref="M5" ca="1">INDEX(StockRéel,MAX(IF((ProduitMvts=M1),ROW(INDIRECT("1:"&amp;ROWS(ProduitMvts))))))</f>
        <v>800</v>
      </c>
      <c r="N5" s="5">
        <f t="array" aca="1" ref="N5" ca="1">INDEX(StockRéel,MAX(IF((ProduitMvts=N1),ROW(INDIRECT("1:"&amp;ROWS(ProduitMvts))))))</f>
        <v>800</v>
      </c>
      <c r="O5" s="5">
        <f t="array" aca="1" ref="O5" ca="1">INDEX(StockRéel,MAX(IF((ProduitMvts=O1),ROW(INDIRECT("1:"&amp;ROWS(ProduitMvts))))))</f>
        <v>800</v>
      </c>
      <c r="P5" s="5">
        <f t="array" aca="1" ref="P5" ca="1">INDEX(StockRéel,MAX(IF((ProduitMvts=P1),ROW(INDIRECT("1:"&amp;ROWS(ProduitMvts))))))</f>
        <v>800</v>
      </c>
      <c r="Q5" s="14"/>
      <c r="S5" s="46"/>
      <c r="T5" s="46"/>
      <c r="U5" s="46"/>
      <c r="V5" s="46"/>
    </row>
    <row r="6" spans="1:24" ht="15.75" customHeight="1" x14ac:dyDescent="0.2">
      <c r="A6" s="29"/>
      <c r="B6" s="135">
        <f ca="1">TODAY()</f>
        <v>42800</v>
      </c>
      <c r="C6" s="135"/>
      <c r="D6" s="135"/>
      <c r="F6" s="43" t="s">
        <v>70</v>
      </c>
      <c r="G6" s="5">
        <v>5</v>
      </c>
      <c r="H6" s="61" t="s">
        <v>85</v>
      </c>
      <c r="I6" s="14"/>
      <c r="J6" s="5"/>
      <c r="K6" s="5"/>
      <c r="L6" s="5"/>
      <c r="M6" s="5"/>
      <c r="N6" s="5"/>
      <c r="O6" s="5"/>
      <c r="P6" s="5"/>
      <c r="Q6" s="14"/>
      <c r="S6" s="46"/>
      <c r="T6" s="46"/>
      <c r="U6" s="46"/>
      <c r="V6" s="46"/>
    </row>
    <row r="7" spans="1:24" ht="15.75" customHeight="1" thickBot="1" x14ac:dyDescent="0.25">
      <c r="A7" s="50"/>
      <c r="B7" s="50"/>
      <c r="C7" s="50"/>
      <c r="D7" s="13"/>
      <c r="E7" s="57"/>
      <c r="F7" s="50"/>
      <c r="G7" s="49"/>
      <c r="H7" s="47"/>
      <c r="I7" s="49"/>
      <c r="J7" s="49"/>
      <c r="K7" s="49"/>
      <c r="L7" s="49"/>
      <c r="M7" s="49"/>
      <c r="N7" s="49"/>
      <c r="O7" s="49"/>
      <c r="P7" s="49"/>
      <c r="Q7" s="49"/>
      <c r="R7" s="13"/>
      <c r="S7" s="50"/>
      <c r="T7" s="49"/>
      <c r="U7" s="49"/>
      <c r="V7" s="49"/>
      <c r="W7" s="50"/>
      <c r="X7" s="64"/>
    </row>
    <row r="8" spans="1:24" ht="30" customHeight="1" thickTop="1" x14ac:dyDescent="0.2">
      <c r="A8" s="29"/>
      <c r="B8" s="29"/>
      <c r="C8" s="29"/>
      <c r="E8" s="41"/>
      <c r="F8" s="29"/>
      <c r="S8" s="29"/>
      <c r="T8" s="25"/>
      <c r="U8" s="25"/>
    </row>
    <row r="9" spans="1:24" ht="8.1" customHeight="1" x14ac:dyDescent="0.2">
      <c r="A9" s="32"/>
      <c r="B9" s="33"/>
      <c r="C9" s="33"/>
      <c r="D9" s="37"/>
      <c r="E9" s="42"/>
      <c r="F9" s="32"/>
      <c r="G9" s="27"/>
      <c r="H9" s="37"/>
      <c r="I9" s="27"/>
      <c r="J9" s="27"/>
      <c r="K9" s="27"/>
      <c r="L9" s="27"/>
      <c r="M9" s="27"/>
      <c r="N9" s="27"/>
      <c r="O9" s="27"/>
      <c r="P9" s="27"/>
      <c r="Q9" s="27"/>
      <c r="R9" s="37"/>
      <c r="S9" s="32"/>
      <c r="T9" s="27"/>
      <c r="U9" s="27"/>
      <c r="V9" s="28"/>
      <c r="W9" s="53"/>
      <c r="X9" s="65"/>
    </row>
    <row r="10" spans="1:24" x14ac:dyDescent="0.2">
      <c r="A10" s="34" t="s">
        <v>75</v>
      </c>
      <c r="B10" s="35"/>
      <c r="C10" s="36"/>
      <c r="D10" s="38" t="s">
        <v>74</v>
      </c>
      <c r="E10" s="40" t="s">
        <v>13</v>
      </c>
      <c r="F10" s="44"/>
      <c r="G10" s="21"/>
      <c r="H10" s="20"/>
      <c r="I10" s="48" t="s">
        <v>15</v>
      </c>
      <c r="J10" s="22"/>
      <c r="K10" s="22"/>
      <c r="L10" s="22"/>
      <c r="M10" s="22"/>
      <c r="N10" s="22"/>
      <c r="O10" s="22"/>
      <c r="P10" s="22"/>
      <c r="Q10" s="22"/>
      <c r="R10" s="22"/>
      <c r="S10" s="51"/>
      <c r="T10" s="52" t="s">
        <v>16</v>
      </c>
      <c r="U10" s="23"/>
      <c r="V10" s="23"/>
      <c r="W10" s="24"/>
      <c r="X10" s="66"/>
    </row>
    <row r="11" spans="1:24" ht="30" customHeight="1" x14ac:dyDescent="0.2">
      <c r="A11" s="15" t="s">
        <v>0</v>
      </c>
      <c r="B11" s="15" t="s">
        <v>1</v>
      </c>
      <c r="C11" s="15" t="s">
        <v>73</v>
      </c>
      <c r="D11" s="7" t="s">
        <v>2</v>
      </c>
      <c r="E11" s="9" t="s">
        <v>123</v>
      </c>
      <c r="F11" s="9" t="s">
        <v>3</v>
      </c>
      <c r="G11" s="8" t="s">
        <v>4</v>
      </c>
      <c r="H11" s="8" t="s">
        <v>14</v>
      </c>
      <c r="I11" s="10" t="s">
        <v>83</v>
      </c>
      <c r="J11" s="10" t="s">
        <v>76</v>
      </c>
      <c r="K11" s="10" t="s">
        <v>77</v>
      </c>
      <c r="L11" s="10" t="s">
        <v>78</v>
      </c>
      <c r="M11" s="10" t="s">
        <v>46</v>
      </c>
      <c r="N11" s="10" t="s">
        <v>79</v>
      </c>
      <c r="O11" s="10" t="s">
        <v>80</v>
      </c>
      <c r="P11" s="10" t="s">
        <v>81</v>
      </c>
      <c r="Q11" s="10" t="s">
        <v>82</v>
      </c>
      <c r="R11" s="10" t="s">
        <v>6</v>
      </c>
      <c r="S11" s="10" t="s">
        <v>7</v>
      </c>
      <c r="T11" s="11" t="s">
        <v>8</v>
      </c>
      <c r="U11" s="12" t="s">
        <v>9</v>
      </c>
      <c r="V11" s="11" t="s">
        <v>10</v>
      </c>
      <c r="W11" s="12" t="s">
        <v>11</v>
      </c>
      <c r="X11" s="12" t="s">
        <v>12</v>
      </c>
    </row>
    <row r="12" spans="1:24" ht="5.0999999999999996" customHeight="1" x14ac:dyDescent="0.2"/>
    <row r="13" spans="1:24" ht="8.1" customHeight="1" x14ac:dyDescent="0.2">
      <c r="A13" s="58"/>
      <c r="B13" s="58"/>
      <c r="C13" s="58"/>
      <c r="D13" s="59"/>
      <c r="E13" s="60"/>
      <c r="F13" s="59"/>
      <c r="G13" s="58"/>
      <c r="H13" s="59"/>
      <c r="I13" s="58"/>
      <c r="J13" s="58"/>
      <c r="K13" s="58"/>
      <c r="L13" s="58"/>
      <c r="M13" s="58"/>
      <c r="N13" s="58"/>
      <c r="O13" s="58"/>
      <c r="P13" s="58"/>
      <c r="Q13" s="58"/>
      <c r="R13" s="59"/>
      <c r="S13" s="58"/>
      <c r="T13" s="60"/>
      <c r="U13" s="60"/>
      <c r="V13" s="58"/>
      <c r="W13" s="59"/>
      <c r="X13" s="67"/>
    </row>
    <row r="14" spans="1:24" ht="5.0999999999999996" customHeight="1" x14ac:dyDescent="0.2">
      <c r="A14" s="25" t="s">
        <v>93</v>
      </c>
    </row>
    <row r="15" spans="1:24" ht="25.5" x14ac:dyDescent="0.2">
      <c r="A15" s="2">
        <v>0.4201388888888889</v>
      </c>
      <c r="B15" s="2"/>
      <c r="C15" s="2"/>
      <c r="D15" s="3" t="s">
        <v>147</v>
      </c>
      <c r="E15" s="4" t="s">
        <v>126</v>
      </c>
      <c r="F15" s="3" t="s">
        <v>117</v>
      </c>
      <c r="G15" s="5">
        <v>1</v>
      </c>
      <c r="H15" s="3" t="s">
        <v>41</v>
      </c>
      <c r="I15" s="5"/>
      <c r="J15" s="5"/>
      <c r="K15" s="5"/>
      <c r="L15" s="5"/>
      <c r="M15" s="5"/>
      <c r="N15" s="5"/>
      <c r="O15" s="5"/>
      <c r="P15" s="5"/>
      <c r="Q15" s="5"/>
      <c r="R15" s="19" t="s">
        <v>127</v>
      </c>
      <c r="S15" s="5" t="s">
        <v>125</v>
      </c>
      <c r="T15" s="4" t="s">
        <v>54</v>
      </c>
      <c r="U15" s="4" t="s">
        <v>54</v>
      </c>
      <c r="V15" s="5" t="s">
        <v>96</v>
      </c>
      <c r="W15" s="3" t="s">
        <v>59</v>
      </c>
      <c r="X15" s="19"/>
    </row>
    <row r="16" spans="1:24" ht="25.5" x14ac:dyDescent="0.2">
      <c r="A16" s="69">
        <v>0.4236111111111111</v>
      </c>
      <c r="B16" s="69">
        <v>0.42708333333333331</v>
      </c>
      <c r="C16" s="69">
        <v>3.472222222222222E-3</v>
      </c>
      <c r="D16" s="70" t="s">
        <v>146</v>
      </c>
      <c r="E16" s="71" t="s">
        <v>126</v>
      </c>
      <c r="F16" s="70" t="s">
        <v>120</v>
      </c>
      <c r="G16" s="72">
        <v>2</v>
      </c>
      <c r="H16" s="70" t="s">
        <v>41</v>
      </c>
      <c r="I16" s="72">
        <v>2</v>
      </c>
      <c r="J16" s="72">
        <v>2</v>
      </c>
      <c r="K16" s="72">
        <v>2</v>
      </c>
      <c r="L16" s="72"/>
      <c r="M16" s="72"/>
      <c r="N16" s="72"/>
      <c r="O16" s="72"/>
      <c r="P16" s="72"/>
      <c r="Q16" s="72"/>
      <c r="R16" s="73" t="s">
        <v>100</v>
      </c>
      <c r="S16" s="72" t="s">
        <v>124</v>
      </c>
      <c r="T16" s="71" t="s">
        <v>54</v>
      </c>
      <c r="U16" s="71" t="s">
        <v>54</v>
      </c>
      <c r="V16" s="72" t="s">
        <v>96</v>
      </c>
      <c r="W16" s="70" t="s">
        <v>59</v>
      </c>
      <c r="X16" s="73" t="s">
        <v>67</v>
      </c>
    </row>
    <row r="17" spans="1:24" ht="25.5" x14ac:dyDescent="0.2">
      <c r="A17" s="97">
        <v>0.43055555555555558</v>
      </c>
      <c r="B17" s="97"/>
      <c r="C17" s="97"/>
      <c r="D17" s="98" t="s">
        <v>147</v>
      </c>
      <c r="E17" s="99" t="s">
        <v>115</v>
      </c>
      <c r="F17" s="98" t="s">
        <v>116</v>
      </c>
      <c r="G17" s="100">
        <v>2</v>
      </c>
      <c r="H17" s="98" t="s">
        <v>42</v>
      </c>
      <c r="I17" s="100"/>
      <c r="J17" s="100"/>
      <c r="K17" s="100"/>
      <c r="L17" s="100"/>
      <c r="M17" s="100"/>
      <c r="N17" s="100"/>
      <c r="O17" s="100"/>
      <c r="P17" s="100"/>
      <c r="Q17" s="100"/>
      <c r="R17" s="101" t="s">
        <v>143</v>
      </c>
      <c r="S17" s="100" t="s">
        <v>135</v>
      </c>
      <c r="T17" s="99" t="s">
        <v>114</v>
      </c>
      <c r="U17" s="99" t="s">
        <v>114</v>
      </c>
      <c r="V17" s="100" t="s">
        <v>114</v>
      </c>
      <c r="W17" s="98" t="s">
        <v>114</v>
      </c>
      <c r="X17" s="101"/>
    </row>
    <row r="18" spans="1:24" ht="25.5" x14ac:dyDescent="0.2">
      <c r="A18" s="128">
        <v>0.45277777777777778</v>
      </c>
      <c r="B18" s="128">
        <v>0.4548611111111111</v>
      </c>
      <c r="C18" s="128">
        <v>2.0833333333333333E-3</v>
      </c>
      <c r="D18" s="129" t="s">
        <v>185</v>
      </c>
      <c r="E18" s="130" t="s">
        <v>115</v>
      </c>
      <c r="F18" s="129" t="s">
        <v>179</v>
      </c>
      <c r="G18" s="131">
        <v>1</v>
      </c>
      <c r="H18" s="129" t="s">
        <v>114</v>
      </c>
      <c r="I18" s="131">
        <v>1</v>
      </c>
      <c r="J18" s="131"/>
      <c r="K18" s="131"/>
      <c r="L18" s="131"/>
      <c r="M18" s="131"/>
      <c r="N18" s="131"/>
      <c r="O18" s="131"/>
      <c r="P18" s="131"/>
      <c r="Q18" s="131"/>
      <c r="R18" s="132" t="s">
        <v>186</v>
      </c>
      <c r="S18" s="131" t="s">
        <v>134</v>
      </c>
      <c r="T18" s="130" t="s">
        <v>114</v>
      </c>
      <c r="U18" s="130" t="s">
        <v>114</v>
      </c>
      <c r="V18" s="131" t="s">
        <v>114</v>
      </c>
      <c r="W18" s="129" t="s">
        <v>114</v>
      </c>
      <c r="X18" s="132" t="s">
        <v>114</v>
      </c>
    </row>
    <row r="19" spans="1:24" ht="25.5" x14ac:dyDescent="0.2">
      <c r="A19" s="128">
        <v>0.46875</v>
      </c>
      <c r="B19" s="128">
        <v>0.47222222222222227</v>
      </c>
      <c r="C19" s="128">
        <v>3.472222222222222E-3</v>
      </c>
      <c r="D19" s="129" t="s">
        <v>200</v>
      </c>
      <c r="E19" s="130" t="s">
        <v>201</v>
      </c>
      <c r="F19" s="129" t="s">
        <v>117</v>
      </c>
      <c r="G19" s="131">
        <v>1</v>
      </c>
      <c r="H19" s="129" t="s">
        <v>41</v>
      </c>
      <c r="I19" s="131">
        <v>1</v>
      </c>
      <c r="J19" s="131">
        <v>2</v>
      </c>
      <c r="K19" s="131">
        <v>1</v>
      </c>
      <c r="L19" s="131">
        <v>1</v>
      </c>
      <c r="M19" s="131"/>
      <c r="N19" s="131"/>
      <c r="O19" s="131"/>
      <c r="P19" s="131"/>
      <c r="Q19" s="131"/>
      <c r="R19" s="132" t="s">
        <v>202</v>
      </c>
      <c r="S19" s="131" t="s">
        <v>142</v>
      </c>
      <c r="T19" s="130" t="s">
        <v>54</v>
      </c>
      <c r="U19" s="130" t="s">
        <v>54</v>
      </c>
      <c r="V19" s="131" t="s">
        <v>96</v>
      </c>
      <c r="W19" s="129" t="s">
        <v>59</v>
      </c>
      <c r="X19" s="132" t="s">
        <v>67</v>
      </c>
    </row>
    <row r="20" spans="1:24" x14ac:dyDescent="0.2">
      <c r="A20" s="102"/>
      <c r="B20" s="102"/>
      <c r="C20" s="102"/>
      <c r="D20" s="103"/>
      <c r="E20" s="104"/>
      <c r="F20" s="103"/>
      <c r="G20" s="85"/>
      <c r="H20" s="103"/>
      <c r="I20" s="85"/>
      <c r="J20" s="85"/>
      <c r="K20" s="85"/>
      <c r="L20" s="85"/>
      <c r="M20" s="85"/>
      <c r="N20" s="85"/>
      <c r="O20" s="85"/>
      <c r="P20" s="85"/>
      <c r="Q20" s="85"/>
      <c r="R20" s="105"/>
      <c r="S20" s="85"/>
      <c r="T20" s="104"/>
      <c r="U20" s="104"/>
      <c r="V20" s="85"/>
      <c r="W20" s="103"/>
      <c r="X20" s="105"/>
    </row>
    <row r="21" spans="1:24" x14ac:dyDescent="0.2">
      <c r="A21" s="102"/>
      <c r="B21" s="102"/>
      <c r="C21" s="102"/>
      <c r="D21" s="103"/>
      <c r="E21" s="104"/>
      <c r="F21" s="103"/>
      <c r="G21" s="85"/>
      <c r="H21" s="103"/>
      <c r="I21" s="85"/>
      <c r="J21" s="85"/>
      <c r="K21" s="85"/>
      <c r="L21" s="85"/>
      <c r="M21" s="85"/>
      <c r="N21" s="85"/>
      <c r="O21" s="85"/>
      <c r="P21" s="85"/>
      <c r="Q21" s="85"/>
      <c r="R21" s="105"/>
      <c r="S21" s="85"/>
      <c r="T21" s="104"/>
      <c r="U21" s="104"/>
      <c r="V21" s="85"/>
      <c r="W21" s="103"/>
      <c r="X21" s="105"/>
    </row>
    <row r="22" spans="1:24" x14ac:dyDescent="0.2">
      <c r="A22" s="102"/>
      <c r="B22" s="102"/>
      <c r="C22" s="102"/>
      <c r="D22" s="103"/>
      <c r="E22" s="104"/>
      <c r="F22" s="103"/>
      <c r="G22" s="85"/>
      <c r="H22" s="103"/>
      <c r="I22" s="85"/>
      <c r="J22" s="85"/>
      <c r="K22" s="85"/>
      <c r="L22" s="85"/>
      <c r="M22" s="85"/>
      <c r="N22" s="85"/>
      <c r="O22" s="85"/>
      <c r="P22" s="85"/>
      <c r="Q22" s="85"/>
      <c r="R22" s="105"/>
      <c r="S22" s="85"/>
      <c r="T22" s="104"/>
      <c r="U22" s="104"/>
      <c r="V22" s="85"/>
      <c r="W22" s="103"/>
      <c r="X22" s="105"/>
    </row>
    <row r="23" spans="1:24" x14ac:dyDescent="0.2">
      <c r="A23" s="102"/>
      <c r="B23" s="102"/>
      <c r="C23" s="102"/>
      <c r="D23" s="103"/>
      <c r="E23" s="104"/>
      <c r="F23" s="103"/>
      <c r="G23" s="85"/>
      <c r="H23" s="103"/>
      <c r="I23" s="85"/>
      <c r="J23" s="85"/>
      <c r="K23" s="85"/>
      <c r="L23" s="85"/>
      <c r="M23" s="85"/>
      <c r="N23" s="85"/>
      <c r="O23" s="85"/>
      <c r="P23" s="85"/>
      <c r="Q23" s="85"/>
      <c r="R23" s="105"/>
      <c r="S23" s="85"/>
      <c r="T23" s="104"/>
      <c r="U23" s="104"/>
      <c r="V23" s="85"/>
      <c r="W23" s="103"/>
      <c r="X23" s="105"/>
    </row>
    <row r="24" spans="1:24" x14ac:dyDescent="0.2">
      <c r="A24" s="102"/>
      <c r="B24" s="102"/>
      <c r="C24" s="102"/>
      <c r="D24" s="103"/>
      <c r="E24" s="104"/>
      <c r="F24" s="103"/>
      <c r="G24" s="85"/>
      <c r="H24" s="103"/>
      <c r="I24" s="85"/>
      <c r="J24" s="85"/>
      <c r="K24" s="85"/>
      <c r="L24" s="85"/>
      <c r="M24" s="85"/>
      <c r="N24" s="85"/>
      <c r="O24" s="85"/>
      <c r="P24" s="85"/>
      <c r="Q24" s="85"/>
      <c r="R24" s="105"/>
      <c r="S24" s="85"/>
      <c r="T24" s="104"/>
      <c r="U24" s="104"/>
      <c r="V24" s="85"/>
      <c r="W24" s="103"/>
      <c r="X24" s="105"/>
    </row>
    <row r="25" spans="1:24" x14ac:dyDescent="0.2">
      <c r="A25" s="102"/>
      <c r="B25" s="102"/>
      <c r="C25" s="102"/>
      <c r="D25" s="103"/>
      <c r="E25" s="104"/>
      <c r="F25" s="103"/>
      <c r="G25" s="85"/>
      <c r="H25" s="103"/>
      <c r="I25" s="85"/>
      <c r="J25" s="85"/>
      <c r="K25" s="85"/>
      <c r="L25" s="85"/>
      <c r="M25" s="85"/>
      <c r="N25" s="85"/>
      <c r="O25" s="85"/>
      <c r="P25" s="85"/>
      <c r="Q25" s="85"/>
      <c r="R25" s="105"/>
      <c r="S25" s="85"/>
      <c r="T25" s="104"/>
      <c r="U25" s="104"/>
      <c r="V25" s="85"/>
      <c r="W25" s="103"/>
      <c r="X25" s="105"/>
    </row>
    <row r="26" spans="1:24" x14ac:dyDescent="0.2">
      <c r="A26" s="102"/>
      <c r="B26" s="102"/>
      <c r="C26" s="102"/>
      <c r="D26" s="103"/>
      <c r="E26" s="104"/>
      <c r="F26" s="103"/>
      <c r="G26" s="85"/>
      <c r="H26" s="103"/>
      <c r="I26" s="85"/>
      <c r="J26" s="85"/>
      <c r="K26" s="85"/>
      <c r="L26" s="85"/>
      <c r="M26" s="85"/>
      <c r="N26" s="85"/>
      <c r="O26" s="85"/>
      <c r="P26" s="85"/>
      <c r="Q26" s="85"/>
      <c r="R26" s="105"/>
      <c r="S26" s="85"/>
      <c r="T26" s="104"/>
      <c r="U26" s="104"/>
      <c r="V26" s="85"/>
      <c r="W26" s="103"/>
      <c r="X26" s="105"/>
    </row>
    <row r="27" spans="1:24" x14ac:dyDescent="0.2">
      <c r="A27" s="102"/>
      <c r="B27" s="102"/>
      <c r="C27" s="102"/>
      <c r="D27" s="103"/>
      <c r="E27" s="104"/>
      <c r="F27" s="103"/>
      <c r="G27" s="85"/>
      <c r="H27" s="103"/>
      <c r="I27" s="85"/>
      <c r="J27" s="85"/>
      <c r="K27" s="85"/>
      <c r="L27" s="85"/>
      <c r="M27" s="85"/>
      <c r="N27" s="85"/>
      <c r="O27" s="85"/>
      <c r="P27" s="85"/>
      <c r="Q27" s="85"/>
      <c r="R27" s="105"/>
      <c r="S27" s="85"/>
      <c r="T27" s="104"/>
      <c r="U27" s="104"/>
      <c r="V27" s="85"/>
      <c r="W27" s="103"/>
      <c r="X27" s="105"/>
    </row>
    <row r="28" spans="1:24" x14ac:dyDescent="0.2">
      <c r="A28" s="102"/>
      <c r="B28" s="102"/>
      <c r="C28" s="102"/>
      <c r="D28" s="103"/>
      <c r="E28" s="104"/>
      <c r="F28" s="103"/>
      <c r="G28" s="85"/>
      <c r="H28" s="103"/>
      <c r="I28" s="85"/>
      <c r="J28" s="85"/>
      <c r="K28" s="85"/>
      <c r="L28" s="85"/>
      <c r="M28" s="85"/>
      <c r="N28" s="85"/>
      <c r="O28" s="85"/>
      <c r="P28" s="85"/>
      <c r="Q28" s="85"/>
      <c r="R28" s="105"/>
      <c r="S28" s="85"/>
      <c r="T28" s="104"/>
      <c r="U28" s="104"/>
      <c r="V28" s="85"/>
      <c r="W28" s="103"/>
      <c r="X28" s="105"/>
    </row>
    <row r="29" spans="1:24" x14ac:dyDescent="0.2">
      <c r="A29" s="102"/>
      <c r="B29" s="102"/>
      <c r="C29" s="102"/>
      <c r="D29" s="103"/>
      <c r="E29" s="104"/>
      <c r="F29" s="103"/>
      <c r="G29" s="85"/>
      <c r="H29" s="103"/>
      <c r="I29" s="85"/>
      <c r="J29" s="85"/>
      <c r="K29" s="85"/>
      <c r="L29" s="85"/>
      <c r="M29" s="85"/>
      <c r="N29" s="85"/>
      <c r="O29" s="85"/>
      <c r="P29" s="85"/>
      <c r="Q29" s="85"/>
      <c r="R29" s="105"/>
      <c r="S29" s="85"/>
      <c r="T29" s="104"/>
      <c r="U29" s="104"/>
      <c r="V29" s="85"/>
      <c r="W29" s="103"/>
      <c r="X29" s="105"/>
    </row>
    <row r="30" spans="1:24" x14ac:dyDescent="0.2">
      <c r="A30" s="102"/>
      <c r="B30" s="102"/>
      <c r="C30" s="102"/>
      <c r="D30" s="103"/>
      <c r="E30" s="104"/>
      <c r="F30" s="103"/>
      <c r="G30" s="85"/>
      <c r="H30" s="103"/>
      <c r="I30" s="85"/>
      <c r="J30" s="85"/>
      <c r="K30" s="85"/>
      <c r="L30" s="85"/>
      <c r="M30" s="85"/>
      <c r="N30" s="85"/>
      <c r="O30" s="85"/>
      <c r="P30" s="85"/>
      <c r="Q30" s="85"/>
      <c r="R30" s="105"/>
      <c r="S30" s="85"/>
      <c r="T30" s="104"/>
      <c r="U30" s="104"/>
      <c r="V30" s="85"/>
      <c r="W30" s="103"/>
      <c r="X30" s="105"/>
    </row>
    <row r="31" spans="1:24" x14ac:dyDescent="0.2">
      <c r="A31" s="102"/>
      <c r="B31" s="102"/>
      <c r="C31" s="102"/>
      <c r="D31" s="103"/>
      <c r="E31" s="104"/>
      <c r="F31" s="103"/>
      <c r="G31" s="85"/>
      <c r="H31" s="103"/>
      <c r="I31" s="85"/>
      <c r="J31" s="85"/>
      <c r="K31" s="85"/>
      <c r="L31" s="85"/>
      <c r="M31" s="85"/>
      <c r="N31" s="85"/>
      <c r="O31" s="85"/>
      <c r="P31" s="85"/>
      <c r="Q31" s="85"/>
      <c r="R31" s="105"/>
      <c r="S31" s="85"/>
      <c r="T31" s="104"/>
      <c r="U31" s="104"/>
      <c r="V31" s="85"/>
      <c r="W31" s="103"/>
      <c r="X31" s="105"/>
    </row>
    <row r="32" spans="1:24" x14ac:dyDescent="0.2">
      <c r="A32" s="102"/>
      <c r="B32" s="102"/>
      <c r="C32" s="102"/>
      <c r="D32" s="103"/>
      <c r="E32" s="104"/>
      <c r="F32" s="103"/>
      <c r="G32" s="85"/>
      <c r="H32" s="103"/>
      <c r="I32" s="85"/>
      <c r="J32" s="85"/>
      <c r="K32" s="85"/>
      <c r="L32" s="85"/>
      <c r="M32" s="85"/>
      <c r="N32" s="85"/>
      <c r="O32" s="85"/>
      <c r="P32" s="85"/>
      <c r="Q32" s="85"/>
      <c r="R32" s="105"/>
      <c r="S32" s="85"/>
      <c r="T32" s="104"/>
      <c r="U32" s="104"/>
      <c r="V32" s="85"/>
      <c r="W32" s="103"/>
      <c r="X32" s="105"/>
    </row>
    <row r="33" spans="1:24" x14ac:dyDescent="0.2">
      <c r="A33" s="102"/>
      <c r="B33" s="102"/>
      <c r="C33" s="102"/>
      <c r="D33" s="103"/>
      <c r="E33" s="104"/>
      <c r="F33" s="103"/>
      <c r="G33" s="85"/>
      <c r="H33" s="103"/>
      <c r="I33" s="85"/>
      <c r="J33" s="85"/>
      <c r="K33" s="85"/>
      <c r="L33" s="85"/>
      <c r="M33" s="85"/>
      <c r="N33" s="85"/>
      <c r="O33" s="85"/>
      <c r="P33" s="85"/>
      <c r="Q33" s="85"/>
      <c r="R33" s="105"/>
      <c r="S33" s="85"/>
      <c r="T33" s="104"/>
      <c r="U33" s="104"/>
      <c r="V33" s="85"/>
      <c r="W33" s="103"/>
      <c r="X33" s="105"/>
    </row>
    <row r="34" spans="1:24" x14ac:dyDescent="0.2">
      <c r="A34" s="102"/>
      <c r="B34" s="102"/>
      <c r="C34" s="102"/>
      <c r="D34" s="103"/>
      <c r="E34" s="104"/>
      <c r="F34" s="103"/>
      <c r="G34" s="85"/>
      <c r="H34" s="103"/>
      <c r="I34" s="85"/>
      <c r="J34" s="85"/>
      <c r="K34" s="85"/>
      <c r="L34" s="85"/>
      <c r="M34" s="85"/>
      <c r="N34" s="85"/>
      <c r="O34" s="85"/>
      <c r="P34" s="85"/>
      <c r="Q34" s="85"/>
      <c r="R34" s="105"/>
      <c r="S34" s="85"/>
      <c r="T34" s="104"/>
      <c r="U34" s="104"/>
      <c r="V34" s="85"/>
      <c r="W34" s="103"/>
      <c r="X34" s="105"/>
    </row>
  </sheetData>
  <mergeCells count="1">
    <mergeCell ref="B6:D6"/>
  </mergeCells>
  <conditionalFormatting sqref="I4:Q6 G3:G6">
    <cfRule type="cellIs" dxfId="0" priority="1" operator="equal">
      <formula>0</formula>
    </cfRule>
  </conditionalFormatting>
  <printOptions horizontalCentered="1"/>
  <pageMargins left="0.11811023622047245" right="0.11811023622047245" top="0.35433070866141736" bottom="0.35433070866141736" header="0.11811023622047245" footer="0.11811023622047245"/>
  <pageSetup paperSize="9" scale="58" fitToHeight="2" orientation="landscape" r:id="rId1"/>
  <headerFooter>
    <oddHeader>&amp;C&amp;"Arial,Gras"&amp;18PREVENTION DU PERIL ANIMALIER&amp;R&amp;8
&amp;G</oddHeader>
    <oddFooter xml:space="preserve">&amp;L&amp;8                    Fiche PPA_suivi_jour
                    FPSJ01&amp;C&amp;8Page &amp;P/&amp;N&amp;R&amp;8Imprimer  le &amp;D                    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35" r:id="rId5" name="CommandButton2">
          <controlPr autoLine="0" r:id="rId6">
            <anchor moveWithCells="1">
              <from>
                <xdr:col>5</xdr:col>
                <xdr:colOff>9525</xdr:colOff>
                <xdr:row>7</xdr:row>
                <xdr:rowOff>66675</xdr:rowOff>
              </from>
              <to>
                <xdr:col>6</xdr:col>
                <xdr:colOff>38100</xdr:colOff>
                <xdr:row>7</xdr:row>
                <xdr:rowOff>371475</xdr:rowOff>
              </to>
            </anchor>
          </controlPr>
        </control>
      </mc:Choice>
      <mc:Fallback>
        <control shapeId="1035" r:id="rId5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6"/>
  <sheetViews>
    <sheetView workbookViewId="0">
      <selection activeCell="D1" sqref="D1"/>
    </sheetView>
  </sheetViews>
  <sheetFormatPr baseColWidth="10" defaultRowHeight="15" x14ac:dyDescent="0.25"/>
  <cols>
    <col min="1" max="1" width="12.7109375" style="1" customWidth="1"/>
    <col min="2" max="2" width="14.7109375" style="1" customWidth="1"/>
    <col min="3" max="3" width="12.7109375" style="1" customWidth="1"/>
    <col min="4" max="4" width="13.85546875" style="76" bestFit="1" customWidth="1"/>
    <col min="5" max="6" width="10.7109375" style="1" customWidth="1"/>
    <col min="7" max="7" width="25.7109375" style="31" customWidth="1"/>
    <col min="8" max="8" width="30.7109375" style="76" customWidth="1"/>
    <col min="9" max="9" width="11.42578125" style="1"/>
  </cols>
  <sheetData>
    <row r="1" spans="1:9" ht="15.75" x14ac:dyDescent="0.25">
      <c r="A1" s="89" t="s">
        <v>177</v>
      </c>
      <c r="B1" s="89"/>
      <c r="C1" s="89"/>
      <c r="D1" s="117"/>
      <c r="E1" s="89"/>
      <c r="F1" s="89"/>
      <c r="G1" s="89"/>
      <c r="H1" s="89"/>
    </row>
    <row r="2" spans="1:9" x14ac:dyDescent="0.25">
      <c r="A2" s="88" t="s">
        <v>86</v>
      </c>
      <c r="B2" s="88" t="s">
        <v>87</v>
      </c>
      <c r="C2" s="88" t="s">
        <v>180</v>
      </c>
      <c r="D2" s="118" t="s">
        <v>88</v>
      </c>
      <c r="E2" s="91" t="s">
        <v>176</v>
      </c>
      <c r="F2" s="92" t="s">
        <v>144</v>
      </c>
      <c r="G2" s="88" t="s">
        <v>2</v>
      </c>
      <c r="H2" s="90" t="s">
        <v>145</v>
      </c>
      <c r="I2" s="88" t="s">
        <v>181</v>
      </c>
    </row>
    <row r="3" spans="1:9" x14ac:dyDescent="0.25">
      <c r="A3" s="107">
        <v>42779</v>
      </c>
      <c r="B3" s="108" t="s">
        <v>183</v>
      </c>
      <c r="C3" s="108">
        <v>800</v>
      </c>
      <c r="D3" s="109" t="s">
        <v>187</v>
      </c>
      <c r="E3" s="108">
        <v>800</v>
      </c>
      <c r="F3" s="108"/>
      <c r="G3" s="109" t="s">
        <v>172</v>
      </c>
      <c r="H3" s="110" t="s">
        <v>182</v>
      </c>
      <c r="I3" s="111">
        <v>800</v>
      </c>
    </row>
    <row r="4" spans="1:9" x14ac:dyDescent="0.25">
      <c r="A4" s="112">
        <v>42779</v>
      </c>
      <c r="B4" s="113" t="s">
        <v>183</v>
      </c>
      <c r="C4" s="113">
        <v>500</v>
      </c>
      <c r="D4" s="114" t="s">
        <v>197</v>
      </c>
      <c r="E4" s="113">
        <v>500</v>
      </c>
      <c r="F4" s="113"/>
      <c r="G4" s="114" t="s">
        <v>172</v>
      </c>
      <c r="H4" s="115" t="s">
        <v>182</v>
      </c>
      <c r="I4" s="116">
        <v>500</v>
      </c>
    </row>
    <row r="5" spans="1:9" x14ac:dyDescent="0.25">
      <c r="A5" s="112">
        <v>42779</v>
      </c>
      <c r="B5" s="113" t="s">
        <v>183</v>
      </c>
      <c r="C5" s="113">
        <v>300</v>
      </c>
      <c r="D5" s="114" t="s">
        <v>188</v>
      </c>
      <c r="E5" s="113">
        <v>300</v>
      </c>
      <c r="F5" s="113"/>
      <c r="G5" s="114" t="s">
        <v>172</v>
      </c>
      <c r="H5" s="115" t="s">
        <v>182</v>
      </c>
      <c r="I5" s="116">
        <v>300</v>
      </c>
    </row>
    <row r="6" spans="1:9" x14ac:dyDescent="0.25">
      <c r="A6" s="112">
        <v>42779</v>
      </c>
      <c r="B6" s="113" t="s">
        <v>183</v>
      </c>
      <c r="C6" s="113">
        <v>25</v>
      </c>
      <c r="D6" s="114" t="s">
        <v>189</v>
      </c>
      <c r="E6" s="113">
        <v>25</v>
      </c>
      <c r="F6" s="113"/>
      <c r="G6" s="114" t="s">
        <v>172</v>
      </c>
      <c r="H6" s="115" t="s">
        <v>182</v>
      </c>
      <c r="I6" s="116">
        <v>25</v>
      </c>
    </row>
    <row r="7" spans="1:9" x14ac:dyDescent="0.25">
      <c r="A7" s="112">
        <v>42779</v>
      </c>
      <c r="B7" s="113" t="s">
        <v>183</v>
      </c>
      <c r="C7" s="113">
        <v>30</v>
      </c>
      <c r="D7" s="114" t="s">
        <v>190</v>
      </c>
      <c r="E7" s="113">
        <v>30</v>
      </c>
      <c r="F7" s="113"/>
      <c r="G7" s="114" t="s">
        <v>172</v>
      </c>
      <c r="H7" s="115" t="s">
        <v>182</v>
      </c>
      <c r="I7" s="116">
        <v>30</v>
      </c>
    </row>
    <row r="8" spans="1:9" x14ac:dyDescent="0.25">
      <c r="A8" s="112">
        <v>42779</v>
      </c>
      <c r="B8" s="113" t="s">
        <v>183</v>
      </c>
      <c r="C8" s="113">
        <v>20</v>
      </c>
      <c r="D8" s="114" t="s">
        <v>191</v>
      </c>
      <c r="E8" s="113">
        <v>20</v>
      </c>
      <c r="F8" s="113"/>
      <c r="G8" s="114" t="s">
        <v>172</v>
      </c>
      <c r="H8" s="115" t="s">
        <v>182</v>
      </c>
      <c r="I8" s="116">
        <v>20</v>
      </c>
    </row>
    <row r="9" spans="1:9" x14ac:dyDescent="0.25">
      <c r="A9" s="112">
        <v>42779</v>
      </c>
      <c r="B9" s="113" t="s">
        <v>183</v>
      </c>
      <c r="C9" s="113">
        <v>10</v>
      </c>
      <c r="D9" s="114" t="s">
        <v>192</v>
      </c>
      <c r="E9" s="113">
        <v>10</v>
      </c>
      <c r="F9" s="113"/>
      <c r="G9" s="114" t="s">
        <v>172</v>
      </c>
      <c r="H9" s="115" t="s">
        <v>182</v>
      </c>
      <c r="I9" s="116">
        <v>10</v>
      </c>
    </row>
    <row r="10" spans="1:9" x14ac:dyDescent="0.25">
      <c r="A10" s="106">
        <v>42784</v>
      </c>
      <c r="B10" s="93" t="s">
        <v>183</v>
      </c>
      <c r="C10" s="93">
        <v>800</v>
      </c>
      <c r="D10" s="94" t="s">
        <v>187</v>
      </c>
      <c r="E10" s="93" t="s">
        <v>183</v>
      </c>
      <c r="F10" s="93">
        <v>1</v>
      </c>
      <c r="G10" s="94" t="s">
        <v>164</v>
      </c>
      <c r="H10" s="95" t="s">
        <v>183</v>
      </c>
      <c r="I10" s="93">
        <v>799</v>
      </c>
    </row>
    <row r="11" spans="1:9" x14ac:dyDescent="0.25">
      <c r="A11" s="17">
        <v>42784</v>
      </c>
      <c r="B11" s="1" t="s">
        <v>183</v>
      </c>
      <c r="C11" s="1">
        <v>500</v>
      </c>
      <c r="D11" s="76" t="s">
        <v>197</v>
      </c>
      <c r="E11" s="1" t="s">
        <v>183</v>
      </c>
      <c r="F11" s="1">
        <v>1</v>
      </c>
      <c r="G11" s="31" t="s">
        <v>164</v>
      </c>
      <c r="H11" s="76" t="s">
        <v>183</v>
      </c>
      <c r="I11" s="1">
        <v>499</v>
      </c>
    </row>
    <row r="12" spans="1:9" x14ac:dyDescent="0.25">
      <c r="A12" s="17">
        <v>42785</v>
      </c>
      <c r="B12" s="1" t="s">
        <v>183</v>
      </c>
      <c r="C12" s="1">
        <v>800</v>
      </c>
      <c r="D12" s="76" t="s">
        <v>187</v>
      </c>
      <c r="E12" s="1" t="s">
        <v>183</v>
      </c>
      <c r="F12" s="1">
        <v>2</v>
      </c>
      <c r="G12" s="31" t="s">
        <v>172</v>
      </c>
      <c r="H12" s="76" t="s">
        <v>183</v>
      </c>
      <c r="I12" s="1">
        <v>798</v>
      </c>
    </row>
    <row r="13" spans="1:9" x14ac:dyDescent="0.25">
      <c r="A13" s="17">
        <v>42785</v>
      </c>
      <c r="B13" s="1" t="s">
        <v>183</v>
      </c>
      <c r="C13" s="1">
        <v>500</v>
      </c>
      <c r="D13" s="76" t="s">
        <v>197</v>
      </c>
      <c r="E13" s="1" t="s">
        <v>183</v>
      </c>
      <c r="F13" s="1">
        <v>1</v>
      </c>
      <c r="G13" s="31" t="s">
        <v>172</v>
      </c>
      <c r="H13" s="76" t="s">
        <v>183</v>
      </c>
      <c r="I13" s="1">
        <v>499</v>
      </c>
    </row>
    <row r="14" spans="1:9" x14ac:dyDescent="0.25">
      <c r="A14" s="17">
        <v>42800</v>
      </c>
      <c r="B14" s="1" t="s">
        <v>183</v>
      </c>
      <c r="C14" s="1">
        <v>800</v>
      </c>
      <c r="D14" s="76" t="s">
        <v>187</v>
      </c>
      <c r="E14" s="1" t="s">
        <v>183</v>
      </c>
      <c r="F14" s="1">
        <v>2</v>
      </c>
      <c r="G14" s="31" t="s">
        <v>166</v>
      </c>
      <c r="H14" s="76" t="s">
        <v>183</v>
      </c>
      <c r="I14" s="1">
        <v>798</v>
      </c>
    </row>
    <row r="15" spans="1:9" x14ac:dyDescent="0.25">
      <c r="A15" s="17">
        <v>42800</v>
      </c>
      <c r="B15" s="1" t="s">
        <v>183</v>
      </c>
      <c r="C15" s="1">
        <v>500</v>
      </c>
      <c r="D15" s="76" t="s">
        <v>197</v>
      </c>
      <c r="E15" s="1" t="s">
        <v>183</v>
      </c>
      <c r="F15" s="1">
        <v>1</v>
      </c>
      <c r="G15" s="31" t="s">
        <v>166</v>
      </c>
      <c r="H15" s="76" t="s">
        <v>183</v>
      </c>
      <c r="I15" s="1">
        <v>799</v>
      </c>
    </row>
    <row r="16" spans="1:9" x14ac:dyDescent="0.25">
      <c r="A16" s="17">
        <v>42800</v>
      </c>
      <c r="B16" s="1" t="s">
        <v>183</v>
      </c>
      <c r="C16" s="1">
        <v>300</v>
      </c>
      <c r="D16" s="76" t="s">
        <v>188</v>
      </c>
      <c r="E16" s="1" t="s">
        <v>183</v>
      </c>
      <c r="F16" s="1">
        <v>1</v>
      </c>
      <c r="G16" s="31" t="s">
        <v>166</v>
      </c>
      <c r="H16" s="76" t="s">
        <v>183</v>
      </c>
      <c r="I16" s="1">
        <v>799</v>
      </c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3" spans="1:1" x14ac:dyDescent="0.25">
      <c r="A23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</sheetData>
  <printOptions horizontalCentered="1"/>
  <pageMargins left="0.11811023622047245" right="0.11811023622047245" top="0.35433070866141736" bottom="0.15748031496062992" header="0.19685039370078741" footer="0.31496062992125984"/>
  <pageSetup paperSize="9" scale="65" orientation="portrait" r:id="rId1"/>
  <headerFooter>
    <oddHeader>&amp;C&amp;"-,Gras"&amp;14STOCK   MUNITIONS   PPA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0"/>
  <sheetViews>
    <sheetView workbookViewId="0">
      <selection activeCell="F13" sqref="F13"/>
    </sheetView>
  </sheetViews>
  <sheetFormatPr baseColWidth="10" defaultRowHeight="15" x14ac:dyDescent="0.25"/>
  <sheetData>
    <row r="1" spans="1:25" s="6" customFormat="1" ht="12.75" x14ac:dyDescent="0.2">
      <c r="A1" s="34" t="s">
        <v>199</v>
      </c>
      <c r="B1" s="34" t="s">
        <v>75</v>
      </c>
      <c r="C1" s="35"/>
      <c r="D1" s="36"/>
      <c r="E1" s="38" t="s">
        <v>74</v>
      </c>
      <c r="F1" s="133" t="s">
        <v>13</v>
      </c>
      <c r="G1" s="44"/>
      <c r="H1" s="21"/>
      <c r="I1" s="20"/>
      <c r="J1" s="48" t="s">
        <v>15</v>
      </c>
      <c r="K1" s="22"/>
      <c r="L1" s="22"/>
      <c r="M1" s="22"/>
      <c r="N1" s="22"/>
      <c r="O1" s="22"/>
      <c r="P1" s="22"/>
      <c r="Q1" s="22"/>
      <c r="R1" s="22"/>
      <c r="S1" s="22"/>
      <c r="T1" s="51"/>
      <c r="U1" s="52" t="s">
        <v>16</v>
      </c>
      <c r="V1" s="23"/>
      <c r="W1" s="23"/>
      <c r="X1" s="24"/>
      <c r="Y1" s="66"/>
    </row>
    <row r="2" spans="1:25" s="6" customFormat="1" ht="30" customHeight="1" x14ac:dyDescent="0.2">
      <c r="A2" s="15" t="s">
        <v>198</v>
      </c>
      <c r="B2" s="15" t="s">
        <v>0</v>
      </c>
      <c r="C2" s="15" t="s">
        <v>1</v>
      </c>
      <c r="D2" s="15" t="s">
        <v>73</v>
      </c>
      <c r="E2" s="7" t="s">
        <v>2</v>
      </c>
      <c r="F2" s="9" t="s">
        <v>123</v>
      </c>
      <c r="G2" s="9" t="s">
        <v>3</v>
      </c>
      <c r="H2" s="8" t="s">
        <v>4</v>
      </c>
      <c r="I2" s="8" t="s">
        <v>14</v>
      </c>
      <c r="J2" s="10" t="s">
        <v>83</v>
      </c>
      <c r="K2" s="10" t="s">
        <v>76</v>
      </c>
      <c r="L2" s="10" t="s">
        <v>77</v>
      </c>
      <c r="M2" s="10" t="s">
        <v>78</v>
      </c>
      <c r="N2" s="10" t="s">
        <v>46</v>
      </c>
      <c r="O2" s="10" t="s">
        <v>79</v>
      </c>
      <c r="P2" s="10" t="s">
        <v>80</v>
      </c>
      <c r="Q2" s="10" t="s">
        <v>81</v>
      </c>
      <c r="R2" s="10" t="s">
        <v>82</v>
      </c>
      <c r="S2" s="10" t="s">
        <v>6</v>
      </c>
      <c r="T2" s="10" t="s">
        <v>7</v>
      </c>
      <c r="U2" s="11" t="s">
        <v>8</v>
      </c>
      <c r="V2" s="12" t="s">
        <v>9</v>
      </c>
      <c r="W2" s="11" t="s">
        <v>10</v>
      </c>
      <c r="X2" s="12" t="s">
        <v>11</v>
      </c>
      <c r="Y2" s="12" t="s">
        <v>12</v>
      </c>
    </row>
    <row r="3" spans="1:25" s="6" customFormat="1" ht="25.5" x14ac:dyDescent="0.2">
      <c r="A3" s="128">
        <v>0.45277777777777778</v>
      </c>
      <c r="B3" s="128">
        <v>0.4548611111111111</v>
      </c>
      <c r="C3" s="128">
        <v>2.0833333333333333E-3</v>
      </c>
      <c r="D3" s="129" t="s">
        <v>185</v>
      </c>
      <c r="E3" s="130" t="s">
        <v>115</v>
      </c>
      <c r="F3" s="129" t="s">
        <v>179</v>
      </c>
      <c r="G3" s="131">
        <v>1</v>
      </c>
      <c r="H3" s="129" t="s">
        <v>114</v>
      </c>
      <c r="I3" s="131">
        <v>1</v>
      </c>
      <c r="J3" s="131"/>
      <c r="K3" s="131"/>
      <c r="L3" s="131"/>
      <c r="M3" s="131"/>
      <c r="N3" s="131"/>
      <c r="O3" s="131"/>
      <c r="P3" s="131"/>
      <c r="Q3" s="131"/>
      <c r="R3" s="132" t="s">
        <v>186</v>
      </c>
      <c r="S3" s="131" t="s">
        <v>134</v>
      </c>
      <c r="T3" s="130" t="s">
        <v>114</v>
      </c>
      <c r="U3" s="130" t="s">
        <v>114</v>
      </c>
      <c r="V3" s="131" t="s">
        <v>114</v>
      </c>
      <c r="W3" s="129" t="s">
        <v>114</v>
      </c>
      <c r="X3" s="132" t="s">
        <v>114</v>
      </c>
    </row>
    <row r="4" spans="1:25" s="6" customFormat="1" ht="25.5" x14ac:dyDescent="0.2">
      <c r="A4" s="97">
        <v>0.43055555555555558</v>
      </c>
      <c r="B4" s="97"/>
      <c r="C4" s="97"/>
      <c r="D4" s="98" t="s">
        <v>147</v>
      </c>
      <c r="E4" s="99" t="s">
        <v>115</v>
      </c>
      <c r="F4" s="98" t="s">
        <v>116</v>
      </c>
      <c r="G4" s="100">
        <v>2</v>
      </c>
      <c r="H4" s="98" t="s">
        <v>42</v>
      </c>
      <c r="I4" s="100"/>
      <c r="J4" s="100"/>
      <c r="K4" s="100"/>
      <c r="L4" s="100"/>
      <c r="M4" s="100"/>
      <c r="N4" s="100"/>
      <c r="O4" s="100"/>
      <c r="P4" s="100"/>
      <c r="Q4" s="100"/>
      <c r="R4" s="101" t="s">
        <v>143</v>
      </c>
      <c r="S4" s="100" t="s">
        <v>135</v>
      </c>
      <c r="T4" s="99" t="s">
        <v>114</v>
      </c>
      <c r="U4" s="99" t="s">
        <v>114</v>
      </c>
      <c r="V4" s="100" t="s">
        <v>114</v>
      </c>
      <c r="W4" s="98" t="s">
        <v>114</v>
      </c>
      <c r="X4" s="101"/>
    </row>
    <row r="5" spans="1:25" s="6" customFormat="1" ht="25.5" x14ac:dyDescent="0.2">
      <c r="A5" s="69">
        <v>0.4236111111111111</v>
      </c>
      <c r="B5" s="69">
        <v>0.42708333333333331</v>
      </c>
      <c r="C5" s="69">
        <v>3.472222222222222E-3</v>
      </c>
      <c r="D5" s="70" t="s">
        <v>146</v>
      </c>
      <c r="E5" s="71" t="s">
        <v>126</v>
      </c>
      <c r="F5" s="70" t="s">
        <v>120</v>
      </c>
      <c r="G5" s="72">
        <v>2</v>
      </c>
      <c r="H5" s="70" t="s">
        <v>41</v>
      </c>
      <c r="I5" s="72">
        <v>2</v>
      </c>
      <c r="J5" s="72">
        <v>2</v>
      </c>
      <c r="K5" s="72">
        <v>2</v>
      </c>
      <c r="L5" s="72"/>
      <c r="M5" s="72"/>
      <c r="N5" s="72"/>
      <c r="O5" s="72"/>
      <c r="P5" s="72"/>
      <c r="Q5" s="72"/>
      <c r="R5" s="73" t="s">
        <v>100</v>
      </c>
      <c r="S5" s="72" t="s">
        <v>124</v>
      </c>
      <c r="T5" s="71" t="s">
        <v>54</v>
      </c>
      <c r="U5" s="71" t="s">
        <v>54</v>
      </c>
      <c r="V5" s="72" t="s">
        <v>96</v>
      </c>
      <c r="W5" s="70" t="s">
        <v>59</v>
      </c>
      <c r="X5" s="73" t="s">
        <v>67</v>
      </c>
    </row>
    <row r="6" spans="1:25" s="6" customFormat="1" ht="25.5" x14ac:dyDescent="0.2">
      <c r="A6" s="2">
        <v>0.4201388888888889</v>
      </c>
      <c r="B6" s="2"/>
      <c r="C6" s="2"/>
      <c r="D6" s="3" t="s">
        <v>147</v>
      </c>
      <c r="E6" s="4" t="s">
        <v>126</v>
      </c>
      <c r="F6" s="3" t="s">
        <v>117</v>
      </c>
      <c r="G6" s="5">
        <v>1</v>
      </c>
      <c r="H6" s="3" t="s">
        <v>41</v>
      </c>
      <c r="I6" s="5"/>
      <c r="J6" s="5"/>
      <c r="K6" s="5"/>
      <c r="L6" s="5"/>
      <c r="M6" s="5"/>
      <c r="N6" s="5"/>
      <c r="O6" s="5"/>
      <c r="P6" s="5"/>
      <c r="Q6" s="5"/>
      <c r="R6" s="19" t="s">
        <v>127</v>
      </c>
      <c r="S6" s="5" t="s">
        <v>125</v>
      </c>
      <c r="T6" s="4" t="s">
        <v>54</v>
      </c>
      <c r="U6" s="4" t="s">
        <v>54</v>
      </c>
      <c r="V6" s="5" t="s">
        <v>96</v>
      </c>
      <c r="W6" s="3" t="s">
        <v>59</v>
      </c>
      <c r="X6" s="19"/>
    </row>
    <row r="7" spans="1:25" ht="51" x14ac:dyDescent="0.25">
      <c r="A7" s="134">
        <v>42798</v>
      </c>
      <c r="B7" s="69">
        <v>0.4236111111111111</v>
      </c>
      <c r="C7" s="69">
        <v>0.42708333333333331</v>
      </c>
      <c r="D7" s="69">
        <v>3.472222222222222E-3</v>
      </c>
      <c r="E7" s="70" t="s">
        <v>146</v>
      </c>
      <c r="F7" s="71" t="s">
        <v>126</v>
      </c>
      <c r="G7" s="70" t="s">
        <v>120</v>
      </c>
      <c r="H7" s="72">
        <v>2</v>
      </c>
      <c r="I7" s="70" t="s">
        <v>41</v>
      </c>
      <c r="J7" s="72">
        <v>2</v>
      </c>
      <c r="K7" s="72">
        <v>2</v>
      </c>
      <c r="L7" s="72">
        <v>2</v>
      </c>
      <c r="M7" s="72"/>
      <c r="N7" s="72"/>
      <c r="O7" s="72"/>
      <c r="P7" s="72"/>
      <c r="Q7" s="72"/>
      <c r="R7" s="72"/>
      <c r="S7" s="73" t="s">
        <v>100</v>
      </c>
      <c r="T7" s="72" t="s">
        <v>124</v>
      </c>
      <c r="U7" s="71" t="s">
        <v>54</v>
      </c>
      <c r="V7" s="71" t="s">
        <v>54</v>
      </c>
      <c r="W7" s="72" t="s">
        <v>96</v>
      </c>
      <c r="X7" s="70" t="s">
        <v>59</v>
      </c>
      <c r="Y7" s="73" t="s">
        <v>67</v>
      </c>
    </row>
    <row r="8" spans="1:25" ht="51" x14ac:dyDescent="0.25">
      <c r="A8" s="134">
        <v>42799</v>
      </c>
      <c r="B8" s="2">
        <v>0.4201388888888889</v>
      </c>
      <c r="C8" s="2"/>
      <c r="D8" s="2"/>
      <c r="E8" s="3" t="s">
        <v>147</v>
      </c>
      <c r="F8" s="4" t="s">
        <v>126</v>
      </c>
      <c r="G8" s="3" t="s">
        <v>117</v>
      </c>
      <c r="H8" s="5">
        <v>1</v>
      </c>
      <c r="I8" s="3" t="s">
        <v>41</v>
      </c>
      <c r="J8" s="5"/>
      <c r="K8" s="5"/>
      <c r="L8" s="5"/>
      <c r="M8" s="5"/>
      <c r="N8" s="5"/>
      <c r="O8" s="5"/>
      <c r="P8" s="5"/>
      <c r="Q8" s="5"/>
      <c r="R8" s="5"/>
      <c r="S8" s="19" t="s">
        <v>127</v>
      </c>
      <c r="T8" s="5" t="s">
        <v>125</v>
      </c>
      <c r="U8" s="4" t="s">
        <v>54</v>
      </c>
      <c r="V8" s="4" t="s">
        <v>54</v>
      </c>
      <c r="W8" s="5" t="s">
        <v>96</v>
      </c>
      <c r="X8" s="3" t="s">
        <v>59</v>
      </c>
      <c r="Y8" s="19"/>
    </row>
    <row r="9" spans="1:25" ht="51" x14ac:dyDescent="0.25">
      <c r="A9" s="134">
        <v>42800</v>
      </c>
      <c r="B9" s="69">
        <v>0.4236111111111111</v>
      </c>
      <c r="C9" s="69">
        <v>0.42708333333333331</v>
      </c>
      <c r="D9" s="69">
        <v>3.472222222222222E-3</v>
      </c>
      <c r="E9" s="70" t="s">
        <v>146</v>
      </c>
      <c r="F9" s="71" t="s">
        <v>126</v>
      </c>
      <c r="G9" s="70" t="s">
        <v>120</v>
      </c>
      <c r="H9" s="72">
        <v>2</v>
      </c>
      <c r="I9" s="70" t="s">
        <v>41</v>
      </c>
      <c r="J9" s="72">
        <v>2</v>
      </c>
      <c r="K9" s="72">
        <v>2</v>
      </c>
      <c r="L9" s="72">
        <v>2</v>
      </c>
      <c r="M9" s="72"/>
      <c r="N9" s="72"/>
      <c r="O9" s="72"/>
      <c r="P9" s="72"/>
      <c r="Q9" s="72"/>
      <c r="R9" s="72"/>
      <c r="S9" s="73" t="s">
        <v>100</v>
      </c>
      <c r="T9" s="72" t="s">
        <v>124</v>
      </c>
      <c r="U9" s="71" t="s">
        <v>54</v>
      </c>
      <c r="V9" s="71" t="s">
        <v>54</v>
      </c>
      <c r="W9" s="72" t="s">
        <v>96</v>
      </c>
      <c r="X9" s="70" t="s">
        <v>59</v>
      </c>
      <c r="Y9" s="73" t="s">
        <v>67</v>
      </c>
    </row>
    <row r="10" spans="1:25" ht="51" x14ac:dyDescent="0.25">
      <c r="A10" s="134">
        <v>42800</v>
      </c>
      <c r="B10" s="2">
        <v>0.4201388888888889</v>
      </c>
      <c r="C10" s="2"/>
      <c r="D10" s="2"/>
      <c r="E10" s="3" t="s">
        <v>147</v>
      </c>
      <c r="F10" s="4" t="s">
        <v>126</v>
      </c>
      <c r="G10" s="3" t="s">
        <v>117</v>
      </c>
      <c r="H10" s="5">
        <v>1</v>
      </c>
      <c r="I10" s="3" t="s">
        <v>41</v>
      </c>
      <c r="J10" s="5"/>
      <c r="K10" s="5"/>
      <c r="L10" s="5"/>
      <c r="M10" s="5"/>
      <c r="N10" s="5"/>
      <c r="O10" s="5"/>
      <c r="P10" s="5"/>
      <c r="Q10" s="5"/>
      <c r="R10" s="5"/>
      <c r="S10" s="19" t="s">
        <v>127</v>
      </c>
      <c r="T10" s="5" t="s">
        <v>125</v>
      </c>
      <c r="U10" s="4" t="s">
        <v>54</v>
      </c>
      <c r="V10" s="4" t="s">
        <v>54</v>
      </c>
      <c r="W10" s="5" t="s">
        <v>96</v>
      </c>
      <c r="X10" s="3" t="s">
        <v>59</v>
      </c>
      <c r="Y10" s="19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16"/>
  <sheetViews>
    <sheetView workbookViewId="0">
      <selection activeCell="B1" sqref="B1"/>
    </sheetView>
  </sheetViews>
  <sheetFormatPr baseColWidth="10" defaultRowHeight="15" x14ac:dyDescent="0.25"/>
  <cols>
    <col min="1" max="1" width="15.28515625" style="81" bestFit="1" customWidth="1"/>
    <col min="2" max="2" width="5.7109375" style="82" customWidth="1"/>
    <col min="3" max="3" width="21.7109375" style="82" bestFit="1" customWidth="1"/>
    <col min="4" max="4" width="22.28515625" style="82" bestFit="1" customWidth="1"/>
    <col min="5" max="5" width="5.7109375" style="82" customWidth="1"/>
    <col min="6" max="6" width="9.7109375" style="82" bestFit="1" customWidth="1"/>
    <col min="7" max="7" width="20.42578125" style="82" bestFit="1" customWidth="1"/>
    <col min="8" max="8" width="17" style="82" bestFit="1" customWidth="1"/>
    <col min="9" max="9" width="13.5703125" style="82" customWidth="1"/>
    <col min="10" max="10" width="5.7109375" style="82" customWidth="1"/>
    <col min="11" max="11" width="21.42578125" style="82" bestFit="1" customWidth="1"/>
    <col min="12" max="12" width="23.140625" style="82" bestFit="1" customWidth="1"/>
    <col min="13" max="15" width="9.7109375" style="87" customWidth="1"/>
    <col min="16" max="16" width="23.7109375" style="82" bestFit="1" customWidth="1"/>
    <col min="17" max="17" width="13.140625" style="82" bestFit="1" customWidth="1"/>
    <col min="18" max="18" width="5.7109375" style="82" customWidth="1"/>
    <col min="19" max="19" width="16.140625" style="82" bestFit="1" customWidth="1"/>
    <col min="20" max="20" width="17.85546875" style="82" bestFit="1" customWidth="1"/>
    <col min="21" max="21" width="4.85546875" style="82" bestFit="1" customWidth="1"/>
    <col min="22" max="22" width="13.42578125" style="82" bestFit="1" customWidth="1"/>
    <col min="23" max="23" width="23.140625" style="82" bestFit="1" customWidth="1"/>
    <col min="24" max="24" width="5.7109375" style="82" customWidth="1"/>
    <col min="25" max="25" width="14.28515625" style="82" bestFit="1" customWidth="1"/>
    <col min="26" max="16384" width="11.42578125" style="82"/>
  </cols>
  <sheetData>
    <row r="1" spans="1:25" s="77" customFormat="1" ht="30" x14ac:dyDescent="0.25">
      <c r="A1" s="78" t="s">
        <v>152</v>
      </c>
      <c r="B1" s="79"/>
      <c r="C1" s="79" t="s">
        <v>154</v>
      </c>
      <c r="D1" s="79" t="s">
        <v>155</v>
      </c>
      <c r="E1" s="79"/>
      <c r="F1" s="80" t="s">
        <v>153</v>
      </c>
      <c r="G1" s="79" t="s">
        <v>17</v>
      </c>
      <c r="H1" s="79" t="s">
        <v>18</v>
      </c>
      <c r="I1" s="79" t="s">
        <v>30</v>
      </c>
      <c r="J1" s="79"/>
      <c r="K1" s="79" t="s">
        <v>14</v>
      </c>
      <c r="L1" s="120" t="s">
        <v>5</v>
      </c>
      <c r="M1" s="86" t="s">
        <v>89</v>
      </c>
      <c r="N1" s="86" t="s">
        <v>181</v>
      </c>
      <c r="O1" s="86" t="s">
        <v>90</v>
      </c>
      <c r="P1" s="79" t="s">
        <v>6</v>
      </c>
      <c r="Q1" s="79" t="s">
        <v>7</v>
      </c>
      <c r="R1" s="79"/>
      <c r="S1" s="79" t="s">
        <v>8</v>
      </c>
      <c r="T1" s="79" t="s">
        <v>56</v>
      </c>
      <c r="U1" s="79" t="s">
        <v>10</v>
      </c>
      <c r="V1" s="79" t="s">
        <v>11</v>
      </c>
      <c r="W1" s="79" t="s">
        <v>12</v>
      </c>
      <c r="X1" s="79"/>
      <c r="Y1" s="79" t="s">
        <v>71</v>
      </c>
    </row>
    <row r="2" spans="1:25" x14ac:dyDescent="0.25">
      <c r="A2" s="81" t="s">
        <v>164</v>
      </c>
      <c r="C2" s="82" t="s">
        <v>117</v>
      </c>
      <c r="D2" s="82" t="s">
        <v>156</v>
      </c>
      <c r="F2" s="82" t="s">
        <v>21</v>
      </c>
      <c r="G2" s="82" t="s">
        <v>25</v>
      </c>
      <c r="H2" s="82" t="s">
        <v>101</v>
      </c>
      <c r="I2" s="82" t="s">
        <v>31</v>
      </c>
      <c r="K2" s="82" t="s">
        <v>41</v>
      </c>
      <c r="L2" s="121" t="s">
        <v>187</v>
      </c>
      <c r="M2" s="122">
        <v>800</v>
      </c>
      <c r="N2" s="122">
        <f ca="1">'Base jour'!J5</f>
        <v>800</v>
      </c>
      <c r="O2" s="122">
        <v>200</v>
      </c>
      <c r="P2" s="82" t="s">
        <v>51</v>
      </c>
      <c r="Q2" s="82" t="s">
        <v>131</v>
      </c>
      <c r="S2" s="82" t="s">
        <v>54</v>
      </c>
      <c r="T2" s="82" t="s">
        <v>54</v>
      </c>
      <c r="U2" s="82" t="s">
        <v>96</v>
      </c>
      <c r="V2" s="82" t="s">
        <v>99</v>
      </c>
      <c r="W2" s="82" t="s">
        <v>128</v>
      </c>
      <c r="Y2" s="82" t="s">
        <v>193</v>
      </c>
    </row>
    <row r="3" spans="1:25" ht="15.75" thickBot="1" x14ac:dyDescent="0.3">
      <c r="A3" s="81" t="s">
        <v>165</v>
      </c>
      <c r="C3" s="82" t="s">
        <v>118</v>
      </c>
      <c r="D3" s="82" t="s">
        <v>157</v>
      </c>
      <c r="F3" s="82" t="s">
        <v>22</v>
      </c>
      <c r="G3" s="82" t="s">
        <v>17</v>
      </c>
      <c r="H3" s="82" t="s">
        <v>102</v>
      </c>
      <c r="I3" s="82" t="s">
        <v>32</v>
      </c>
      <c r="K3" s="82" t="s">
        <v>42</v>
      </c>
      <c r="L3" s="121" t="s">
        <v>197</v>
      </c>
      <c r="M3" s="122">
        <v>500</v>
      </c>
      <c r="N3" s="122">
        <f ca="1">'Base jour'!K5</f>
        <v>800</v>
      </c>
      <c r="O3" s="122">
        <v>125</v>
      </c>
      <c r="P3" s="82" t="s">
        <v>52</v>
      </c>
      <c r="Q3" s="82" t="s">
        <v>132</v>
      </c>
      <c r="S3" s="82" t="s">
        <v>55</v>
      </c>
      <c r="T3" s="82" t="s">
        <v>55</v>
      </c>
      <c r="U3" s="96" t="s">
        <v>97</v>
      </c>
      <c r="V3" s="82" t="s">
        <v>59</v>
      </c>
      <c r="W3" s="82" t="s">
        <v>129</v>
      </c>
      <c r="Y3" s="82" t="s">
        <v>194</v>
      </c>
    </row>
    <row r="4" spans="1:25" x14ac:dyDescent="0.25">
      <c r="A4" s="81" t="s">
        <v>166</v>
      </c>
      <c r="C4" s="82" t="s">
        <v>116</v>
      </c>
      <c r="D4" s="82" t="s">
        <v>158</v>
      </c>
      <c r="F4" s="82" t="s">
        <v>24</v>
      </c>
      <c r="G4" s="82" t="s">
        <v>26</v>
      </c>
      <c r="H4" s="82" t="s">
        <v>103</v>
      </c>
      <c r="I4" s="82" t="s">
        <v>33</v>
      </c>
      <c r="K4" s="82" t="s">
        <v>43</v>
      </c>
      <c r="L4" s="121" t="s">
        <v>188</v>
      </c>
      <c r="M4" s="122">
        <v>300</v>
      </c>
      <c r="N4" s="122">
        <f ca="1">'Base jour'!L5</f>
        <v>800</v>
      </c>
      <c r="O4" s="122">
        <v>75</v>
      </c>
      <c r="P4" s="82" t="s">
        <v>98</v>
      </c>
      <c r="Q4" s="82" t="s">
        <v>133</v>
      </c>
      <c r="S4" s="82" t="s">
        <v>57</v>
      </c>
      <c r="T4" s="82" t="s">
        <v>57</v>
      </c>
      <c r="V4" s="82" t="s">
        <v>60</v>
      </c>
      <c r="W4" s="82" t="s">
        <v>63</v>
      </c>
      <c r="Y4" s="82" t="s">
        <v>196</v>
      </c>
    </row>
    <row r="5" spans="1:25" x14ac:dyDescent="0.25">
      <c r="A5" s="81" t="s">
        <v>167</v>
      </c>
      <c r="C5" s="82" t="s">
        <v>179</v>
      </c>
      <c r="D5" s="83" t="s">
        <v>160</v>
      </c>
      <c r="F5" s="82" t="s">
        <v>23</v>
      </c>
      <c r="G5" s="82" t="s">
        <v>27</v>
      </c>
      <c r="H5" s="82" t="s">
        <v>104</v>
      </c>
      <c r="I5" s="82" t="s">
        <v>34</v>
      </c>
      <c r="K5" s="82" t="s">
        <v>95</v>
      </c>
      <c r="L5" s="121" t="s">
        <v>189</v>
      </c>
      <c r="M5" s="122">
        <v>25</v>
      </c>
      <c r="N5" s="122">
        <f ca="1">'Base jour'!M5</f>
        <v>800</v>
      </c>
      <c r="O5" s="122">
        <v>6</v>
      </c>
      <c r="P5" s="82" t="s">
        <v>148</v>
      </c>
      <c r="Q5" s="82" t="s">
        <v>134</v>
      </c>
      <c r="T5" s="82" t="s">
        <v>58</v>
      </c>
      <c r="V5" s="82" t="s">
        <v>61</v>
      </c>
      <c r="W5" s="82" t="s">
        <v>64</v>
      </c>
      <c r="Y5" s="82" t="s">
        <v>195</v>
      </c>
    </row>
    <row r="6" spans="1:25" x14ac:dyDescent="0.25">
      <c r="A6" s="81" t="s">
        <v>168</v>
      </c>
      <c r="C6" s="82" t="s">
        <v>39</v>
      </c>
      <c r="D6" s="83" t="s">
        <v>159</v>
      </c>
      <c r="F6" s="82" t="s">
        <v>19</v>
      </c>
      <c r="G6" s="82" t="s">
        <v>28</v>
      </c>
      <c r="H6" s="82" t="s">
        <v>105</v>
      </c>
      <c r="I6" s="82" t="s">
        <v>35</v>
      </c>
      <c r="L6" s="121" t="s">
        <v>190</v>
      </c>
      <c r="M6" s="122">
        <v>30</v>
      </c>
      <c r="N6" s="122">
        <f ca="1">'Base jour'!N5</f>
        <v>800</v>
      </c>
      <c r="O6" s="122">
        <v>10</v>
      </c>
      <c r="P6" s="82" t="s">
        <v>53</v>
      </c>
      <c r="Q6" s="82" t="s">
        <v>135</v>
      </c>
      <c r="V6" s="82" t="s">
        <v>62</v>
      </c>
      <c r="W6" s="82" t="s">
        <v>65</v>
      </c>
    </row>
    <row r="7" spans="1:25" x14ac:dyDescent="0.25">
      <c r="A7" s="81" t="s">
        <v>169</v>
      </c>
      <c r="C7" s="82" t="s">
        <v>119</v>
      </c>
      <c r="D7" s="83" t="s">
        <v>161</v>
      </c>
      <c r="G7" s="82" t="s">
        <v>29</v>
      </c>
      <c r="H7" s="82" t="s">
        <v>106</v>
      </c>
      <c r="I7" s="82" t="s">
        <v>36</v>
      </c>
      <c r="L7" s="121" t="s">
        <v>191</v>
      </c>
      <c r="M7" s="122">
        <v>20</v>
      </c>
      <c r="N7" s="122">
        <f ca="1">'Base jour'!O5</f>
        <v>800</v>
      </c>
      <c r="O7" s="122">
        <v>10</v>
      </c>
      <c r="Q7" s="82" t="s">
        <v>136</v>
      </c>
      <c r="V7" s="82" t="s">
        <v>94</v>
      </c>
      <c r="W7" s="82" t="s">
        <v>66</v>
      </c>
    </row>
    <row r="8" spans="1:25" ht="15.75" thickBot="1" x14ac:dyDescent="0.3">
      <c r="A8" s="81" t="s">
        <v>170</v>
      </c>
      <c r="C8" s="82" t="s">
        <v>120</v>
      </c>
      <c r="D8" s="83" t="s">
        <v>162</v>
      </c>
      <c r="G8" s="82" t="s">
        <v>20</v>
      </c>
      <c r="H8" s="82" t="s">
        <v>107</v>
      </c>
      <c r="I8" s="82" t="s">
        <v>37</v>
      </c>
      <c r="L8" s="123" t="s">
        <v>192</v>
      </c>
      <c r="M8" s="124">
        <v>10</v>
      </c>
      <c r="N8" s="124">
        <f ca="1">'Base jour'!P5</f>
        <v>800</v>
      </c>
      <c r="O8" s="124">
        <v>6</v>
      </c>
      <c r="Q8" s="82" t="s">
        <v>137</v>
      </c>
      <c r="W8" s="82" t="s">
        <v>130</v>
      </c>
    </row>
    <row r="9" spans="1:25" ht="15.75" thickBot="1" x14ac:dyDescent="0.3">
      <c r="A9" s="81" t="s">
        <v>171</v>
      </c>
      <c r="C9" s="82" t="s">
        <v>40</v>
      </c>
      <c r="D9" s="83" t="s">
        <v>163</v>
      </c>
      <c r="H9" s="82" t="s">
        <v>108</v>
      </c>
      <c r="I9" s="96" t="s">
        <v>38</v>
      </c>
      <c r="L9" s="125"/>
      <c r="M9" s="126"/>
      <c r="N9" s="126"/>
      <c r="O9" s="126"/>
      <c r="Q9" s="82" t="s">
        <v>138</v>
      </c>
      <c r="W9" s="82" t="s">
        <v>67</v>
      </c>
    </row>
    <row r="10" spans="1:25" x14ac:dyDescent="0.25">
      <c r="A10" s="81" t="s">
        <v>172</v>
      </c>
      <c r="C10" s="82" t="s">
        <v>121</v>
      </c>
      <c r="H10" s="82" t="s">
        <v>109</v>
      </c>
      <c r="L10" s="127" t="s">
        <v>184</v>
      </c>
      <c r="M10" s="122"/>
      <c r="N10" s="122"/>
      <c r="O10" s="122"/>
      <c r="Q10" s="82" t="s">
        <v>139</v>
      </c>
    </row>
    <row r="11" spans="1:25" x14ac:dyDescent="0.25">
      <c r="A11" s="81" t="s">
        <v>173</v>
      </c>
      <c r="C11" s="82" t="s">
        <v>178</v>
      </c>
      <c r="H11" s="82" t="s">
        <v>110</v>
      </c>
      <c r="Q11" s="82" t="s">
        <v>140</v>
      </c>
    </row>
    <row r="12" spans="1:25" x14ac:dyDescent="0.25">
      <c r="A12" s="81" t="s">
        <v>174</v>
      </c>
      <c r="C12" s="82" t="s">
        <v>122</v>
      </c>
      <c r="H12" s="82" t="s">
        <v>111</v>
      </c>
      <c r="Q12" s="82" t="s">
        <v>141</v>
      </c>
    </row>
    <row r="13" spans="1:25" x14ac:dyDescent="0.25">
      <c r="A13" s="81" t="s">
        <v>175</v>
      </c>
      <c r="H13" s="82" t="s">
        <v>112</v>
      </c>
      <c r="Q13" s="82" t="s">
        <v>142</v>
      </c>
    </row>
    <row r="14" spans="1:25" ht="15.75" thickBot="1" x14ac:dyDescent="0.3">
      <c r="H14" s="96" t="s">
        <v>113</v>
      </c>
    </row>
    <row r="16" spans="1:25" x14ac:dyDescent="0.25">
      <c r="B16" s="8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jour</vt:lpstr>
      <vt:lpstr>Mouvements</vt:lpstr>
      <vt:lpstr>ArchMissionBas</vt:lpstr>
      <vt:lpstr>Liste BD</vt:lpstr>
      <vt:lpstr>'Base jour'!Impression_des_titres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2017-02-06T14:41:39Z</cp:lastPrinted>
  <dcterms:created xsi:type="dcterms:W3CDTF">2017-01-29T13:12:24Z</dcterms:created>
  <dcterms:modified xsi:type="dcterms:W3CDTF">2017-03-06T12:56:54Z</dcterms:modified>
</cp:coreProperties>
</file>