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tre\Desktop\"/>
    </mc:Choice>
  </mc:AlternateContent>
  <bookViews>
    <workbookView xWindow="0" yWindow="0" windowWidth="14295" windowHeight="5775"/>
  </bookViews>
  <sheets>
    <sheet name="Administrateur" sheetId="5" r:id="rId1"/>
    <sheet name="Suivi du personnel" sheetId="2" r:id="rId2"/>
    <sheet name="Parametres" sheetId="3" r:id="rId3"/>
  </sheets>
  <definedNames>
    <definedName name="SUIVI">Tableau3[#All]</definedName>
    <definedName name="SUIVI2">Tableau3[[#All],[MATRICULE]:[BORESCOPE]]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5" l="1"/>
  <c r="A1" i="3" l="1"/>
  <c r="E7" i="3"/>
  <c r="W23" i="2" s="1"/>
  <c r="E8" i="3"/>
  <c r="E9" i="3"/>
  <c r="E10" i="3"/>
  <c r="E11" i="3"/>
  <c r="E12" i="3"/>
  <c r="E6" i="3"/>
  <c r="W22" i="2" l="1"/>
  <c r="W20" i="2"/>
</calcChain>
</file>

<file path=xl/sharedStrings.xml><?xml version="1.0" encoding="utf-8"?>
<sst xmlns="http://schemas.openxmlformats.org/spreadsheetml/2006/main" count="151" uniqueCount="90">
  <si>
    <t xml:space="preserve">RUN UP </t>
  </si>
  <si>
    <t>IDLE</t>
  </si>
  <si>
    <t>FULL</t>
  </si>
  <si>
    <t>BORESCOPE</t>
  </si>
  <si>
    <t>EFB</t>
  </si>
  <si>
    <t>PEMP</t>
  </si>
  <si>
    <t>C</t>
  </si>
  <si>
    <t>B2</t>
  </si>
  <si>
    <t>B1</t>
  </si>
  <si>
    <t>APRS</t>
  </si>
  <si>
    <t>737-800</t>
  </si>
  <si>
    <t>A330</t>
  </si>
  <si>
    <t>A350</t>
  </si>
  <si>
    <t>BADGE ROUGE</t>
  </si>
  <si>
    <t>EWIS</t>
  </si>
  <si>
    <t>HUMAN FACTOR</t>
  </si>
  <si>
    <t>FUEL TANK FACTOR</t>
  </si>
  <si>
    <t>TEAM</t>
  </si>
  <si>
    <t>ID</t>
  </si>
  <si>
    <t>NOMS</t>
  </si>
  <si>
    <t>TEAM 5</t>
  </si>
  <si>
    <t>FORMATIONS</t>
  </si>
  <si>
    <t>LICENCE</t>
  </si>
  <si>
    <t>expire</t>
  </si>
  <si>
    <t>B737-800</t>
  </si>
  <si>
    <t>X</t>
  </si>
  <si>
    <t>AIRCRAFT</t>
  </si>
  <si>
    <t>MATRICULE</t>
  </si>
  <si>
    <t>APRS NUMBER</t>
  </si>
  <si>
    <t>TRIGRAMME</t>
  </si>
  <si>
    <t>PTN</t>
  </si>
  <si>
    <t>LICENCE EXPIRE</t>
  </si>
  <si>
    <t>LICENCE C</t>
  </si>
  <si>
    <t>LICENCE B2</t>
  </si>
  <si>
    <t xml:space="preserve">LICENCE B1 </t>
  </si>
  <si>
    <t>APRS 737-800</t>
  </si>
  <si>
    <t>APRS A330</t>
  </si>
  <si>
    <t>APRS A350</t>
  </si>
  <si>
    <t>FORMATIONS EWIS</t>
  </si>
  <si>
    <t>FORMATIONS HUMAN FACTOR</t>
  </si>
  <si>
    <t>FORMATION FUEL TANK FACTOR</t>
  </si>
  <si>
    <t>FORMATION EFB</t>
  </si>
  <si>
    <t>FORMATION PEMP</t>
  </si>
  <si>
    <t>RUNUP IDLE</t>
  </si>
  <si>
    <t>RUN UP FULL</t>
  </si>
  <si>
    <t>DEFAUT</t>
  </si>
  <si>
    <t>OK</t>
  </si>
  <si>
    <t>ATTENTION</t>
  </si>
  <si>
    <t xml:space="preserve">BADGE ROUGE </t>
  </si>
  <si>
    <t>BOROSCOPE</t>
  </si>
  <si>
    <t>JOUR(S)</t>
  </si>
  <si>
    <t>CPN</t>
  </si>
  <si>
    <t>TEAM 4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</si>
  <si>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</si>
  <si>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</si>
  <si>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</si>
  <si>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</si>
  <si>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</si>
  <si>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</si>
  <si>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</si>
  <si>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</si>
  <si>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</si>
  <si>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</si>
  <si>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</si>
  <si>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Team 12</t>
  </si>
  <si>
    <t>Team 13</t>
  </si>
  <si>
    <t>Team 14</t>
  </si>
  <si>
    <t>Team 15</t>
  </si>
  <si>
    <t>Team 16</t>
  </si>
  <si>
    <t>Team 17</t>
  </si>
  <si>
    <t>Team 18</t>
  </si>
  <si>
    <t>Team 19</t>
  </si>
  <si>
    <t>Team 20</t>
  </si>
  <si>
    <t>0 ok</t>
  </si>
  <si>
    <t>1 attention</t>
  </si>
  <si>
    <t>2 defaut</t>
  </si>
  <si>
    <t>Adresse mail RH</t>
  </si>
  <si>
    <t xml:space="preserve">Adresse mail Qualité </t>
  </si>
  <si>
    <t xml:space="preserve">Adresse mail Superviseur </t>
  </si>
  <si>
    <t>Ajouter un nouvel employé</t>
  </si>
  <si>
    <t>NOM PRENOM</t>
  </si>
  <si>
    <t xml:space="preserve">Identifiant : </t>
  </si>
  <si>
    <t>IDENTIFIANT</t>
  </si>
  <si>
    <t>NUMÉRO APRS</t>
  </si>
  <si>
    <t>Supprimer un employé</t>
  </si>
  <si>
    <t>REY</t>
  </si>
  <si>
    <t>TEAM 6</t>
  </si>
  <si>
    <t>YECKE MILLANGO Rene</t>
  </si>
  <si>
    <t>CREPIN Gaetan</t>
  </si>
  <si>
    <t>PETREMANN 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</si>
</sst>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sz val="11"/>
      <color theme="0" tint="-0.1499984740745262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1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/>
    <xf numFmtId="0" fontId="0" fillId="0" borderId="7" xfId="0" applyBorder="1"/>
    <xf numFmtId="0" fontId="0" fillId="0" borderId="2" xfId="0" applyBorder="1" applyAlignment="1">
      <alignment horizontal="right"/>
    </xf>
    <xf numFmtId="0" fontId="0" fillId="0" borderId="0" xfId="0" applyBorder="1"/>
    <xf numFmtId="14" fontId="0" fillId="0" borderId="9" xfId="0" applyNumberFormat="1" applyBorder="1" applyAlignment="1">
      <alignment horizontal="center" vertical="center"/>
    </xf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4" fontId="6" fillId="0" borderId="0" xfId="0" applyNumberFormat="1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1" xfId="0" applyFont="1" applyFill="1" applyBorder="1" applyAlignment="1">
      <alignment vertical="center"/>
    </xf>
    <xf numFmtId="0" fontId="2" fillId="5" borderId="0" xfId="0" applyFont="1" applyFill="1" applyBorder="1" applyAlignment="1">
      <alignment vertic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27"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FF5050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0</xdr:row>
      <xdr:rowOff>100853</xdr:rowOff>
    </xdr:from>
    <xdr:to>
      <xdr:col>2</xdr:col>
      <xdr:colOff>605118</xdr:colOff>
      <xdr:row>6</xdr:row>
      <xdr:rowOff>49406</xdr:rowOff>
    </xdr:to>
    <xdr:pic>
      <xdr:nvPicPr>
        <xdr:cNvPr id="2" name="img_-1053880020" descr="iGO Solutions">
          <a:extLst>
            <a:ext uri="{FF2B5EF4-FFF2-40B4-BE49-F238E27FC236}">
              <a16:creationId xmlns:a16="http://schemas.microsoft.com/office/drawing/2014/main" id="{7F5D091A-2279-465B-91D1-125BC0E50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100853"/>
          <a:ext cx="1524000" cy="1091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647811</xdr:colOff>
      <xdr:row>0</xdr:row>
      <xdr:rowOff>46656</xdr:rowOff>
    </xdr:from>
    <xdr:ext cx="4441793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09DBE7F-9108-4ABA-A6F3-F85FFC51D009}"/>
            </a:ext>
          </a:extLst>
        </xdr:cNvPr>
        <xdr:cNvSpPr/>
      </xdr:nvSpPr>
      <xdr:spPr>
        <a:xfrm>
          <a:off x="2933811" y="46656"/>
          <a:ext cx="444179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Administrateur</a:t>
          </a:r>
        </a:p>
      </xdr:txBody>
    </xdr:sp>
    <xdr:clientData/>
  </xdr:oneCellAnchor>
  <xdr:twoCellAnchor>
    <xdr:from>
      <xdr:col>0</xdr:col>
      <xdr:colOff>11206</xdr:colOff>
      <xdr:row>8</xdr:row>
      <xdr:rowOff>44823</xdr:rowOff>
    </xdr:from>
    <xdr:to>
      <xdr:col>2</xdr:col>
      <xdr:colOff>0</xdr:colOff>
      <xdr:row>9</xdr:row>
      <xdr:rowOff>168088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A97E489-123C-48A9-AEBF-348CD0A5AA52}"/>
            </a:ext>
          </a:extLst>
        </xdr:cNvPr>
        <xdr:cNvSpPr/>
      </xdr:nvSpPr>
      <xdr:spPr>
        <a:xfrm>
          <a:off x="11206" y="1568823"/>
          <a:ext cx="1512794" cy="3137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Ajouter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22411</xdr:colOff>
      <xdr:row>8</xdr:row>
      <xdr:rowOff>44823</xdr:rowOff>
    </xdr:from>
    <xdr:to>
      <xdr:col>4</xdr:col>
      <xdr:colOff>11205</xdr:colOff>
      <xdr:row>9</xdr:row>
      <xdr:rowOff>168088</xdr:rowOff>
    </xdr:to>
    <xdr:sp macro="[0]!AFFICHER_SUPPRIMER" textlink="">
      <xdr:nvSpPr>
        <xdr:cNvPr id="7" name="Rectangle 6">
          <a:extLst>
            <a:ext uri="{FF2B5EF4-FFF2-40B4-BE49-F238E27FC236}">
              <a16:creationId xmlns:a16="http://schemas.microsoft.com/office/drawing/2014/main" id="{CF279C8D-616D-46AD-ABB3-EDB592997CCC}"/>
            </a:ext>
          </a:extLst>
        </xdr:cNvPr>
        <xdr:cNvSpPr/>
      </xdr:nvSpPr>
      <xdr:spPr>
        <a:xfrm>
          <a:off x="1535205" y="1568823"/>
          <a:ext cx="1759324" cy="3137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Supprimer</a:t>
          </a:r>
          <a:r>
            <a:rPr lang="fr-FR" sz="1100" baseline="0"/>
            <a:t> </a:t>
          </a:r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33618</xdr:colOff>
      <xdr:row>8</xdr:row>
      <xdr:rowOff>44823</xdr:rowOff>
    </xdr:from>
    <xdr:to>
      <xdr:col>5</xdr:col>
      <xdr:colOff>784412</xdr:colOff>
      <xdr:row>9</xdr:row>
      <xdr:rowOff>168088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C2E6E7A4-BEBE-4AB0-91CC-ED1B6C767D82}"/>
            </a:ext>
          </a:extLst>
        </xdr:cNvPr>
        <xdr:cNvSpPr/>
      </xdr:nvSpPr>
      <xdr:spPr>
        <a:xfrm>
          <a:off x="3316942" y="1568823"/>
          <a:ext cx="1535205" cy="3137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Modifier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1131795</xdr:colOff>
      <xdr:row>43</xdr:row>
      <xdr:rowOff>56029</xdr:rowOff>
    </xdr:from>
    <xdr:to>
      <xdr:col>8</xdr:col>
      <xdr:colOff>425825</xdr:colOff>
      <xdr:row>44</xdr:row>
      <xdr:rowOff>134470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70443B81-1EB7-4B46-982A-9C5201212977}"/>
            </a:ext>
          </a:extLst>
        </xdr:cNvPr>
        <xdr:cNvSpPr/>
      </xdr:nvSpPr>
      <xdr:spPr>
        <a:xfrm>
          <a:off x="5737413" y="8774205"/>
          <a:ext cx="1837765" cy="268941"/>
        </a:xfrm>
        <a:prstGeom prst="rect">
          <a:avLst/>
        </a:prstGeom>
        <a:solidFill>
          <a:srgbClr val="FF5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Supprimer</a:t>
          </a: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145767</xdr:colOff>
      <xdr:row>1</xdr:row>
      <xdr:rowOff>162357</xdr:rowOff>
    </xdr:from>
    <xdr:ext cx="5355120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308502" y="352857"/>
          <a:ext cx="535512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Suivi du personnel</a:t>
          </a:r>
        </a:p>
      </xdr:txBody>
    </xdr:sp>
    <xdr:clientData/>
  </xdr:oneCellAnchor>
  <xdr:twoCellAnchor editAs="oneCell">
    <xdr:from>
      <xdr:col>0</xdr:col>
      <xdr:colOff>235323</xdr:colOff>
      <xdr:row>0</xdr:row>
      <xdr:rowOff>112059</xdr:rowOff>
    </xdr:from>
    <xdr:to>
      <xdr:col>2</xdr:col>
      <xdr:colOff>201705</xdr:colOff>
      <xdr:row>6</xdr:row>
      <xdr:rowOff>60612</xdr:rowOff>
    </xdr:to>
    <xdr:pic>
      <xdr:nvPicPr>
        <xdr:cNvPr id="4" name="img_-1053880020" descr="iGO Solutions">
          <a:extLst>
            <a:ext uri="{FF2B5EF4-FFF2-40B4-BE49-F238E27FC236}">
              <a16:creationId xmlns:a16="http://schemas.microsoft.com/office/drawing/2014/main" id="{689432D3-62E2-4F43-9599-0EAFBB38C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3" y="112059"/>
          <a:ext cx="1524000" cy="1091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9:V23" totalsRowShown="0" headerRowDxfId="3" dataDxfId="2" tableBorderDxfId="26">
  <autoFilter ref="A19:V23"/>
  <sortState ref="A20:V23">
    <sortCondition ref="A22:A25"/>
    <sortCondition ref="B22:B25"/>
  </sortState>
  <tableColumns count="22">
    <tableColumn id="1" name="AIRCRAFT" dataDxfId="25"/>
    <tableColumn id="2" name="TEAM" dataDxfId="24"/>
    <tableColumn id="3" name="APRS NUMBER" dataDxfId="23"/>
    <tableColumn id="4" name="MATRICULE" dataDxfId="22"/>
    <tableColumn id="5" name="TRIGRAMME" dataDxfId="21"/>
    <tableColumn id="6" name="NOMS" dataDxfId="20"/>
    <tableColumn id="7" name="BADGE ROUGE" dataDxfId="19"/>
    <tableColumn id="8" name="LICENCE EXPIRE" dataDxfId="18"/>
    <tableColumn id="9" name="LICENCE C" dataDxfId="17"/>
    <tableColumn id="10" name="LICENCE B2" dataDxfId="16"/>
    <tableColumn id="11" name="LICENCE B1 " dataDxfId="15"/>
    <tableColumn id="12" name="APRS 737-800" dataDxfId="14"/>
    <tableColumn id="13" name="APRS A330" dataDxfId="13"/>
    <tableColumn id="14" name="APRS A350" dataDxfId="12"/>
    <tableColumn id="15" name="FORMATIONS EWIS" dataDxfId="11"/>
    <tableColumn id="16" name="FORMATIONS HUMAN FACTOR" dataDxfId="10"/>
    <tableColumn id="17" name="FORMATION FUEL TANK FACTOR" dataDxfId="9"/>
    <tableColumn id="18" name="FORMATION EFB" dataDxfId="8"/>
    <tableColumn id="19" name="FORMATION PEMP" dataDxfId="7"/>
    <tableColumn id="20" name="RUNUP IDLE" dataDxfId="6"/>
    <tableColumn id="21" name="RUN UP FULL" dataDxfId="5"/>
    <tableColumn id="22" name="BORESCOPE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showGridLines="0" tabSelected="1" zoomScale="85" zoomScaleNormal="85" workbookViewId="0">
      <pane ySplit="11" topLeftCell="A30" activePane="bottomLeft" state="frozen"/>
      <selection pane="bottomLeft" activeCell="G39" sqref="G39"/>
    </sheetView>
  </sheetViews>
  <sheetFormatPr baseColWidth="10" defaultRowHeight="15" x14ac:dyDescent="0.25"/>
  <cols>
    <col min="1" max="1" width="7.42578125" style="39" customWidth="1"/>
    <col min="2" max="2" width="9.7109375" style="39" bestFit="1" customWidth="1"/>
    <col min="3" max="3" width="11.42578125" style="39"/>
    <col min="4" max="4" width="15.85546875" style="39" customWidth="1"/>
    <col min="5" max="5" width="12.5703125" style="39" customWidth="1"/>
    <col min="6" max="6" width="13.5703125" style="39" bestFit="1" customWidth="1"/>
    <col min="7" max="7" width="22.7109375" style="39" customWidth="1"/>
    <col min="8" max="8" width="15.42578125" style="39" bestFit="1" customWidth="1"/>
    <col min="9" max="9" width="8.85546875" style="39" customWidth="1"/>
    <col min="10" max="10" width="4.140625" style="39" customWidth="1"/>
    <col min="11" max="11" width="3.85546875" style="39" customWidth="1"/>
    <col min="12" max="12" width="4" style="39" customWidth="1"/>
    <col min="13" max="13" width="8.5703125" style="39" bestFit="1" customWidth="1"/>
    <col min="14" max="15" width="5.5703125" style="39" bestFit="1" customWidth="1"/>
    <col min="16" max="18" width="20.7109375" style="39" customWidth="1"/>
    <col min="19" max="19" width="6.140625" style="39" customWidth="1"/>
    <col min="20" max="20" width="7.7109375" style="39" customWidth="1"/>
    <col min="21" max="21" width="7.85546875" style="39" customWidth="1"/>
    <col min="22" max="22" width="8.28515625" style="39" customWidth="1"/>
    <col min="23" max="23" width="14.42578125" style="39" customWidth="1"/>
    <col min="24" max="16384" width="11.42578125" style="39"/>
  </cols>
  <sheetData>
    <row r="1" spans="1:4" s="41" customFormat="1" x14ac:dyDescent="0.25"/>
    <row r="2" spans="1:4" s="41" customFormat="1" x14ac:dyDescent="0.25"/>
    <row r="3" spans="1:4" s="41" customFormat="1" x14ac:dyDescent="0.25"/>
    <row r="4" spans="1:4" s="41" customFormat="1" x14ac:dyDescent="0.25"/>
    <row r="5" spans="1:4" s="41" customFormat="1" x14ac:dyDescent="0.25"/>
    <row r="6" spans="1:4" s="41" customFormat="1" x14ac:dyDescent="0.25"/>
    <row r="7" spans="1:4" s="41" customFormat="1" x14ac:dyDescent="0.25"/>
    <row r="8" spans="1:4" s="41" customFormat="1" x14ac:dyDescent="0.25"/>
    <row r="9" spans="1:4" s="41" customFormat="1" x14ac:dyDescent="0.25"/>
    <row r="10" spans="1:4" s="41" customFormat="1" x14ac:dyDescent="0.25"/>
    <row r="11" spans="1:4" s="42" customFormat="1" x14ac:dyDescent="0.25"/>
    <row r="16" spans="1:4" ht="23.25" x14ac:dyDescent="0.25">
      <c r="A16" s="40" t="s">
        <v>79</v>
      </c>
      <c r="B16" s="82"/>
      <c r="C16" s="82"/>
      <c r="D16" s="83"/>
    </row>
    <row r="19" spans="1:23" x14ac:dyDescent="0.25">
      <c r="B19" s="44" t="s">
        <v>17</v>
      </c>
      <c r="C19" s="45"/>
      <c r="D19" s="44" t="s">
        <v>18</v>
      </c>
      <c r="E19" s="46"/>
      <c r="F19" s="45"/>
      <c r="G19" s="47" t="s">
        <v>80</v>
      </c>
      <c r="H19" s="47" t="s">
        <v>13</v>
      </c>
      <c r="I19" s="48" t="s">
        <v>22</v>
      </c>
      <c r="J19" s="49"/>
      <c r="K19" s="49"/>
      <c r="L19" s="50"/>
      <c r="M19" s="48" t="s">
        <v>9</v>
      </c>
      <c r="N19" s="49"/>
      <c r="O19" s="50"/>
      <c r="P19" s="48" t="s">
        <v>21</v>
      </c>
      <c r="Q19" s="49"/>
      <c r="R19" s="49"/>
      <c r="S19" s="49"/>
      <c r="T19" s="50"/>
      <c r="U19" s="48" t="s">
        <v>0</v>
      </c>
      <c r="V19" s="50"/>
      <c r="W19" s="51" t="s">
        <v>3</v>
      </c>
    </row>
    <row r="20" spans="1:23" x14ac:dyDescent="0.25">
      <c r="B20" s="52"/>
      <c r="C20" s="53"/>
      <c r="D20" s="51" t="s">
        <v>83</v>
      </c>
      <c r="E20" s="51" t="s">
        <v>82</v>
      </c>
      <c r="F20" s="51" t="s">
        <v>29</v>
      </c>
      <c r="G20" s="54"/>
      <c r="H20" s="54"/>
      <c r="I20" s="55" t="s">
        <v>23</v>
      </c>
      <c r="J20" s="55" t="s">
        <v>6</v>
      </c>
      <c r="K20" s="55" t="s">
        <v>7</v>
      </c>
      <c r="L20" s="55" t="s">
        <v>8</v>
      </c>
      <c r="M20" s="55" t="s">
        <v>10</v>
      </c>
      <c r="N20" s="55" t="s">
        <v>11</v>
      </c>
      <c r="O20" s="55" t="s">
        <v>12</v>
      </c>
      <c r="P20" s="55" t="s">
        <v>14</v>
      </c>
      <c r="Q20" s="55" t="s">
        <v>15</v>
      </c>
      <c r="R20" s="55" t="s">
        <v>16</v>
      </c>
      <c r="S20" s="55" t="s">
        <v>4</v>
      </c>
      <c r="T20" s="55" t="s">
        <v>5</v>
      </c>
      <c r="U20" s="55" t="s">
        <v>1</v>
      </c>
      <c r="V20" s="55" t="s">
        <v>2</v>
      </c>
      <c r="W20" s="55"/>
    </row>
    <row r="21" spans="1:23" ht="39" customHeight="1" x14ac:dyDescent="0.25">
      <c r="B21" s="43" t="s">
        <v>24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</row>
    <row r="31" spans="1:23" ht="23.25" x14ac:dyDescent="0.25">
      <c r="A31" s="40" t="s">
        <v>84</v>
      </c>
    </row>
    <row r="38" spans="6:16" ht="18.75" x14ac:dyDescent="0.25">
      <c r="F38" s="67" t="s">
        <v>81</v>
      </c>
      <c r="G38" s="43">
        <v>40021</v>
      </c>
      <c r="I38" s="81" t="str">
        <f>+VLOOKUP(G38,SUIVI2,3,FALSE)</f>
        <v>YECKE MILLANGO Rene</v>
      </c>
      <c r="J38" s="81"/>
      <c r="K38" s="81"/>
      <c r="L38" s="81"/>
      <c r="M38" s="81"/>
      <c r="N38" s="81"/>
      <c r="O38" s="81"/>
      <c r="P38" s="81"/>
    </row>
  </sheetData>
  <mergeCells count="9">
    <mergeCell ref="I38:P38"/>
    <mergeCell ref="P19:T19"/>
    <mergeCell ref="U19:V19"/>
    <mergeCell ref="B19:C20"/>
    <mergeCell ref="G19:G20"/>
    <mergeCell ref="H19:H20"/>
    <mergeCell ref="I19:L19"/>
    <mergeCell ref="M19:O19"/>
    <mergeCell ref="D19:F19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Parametres!$K$4:$K$10</xm:f>
          </x14:formula1>
          <xm:sqref>B21</xm:sqref>
        </x14:dataValidation>
        <x14:dataValidation type="list" allowBlank="1" showInputMessage="1" showErrorMessage="1">
          <x14:formula1>
            <xm:f>Parametres!$L$4:$L$23</xm:f>
          </x14:formula1>
          <xm:sqref>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:X273"/>
  <sheetViews>
    <sheetView showGridLines="0" zoomScale="85" zoomScaleNormal="85" workbookViewId="0">
      <pane ySplit="11" topLeftCell="A12" activePane="bottomLeft" state="frozen"/>
      <selection pane="bottomLeft" activeCell="F33" sqref="F33"/>
    </sheetView>
  </sheetViews>
  <sheetFormatPr baseColWidth="10" defaultRowHeight="15" x14ac:dyDescent="0.25"/>
  <cols>
    <col min="1" max="1" width="10.42578125" style="33" customWidth="1"/>
    <col min="2" max="2" width="13" style="33" customWidth="1"/>
    <col min="3" max="3" width="9.140625" style="33" customWidth="1"/>
    <col min="4" max="4" width="9" style="33" customWidth="1"/>
    <col min="5" max="5" width="6.5703125" style="33" customWidth="1"/>
    <col min="6" max="6" width="21" style="33" customWidth="1"/>
    <col min="7" max="7" width="14.85546875" style="33" customWidth="1"/>
    <col min="8" max="8" width="13.28515625" style="33" customWidth="1"/>
    <col min="9" max="11" width="5.5703125" style="33" customWidth="1"/>
    <col min="12" max="14" width="10.140625" style="33" customWidth="1"/>
    <col min="15" max="17" width="18.5703125" style="33" customWidth="1"/>
    <col min="18" max="19" width="9.140625" style="33" customWidth="1"/>
    <col min="20" max="21" width="11.5703125" style="33" customWidth="1"/>
    <col min="22" max="22" width="18.5703125" style="33" customWidth="1"/>
    <col min="23" max="16384" width="11.42578125" style="33"/>
  </cols>
  <sheetData>
    <row r="12" spans="7:23" s="69" customFormat="1" x14ac:dyDescent="0.25"/>
    <row r="13" spans="7:23" s="69" customFormat="1" x14ac:dyDescent="0.25">
      <c r="W13" s="69" t="s">
        <v>73</v>
      </c>
    </row>
    <row r="14" spans="7:23" s="69" customFormat="1" x14ac:dyDescent="0.25">
      <c r="G14" s="69" t="s">
        <v>45</v>
      </c>
      <c r="H14" s="69" t="s">
        <v>47</v>
      </c>
      <c r="I14" s="69" t="s">
        <v>46</v>
      </c>
      <c r="W14" s="69" t="s">
        <v>74</v>
      </c>
    </row>
    <row r="15" spans="7:23" s="69" customFormat="1" x14ac:dyDescent="0.25">
      <c r="W15" s="69" t="s">
        <v>75</v>
      </c>
    </row>
    <row r="16" spans="7:23" s="69" customFormat="1" x14ac:dyDescent="0.25"/>
    <row r="17" spans="1:24" s="77" customFormat="1" x14ac:dyDescent="0.25">
      <c r="A17" s="56" t="s">
        <v>17</v>
      </c>
      <c r="B17" s="57"/>
      <c r="C17" s="56" t="s">
        <v>18</v>
      </c>
      <c r="D17" s="58"/>
      <c r="E17" s="57"/>
      <c r="F17" s="59" t="s">
        <v>19</v>
      </c>
      <c r="G17" s="59" t="s">
        <v>13</v>
      </c>
      <c r="H17" s="60" t="s">
        <v>22</v>
      </c>
      <c r="I17" s="61"/>
      <c r="J17" s="61"/>
      <c r="K17" s="62"/>
      <c r="L17" s="72" t="s">
        <v>9</v>
      </c>
      <c r="M17" s="73"/>
      <c r="N17" s="74"/>
      <c r="O17" s="72" t="s">
        <v>21</v>
      </c>
      <c r="P17" s="73"/>
      <c r="Q17" s="73"/>
      <c r="R17" s="73"/>
      <c r="S17" s="74"/>
      <c r="T17" s="72" t="s">
        <v>0</v>
      </c>
      <c r="U17" s="74"/>
      <c r="V17" s="75" t="s">
        <v>3</v>
      </c>
      <c r="W17" s="76"/>
      <c r="X17" s="76"/>
    </row>
    <row r="18" spans="1:24" s="77" customFormat="1" ht="14.25" customHeight="1" x14ac:dyDescent="0.25">
      <c r="A18" s="63"/>
      <c r="B18" s="64"/>
      <c r="C18" s="63"/>
      <c r="D18" s="78"/>
      <c r="E18" s="64"/>
      <c r="F18" s="65"/>
      <c r="G18" s="65"/>
      <c r="H18" s="66" t="s">
        <v>23</v>
      </c>
      <c r="I18" s="66" t="s">
        <v>6</v>
      </c>
      <c r="J18" s="66" t="s">
        <v>7</v>
      </c>
      <c r="K18" s="66" t="s">
        <v>8</v>
      </c>
      <c r="L18" s="79" t="s">
        <v>10</v>
      </c>
      <c r="M18" s="79" t="s">
        <v>11</v>
      </c>
      <c r="N18" s="79" t="s">
        <v>12</v>
      </c>
      <c r="O18" s="79" t="s">
        <v>14</v>
      </c>
      <c r="P18" s="79" t="s">
        <v>15</v>
      </c>
      <c r="Q18" s="79" t="s">
        <v>16</v>
      </c>
      <c r="R18" s="79" t="s">
        <v>4</v>
      </c>
      <c r="S18" s="79" t="s">
        <v>5</v>
      </c>
      <c r="T18" s="79" t="s">
        <v>1</v>
      </c>
      <c r="U18" s="79" t="s">
        <v>2</v>
      </c>
      <c r="V18" s="66"/>
      <c r="W18" s="80"/>
      <c r="X18" s="80"/>
    </row>
    <row r="19" spans="1:24" ht="9.75" customHeight="1" x14ac:dyDescent="0.25">
      <c r="A19" s="34" t="s">
        <v>26</v>
      </c>
      <c r="B19" s="34" t="s">
        <v>17</v>
      </c>
      <c r="C19" s="34" t="s">
        <v>28</v>
      </c>
      <c r="D19" s="34" t="s">
        <v>27</v>
      </c>
      <c r="E19" s="34" t="s">
        <v>29</v>
      </c>
      <c r="F19" s="34" t="s">
        <v>19</v>
      </c>
      <c r="G19" s="34" t="s">
        <v>13</v>
      </c>
      <c r="H19" s="34" t="s">
        <v>31</v>
      </c>
      <c r="I19" s="34" t="s">
        <v>32</v>
      </c>
      <c r="J19" s="34" t="s">
        <v>33</v>
      </c>
      <c r="K19" s="34" t="s">
        <v>34</v>
      </c>
      <c r="L19" s="35" t="s">
        <v>35</v>
      </c>
      <c r="M19" s="35" t="s">
        <v>36</v>
      </c>
      <c r="N19" s="35" t="s">
        <v>37</v>
      </c>
      <c r="O19" s="35" t="s">
        <v>38</v>
      </c>
      <c r="P19" s="35" t="s">
        <v>39</v>
      </c>
      <c r="Q19" s="35" t="s">
        <v>40</v>
      </c>
      <c r="R19" s="35" t="s">
        <v>41</v>
      </c>
      <c r="S19" s="35" t="s">
        <v>42</v>
      </c>
      <c r="T19" s="35" t="s">
        <v>43</v>
      </c>
      <c r="U19" s="35" t="s">
        <v>44</v>
      </c>
      <c r="V19" s="34" t="s">
        <v>3</v>
      </c>
      <c r="W19" s="35"/>
      <c r="X19" s="34"/>
    </row>
    <row r="20" spans="1:24" ht="15.75" customHeight="1" x14ac:dyDescent="0.25">
      <c r="A20" s="35"/>
      <c r="B20" s="35"/>
      <c r="C20" s="35"/>
      <c r="D20" s="35"/>
      <c r="E20" s="35"/>
      <c r="F20" s="35"/>
      <c r="G20" s="68">
        <v>73051</v>
      </c>
      <c r="H20" s="35"/>
      <c r="I20" s="35"/>
      <c r="J20" s="35"/>
      <c r="K20" s="35"/>
      <c r="L20" s="35"/>
      <c r="M20" s="35"/>
      <c r="N20" s="35"/>
      <c r="O20" s="37"/>
      <c r="P20" s="37"/>
      <c r="Q20" s="37"/>
      <c r="R20" s="35"/>
      <c r="S20" s="35"/>
      <c r="T20" s="35"/>
      <c r="U20" s="35"/>
      <c r="V20" s="35"/>
      <c r="W20" s="38">
        <f ca="1">IF(Tableau3[[#This Row],[BADGE ROUGE]]&lt;TODAY(),2,IF(Tableau3[[#This Row],[BADGE ROUGE]]&lt;Parametres!E6,1,0))</f>
        <v>0</v>
      </c>
      <c r="X20" s="34"/>
    </row>
    <row r="21" spans="1:24" ht="15.75" customHeight="1" x14ac:dyDescent="0.25">
      <c r="A21" s="33" t="s">
        <v>24</v>
      </c>
      <c r="B21" s="35" t="s">
        <v>86</v>
      </c>
      <c r="C21" s="35"/>
      <c r="D21" s="35">
        <v>40021</v>
      </c>
      <c r="E21" s="35" t="s">
        <v>85</v>
      </c>
      <c r="F21" s="35" t="s">
        <v>87</v>
      </c>
      <c r="G21" s="37">
        <v>43230</v>
      </c>
      <c r="H21" s="35"/>
      <c r="I21" s="35"/>
      <c r="J21" s="35"/>
      <c r="K21" s="35"/>
      <c r="L21" s="35"/>
      <c r="M21" s="35"/>
      <c r="N21" s="35"/>
      <c r="O21" s="37"/>
      <c r="P21" s="37"/>
      <c r="Q21" s="37"/>
      <c r="R21" s="35"/>
      <c r="S21" s="35"/>
      <c r="T21" s="35"/>
      <c r="U21" s="35"/>
      <c r="V21" s="35"/>
      <c r="W21" s="38"/>
      <c r="X21" s="34"/>
    </row>
    <row r="22" spans="1:24" x14ac:dyDescent="0.25">
      <c r="A22" s="33" t="s">
        <v>24</v>
      </c>
      <c r="B22" s="33" t="s">
        <v>52</v>
      </c>
      <c r="D22" s="33">
        <v>40031</v>
      </c>
      <c r="E22" s="33" t="s">
        <v>51</v>
      </c>
      <c r="F22" s="33" t="s">
        <v>88</v>
      </c>
      <c r="G22" s="36">
        <v>42818</v>
      </c>
      <c r="O22" s="36"/>
      <c r="P22" s="36"/>
      <c r="Q22" s="36"/>
      <c r="W22" s="33">
        <f ca="1">IF(Tableau3[[#This Row],[BADGE ROUGE]]&lt;TODAY(),2,IF(Tableau3[[#This Row],[BADGE ROUGE]]&lt;Parametres!E6,1,0))</f>
        <v>1</v>
      </c>
    </row>
    <row r="23" spans="1:24" x14ac:dyDescent="0.25">
      <c r="A23" s="33" t="s">
        <v>24</v>
      </c>
      <c r="B23" s="33" t="s">
        <v>20</v>
      </c>
      <c r="D23" s="33">
        <v>40064</v>
      </c>
      <c r="E23" s="33" t="s">
        <v>30</v>
      </c>
      <c r="F23" s="33" t="s">
        <v>89</v>
      </c>
      <c r="G23" s="36">
        <v>42777</v>
      </c>
      <c r="O23" s="36">
        <v>43349</v>
      </c>
      <c r="P23" s="36">
        <v>43478</v>
      </c>
      <c r="Q23" s="36">
        <v>43478</v>
      </c>
      <c r="R23" s="33" t="s">
        <v>25</v>
      </c>
      <c r="W23" s="33">
        <f ca="1">IF(Tableau3[[#This Row],[BADGE ROUGE]]&lt;TODAY(),2,IF(Tableau3[[#This Row],[BADGE ROUGE]]&lt;Parametres!E7,1,0))</f>
        <v>2</v>
      </c>
    </row>
    <row r="24" spans="1:24" s="69" customFormat="1" x14ac:dyDescent="0.25">
      <c r="G24" s="70"/>
      <c r="O24" s="70"/>
      <c r="P24" s="70"/>
      <c r="Q24" s="70"/>
      <c r="W24" s="71"/>
    </row>
    <row r="25" spans="1:24" s="69" customFormat="1" x14ac:dyDescent="0.25">
      <c r="G25" s="70"/>
      <c r="O25" s="70"/>
      <c r="P25" s="70"/>
      <c r="Q25" s="70"/>
      <c r="W25" s="71"/>
    </row>
    <row r="26" spans="1:24" s="69" customFormat="1" x14ac:dyDescent="0.25">
      <c r="G26" s="70"/>
      <c r="O26" s="70"/>
      <c r="P26" s="70"/>
      <c r="Q26" s="70"/>
    </row>
    <row r="27" spans="1:24" s="69" customFormat="1" x14ac:dyDescent="0.25">
      <c r="G27" s="70"/>
      <c r="O27" s="70"/>
      <c r="P27" s="70"/>
      <c r="Q27" s="70"/>
    </row>
    <row r="28" spans="1:24" s="69" customFormat="1" x14ac:dyDescent="0.25">
      <c r="G28" s="70"/>
      <c r="O28" s="70"/>
      <c r="P28" s="70"/>
      <c r="Q28" s="70"/>
    </row>
    <row r="29" spans="1:24" s="69" customFormat="1" x14ac:dyDescent="0.25">
      <c r="G29" s="70"/>
      <c r="O29" s="70"/>
      <c r="P29" s="70"/>
      <c r="Q29" s="70"/>
    </row>
    <row r="30" spans="1:24" s="69" customFormat="1" x14ac:dyDescent="0.25">
      <c r="G30" s="70"/>
      <c r="O30" s="70"/>
      <c r="P30" s="70"/>
      <c r="Q30" s="70"/>
    </row>
    <row r="31" spans="1:24" s="69" customFormat="1" x14ac:dyDescent="0.25">
      <c r="G31" s="70"/>
      <c r="O31" s="70"/>
      <c r="P31" s="70"/>
      <c r="Q31" s="70"/>
    </row>
    <row r="32" spans="1:24" s="69" customFormat="1" x14ac:dyDescent="0.25">
      <c r="G32" s="70"/>
      <c r="O32" s="70"/>
      <c r="P32" s="70"/>
      <c r="Q32" s="70"/>
    </row>
    <row r="33" spans="7:17" s="69" customFormat="1" x14ac:dyDescent="0.25">
      <c r="G33" s="70"/>
      <c r="O33" s="70"/>
      <c r="P33" s="70"/>
      <c r="Q33" s="70"/>
    </row>
    <row r="34" spans="7:17" s="69" customFormat="1" x14ac:dyDescent="0.25">
      <c r="G34" s="70"/>
      <c r="O34" s="70"/>
      <c r="P34" s="70"/>
      <c r="Q34" s="70"/>
    </row>
    <row r="35" spans="7:17" s="69" customFormat="1" x14ac:dyDescent="0.25"/>
    <row r="36" spans="7:17" s="69" customFormat="1" x14ac:dyDescent="0.25"/>
    <row r="37" spans="7:17" s="69" customFormat="1" x14ac:dyDescent="0.25"/>
    <row r="38" spans="7:17" s="69" customFormat="1" x14ac:dyDescent="0.25"/>
    <row r="39" spans="7:17" s="69" customFormat="1" x14ac:dyDescent="0.25"/>
    <row r="40" spans="7:17" s="69" customFormat="1" x14ac:dyDescent="0.25"/>
    <row r="41" spans="7:17" s="69" customFormat="1" x14ac:dyDescent="0.25"/>
    <row r="42" spans="7:17" s="69" customFormat="1" x14ac:dyDescent="0.25"/>
    <row r="43" spans="7:17" s="69" customFormat="1" x14ac:dyDescent="0.25"/>
    <row r="44" spans="7:17" s="69" customFormat="1" x14ac:dyDescent="0.25"/>
    <row r="45" spans="7:17" s="69" customFormat="1" x14ac:dyDescent="0.25"/>
    <row r="46" spans="7:17" s="69" customFormat="1" x14ac:dyDescent="0.25"/>
    <row r="47" spans="7:17" s="69" customFormat="1" x14ac:dyDescent="0.25"/>
    <row r="48" spans="7:17" s="69" customFormat="1" x14ac:dyDescent="0.25"/>
    <row r="49" s="69" customFormat="1" x14ac:dyDescent="0.25"/>
    <row r="50" s="69" customFormat="1" x14ac:dyDescent="0.25"/>
    <row r="51" s="69" customFormat="1" x14ac:dyDescent="0.25"/>
    <row r="52" s="69" customFormat="1" x14ac:dyDescent="0.25"/>
    <row r="53" s="69" customFormat="1" x14ac:dyDescent="0.25"/>
    <row r="54" s="69" customFormat="1" x14ac:dyDescent="0.25"/>
    <row r="55" s="69" customFormat="1" x14ac:dyDescent="0.25"/>
    <row r="56" s="69" customFormat="1" x14ac:dyDescent="0.25"/>
    <row r="57" s="69" customFormat="1" x14ac:dyDescent="0.25"/>
    <row r="58" s="69" customFormat="1" x14ac:dyDescent="0.25"/>
    <row r="59" s="69" customFormat="1" x14ac:dyDescent="0.25"/>
    <row r="60" s="69" customFormat="1" x14ac:dyDescent="0.25"/>
    <row r="61" s="69" customFormat="1" x14ac:dyDescent="0.25"/>
    <row r="62" s="69" customFormat="1" x14ac:dyDescent="0.25"/>
    <row r="63" s="69" customFormat="1" x14ac:dyDescent="0.25"/>
    <row r="64" s="69" customFormat="1" x14ac:dyDescent="0.25"/>
    <row r="65" s="69" customFormat="1" x14ac:dyDescent="0.25"/>
    <row r="66" s="69" customFormat="1" x14ac:dyDescent="0.25"/>
    <row r="67" s="69" customFormat="1" x14ac:dyDescent="0.25"/>
    <row r="68" s="69" customFormat="1" x14ac:dyDescent="0.25"/>
    <row r="69" s="69" customFormat="1" x14ac:dyDescent="0.25"/>
    <row r="70" s="69" customFormat="1" x14ac:dyDescent="0.25"/>
    <row r="71" s="69" customFormat="1" x14ac:dyDescent="0.25"/>
    <row r="72" s="69" customFormat="1" x14ac:dyDescent="0.25"/>
    <row r="73" s="69" customFormat="1" x14ac:dyDescent="0.25"/>
    <row r="74" s="69" customFormat="1" x14ac:dyDescent="0.25"/>
    <row r="75" s="69" customFormat="1" x14ac:dyDescent="0.25"/>
    <row r="76" s="69" customFormat="1" x14ac:dyDescent="0.25"/>
    <row r="77" s="69" customFormat="1" x14ac:dyDescent="0.25"/>
    <row r="78" s="69" customFormat="1" x14ac:dyDescent="0.25"/>
    <row r="79" s="69" customFormat="1" x14ac:dyDescent="0.25"/>
    <row r="80" s="69" customFormat="1" x14ac:dyDescent="0.25"/>
    <row r="81" s="69" customFormat="1" x14ac:dyDescent="0.25"/>
    <row r="82" s="69" customFormat="1" x14ac:dyDescent="0.25"/>
    <row r="83" s="69" customFormat="1" x14ac:dyDescent="0.25"/>
    <row r="84" s="69" customFormat="1" x14ac:dyDescent="0.25"/>
    <row r="85" s="69" customFormat="1" x14ac:dyDescent="0.25"/>
    <row r="86" s="69" customFormat="1" x14ac:dyDescent="0.25"/>
    <row r="87" s="69" customFormat="1" x14ac:dyDescent="0.25"/>
    <row r="88" s="69" customFormat="1" x14ac:dyDescent="0.25"/>
    <row r="89" s="69" customFormat="1" x14ac:dyDescent="0.25"/>
    <row r="90" s="69" customFormat="1" x14ac:dyDescent="0.25"/>
    <row r="91" s="69" customFormat="1" x14ac:dyDescent="0.25"/>
    <row r="92" s="69" customFormat="1" x14ac:dyDescent="0.25"/>
    <row r="93" s="69" customFormat="1" x14ac:dyDescent="0.25"/>
    <row r="94" s="69" customFormat="1" x14ac:dyDescent="0.25"/>
    <row r="95" s="69" customFormat="1" x14ac:dyDescent="0.25"/>
    <row r="96" s="69" customFormat="1" x14ac:dyDescent="0.25"/>
    <row r="97" s="69" customFormat="1" x14ac:dyDescent="0.25"/>
    <row r="98" s="69" customFormat="1" x14ac:dyDescent="0.25"/>
    <row r="99" s="69" customFormat="1" x14ac:dyDescent="0.25"/>
    <row r="100" s="69" customFormat="1" x14ac:dyDescent="0.25"/>
    <row r="101" s="69" customFormat="1" x14ac:dyDescent="0.25"/>
    <row r="102" s="69" customFormat="1" x14ac:dyDescent="0.25"/>
    <row r="103" s="69" customFormat="1" x14ac:dyDescent="0.25"/>
    <row r="104" s="69" customFormat="1" x14ac:dyDescent="0.25"/>
    <row r="105" s="69" customFormat="1" x14ac:dyDescent="0.25"/>
    <row r="106" s="69" customFormat="1" x14ac:dyDescent="0.25"/>
    <row r="107" s="69" customFormat="1" x14ac:dyDescent="0.25"/>
    <row r="108" s="69" customFormat="1" x14ac:dyDescent="0.25"/>
    <row r="109" s="69" customFormat="1" x14ac:dyDescent="0.25"/>
    <row r="110" s="69" customFormat="1" x14ac:dyDescent="0.25"/>
    <row r="111" s="69" customFormat="1" x14ac:dyDescent="0.25"/>
    <row r="112" s="69" customFormat="1" x14ac:dyDescent="0.25"/>
    <row r="113" s="69" customFormat="1" x14ac:dyDescent="0.25"/>
    <row r="114" s="69" customFormat="1" x14ac:dyDescent="0.25"/>
    <row r="115" s="69" customFormat="1" x14ac:dyDescent="0.25"/>
    <row r="116" s="69" customFormat="1" x14ac:dyDescent="0.25"/>
    <row r="117" s="69" customFormat="1" x14ac:dyDescent="0.25"/>
    <row r="118" s="69" customFormat="1" x14ac:dyDescent="0.25"/>
    <row r="119" s="69" customFormat="1" x14ac:dyDescent="0.25"/>
    <row r="120" s="69" customFormat="1" x14ac:dyDescent="0.25"/>
    <row r="121" s="69" customFormat="1" x14ac:dyDescent="0.25"/>
    <row r="122" s="69" customFormat="1" x14ac:dyDescent="0.25"/>
    <row r="123" s="69" customFormat="1" x14ac:dyDescent="0.25"/>
    <row r="124" s="69" customFormat="1" x14ac:dyDescent="0.25"/>
    <row r="125" s="69" customFormat="1" x14ac:dyDescent="0.25"/>
    <row r="126" s="69" customFormat="1" x14ac:dyDescent="0.25"/>
    <row r="127" s="69" customFormat="1" x14ac:dyDescent="0.25"/>
    <row r="128" s="69" customFormat="1" x14ac:dyDescent="0.25"/>
    <row r="129" s="69" customFormat="1" x14ac:dyDescent="0.25"/>
    <row r="130" s="69" customFormat="1" x14ac:dyDescent="0.25"/>
    <row r="131" s="69" customFormat="1" x14ac:dyDescent="0.25"/>
    <row r="132" s="69" customFormat="1" x14ac:dyDescent="0.25"/>
    <row r="133" s="69" customFormat="1" x14ac:dyDescent="0.25"/>
    <row r="134" s="69" customFormat="1" x14ac:dyDescent="0.25"/>
    <row r="135" s="69" customFormat="1" x14ac:dyDescent="0.25"/>
    <row r="136" s="69" customFormat="1" x14ac:dyDescent="0.25"/>
    <row r="137" s="69" customFormat="1" x14ac:dyDescent="0.25"/>
    <row r="138" s="69" customFormat="1" x14ac:dyDescent="0.25"/>
    <row r="139" s="69" customFormat="1" x14ac:dyDescent="0.25"/>
    <row r="140" s="69" customFormat="1" x14ac:dyDescent="0.25"/>
    <row r="141" s="69" customFormat="1" x14ac:dyDescent="0.25"/>
    <row r="142" s="69" customFormat="1" x14ac:dyDescent="0.25"/>
    <row r="143" s="69" customFormat="1" x14ac:dyDescent="0.25"/>
    <row r="144" s="69" customFormat="1" x14ac:dyDescent="0.25"/>
    <row r="145" s="69" customFormat="1" x14ac:dyDescent="0.25"/>
    <row r="146" s="69" customFormat="1" x14ac:dyDescent="0.25"/>
    <row r="147" s="69" customFormat="1" x14ac:dyDescent="0.25"/>
    <row r="148" s="69" customFormat="1" x14ac:dyDescent="0.25"/>
    <row r="149" s="69" customFormat="1" x14ac:dyDescent="0.25"/>
    <row r="150" s="69" customFormat="1" x14ac:dyDescent="0.25"/>
    <row r="151" s="69" customFormat="1" x14ac:dyDescent="0.25"/>
    <row r="152" s="69" customFormat="1" x14ac:dyDescent="0.25"/>
    <row r="153" s="69" customFormat="1" x14ac:dyDescent="0.25"/>
    <row r="154" s="69" customFormat="1" x14ac:dyDescent="0.25"/>
    <row r="155" s="69" customFormat="1" x14ac:dyDescent="0.25"/>
    <row r="156" s="69" customFormat="1" x14ac:dyDescent="0.25"/>
    <row r="157" s="69" customFormat="1" x14ac:dyDescent="0.25"/>
    <row r="158" s="69" customFormat="1" x14ac:dyDescent="0.25"/>
    <row r="159" s="69" customFormat="1" x14ac:dyDescent="0.25"/>
    <row r="160" s="69" customFormat="1" x14ac:dyDescent="0.25"/>
    <row r="161" s="69" customFormat="1" x14ac:dyDescent="0.25"/>
    <row r="162" s="69" customFormat="1" x14ac:dyDescent="0.25"/>
    <row r="163" s="69" customFormat="1" x14ac:dyDescent="0.25"/>
    <row r="164" s="69" customFormat="1" x14ac:dyDescent="0.25"/>
    <row r="165" s="69" customFormat="1" x14ac:dyDescent="0.25"/>
    <row r="166" s="69" customFormat="1" x14ac:dyDescent="0.25"/>
    <row r="167" s="69" customFormat="1" x14ac:dyDescent="0.25"/>
    <row r="168" s="69" customFormat="1" x14ac:dyDescent="0.25"/>
    <row r="169" s="69" customFormat="1" x14ac:dyDescent="0.25"/>
    <row r="170" s="69" customFormat="1" x14ac:dyDescent="0.25"/>
    <row r="171" s="69" customFormat="1" x14ac:dyDescent="0.25"/>
    <row r="172" s="69" customFormat="1" x14ac:dyDescent="0.25"/>
    <row r="173" s="69" customFormat="1" x14ac:dyDescent="0.25"/>
    <row r="174" s="69" customFormat="1" x14ac:dyDescent="0.25"/>
    <row r="175" s="69" customFormat="1" x14ac:dyDescent="0.25"/>
    <row r="176" s="69" customFormat="1" x14ac:dyDescent="0.25"/>
    <row r="177" s="69" customFormat="1" x14ac:dyDescent="0.25"/>
    <row r="178" s="69" customFormat="1" x14ac:dyDescent="0.25"/>
    <row r="179" s="69" customFormat="1" x14ac:dyDescent="0.25"/>
    <row r="180" s="69" customFormat="1" x14ac:dyDescent="0.25"/>
    <row r="181" s="69" customFormat="1" x14ac:dyDescent="0.25"/>
    <row r="182" s="69" customFormat="1" x14ac:dyDescent="0.25"/>
    <row r="183" s="69" customFormat="1" x14ac:dyDescent="0.25"/>
    <row r="184" s="69" customFormat="1" x14ac:dyDescent="0.25"/>
    <row r="185" s="69" customFormat="1" x14ac:dyDescent="0.25"/>
    <row r="186" s="69" customFormat="1" x14ac:dyDescent="0.25"/>
    <row r="187" s="69" customFormat="1" x14ac:dyDescent="0.25"/>
    <row r="188" s="69" customFormat="1" x14ac:dyDescent="0.25"/>
    <row r="189" s="69" customFormat="1" x14ac:dyDescent="0.25"/>
    <row r="190" s="69" customFormat="1" x14ac:dyDescent="0.25"/>
    <row r="191" s="69" customFormat="1" x14ac:dyDescent="0.25"/>
    <row r="192" s="69" customFormat="1" x14ac:dyDescent="0.25"/>
    <row r="193" s="69" customFormat="1" x14ac:dyDescent="0.25"/>
    <row r="194" s="69" customFormat="1" x14ac:dyDescent="0.25"/>
    <row r="195" s="69" customFormat="1" x14ac:dyDescent="0.25"/>
    <row r="196" s="69" customFormat="1" x14ac:dyDescent="0.25"/>
    <row r="197" s="69" customFormat="1" x14ac:dyDescent="0.25"/>
    <row r="198" s="69" customFormat="1" x14ac:dyDescent="0.25"/>
    <row r="199" s="69" customFormat="1" x14ac:dyDescent="0.25"/>
    <row r="200" s="69" customFormat="1" x14ac:dyDescent="0.25"/>
    <row r="201" s="69" customFormat="1" x14ac:dyDescent="0.25"/>
    <row r="202" s="69" customFormat="1" x14ac:dyDescent="0.25"/>
    <row r="203" s="69" customFormat="1" x14ac:dyDescent="0.25"/>
    <row r="204" s="69" customFormat="1" x14ac:dyDescent="0.25"/>
    <row r="205" s="69" customFormat="1" x14ac:dyDescent="0.25"/>
    <row r="206" s="69" customFormat="1" x14ac:dyDescent="0.25"/>
    <row r="207" s="69" customFormat="1" x14ac:dyDescent="0.25"/>
    <row r="208" s="69" customFormat="1" x14ac:dyDescent="0.25"/>
    <row r="209" s="69" customFormat="1" x14ac:dyDescent="0.25"/>
    <row r="210" s="69" customFormat="1" x14ac:dyDescent="0.25"/>
    <row r="211" s="69" customFormat="1" x14ac:dyDescent="0.25"/>
    <row r="212" s="69" customFormat="1" x14ac:dyDescent="0.25"/>
    <row r="213" s="69" customFormat="1" x14ac:dyDescent="0.25"/>
    <row r="214" s="69" customFormat="1" x14ac:dyDescent="0.25"/>
    <row r="215" s="69" customFormat="1" x14ac:dyDescent="0.25"/>
    <row r="216" s="69" customFormat="1" x14ac:dyDescent="0.25"/>
    <row r="217" s="69" customFormat="1" x14ac:dyDescent="0.25"/>
    <row r="218" s="69" customFormat="1" x14ac:dyDescent="0.25"/>
    <row r="219" s="69" customFormat="1" x14ac:dyDescent="0.25"/>
    <row r="220" s="69" customFormat="1" x14ac:dyDescent="0.25"/>
    <row r="221" s="69" customFormat="1" x14ac:dyDescent="0.25"/>
    <row r="222" s="69" customFormat="1" x14ac:dyDescent="0.25"/>
    <row r="223" s="69" customFormat="1" x14ac:dyDescent="0.25"/>
    <row r="224" s="69" customFormat="1" x14ac:dyDescent="0.25"/>
    <row r="225" s="69" customFormat="1" x14ac:dyDescent="0.25"/>
    <row r="226" s="69" customFormat="1" x14ac:dyDescent="0.25"/>
    <row r="227" s="69" customFormat="1" x14ac:dyDescent="0.25"/>
    <row r="228" s="69" customFormat="1" x14ac:dyDescent="0.25"/>
    <row r="229" s="69" customFormat="1" x14ac:dyDescent="0.25"/>
    <row r="230" s="69" customFormat="1" x14ac:dyDescent="0.25"/>
    <row r="231" s="69" customFormat="1" x14ac:dyDescent="0.25"/>
    <row r="232" s="69" customFormat="1" x14ac:dyDescent="0.25"/>
    <row r="233" s="69" customFormat="1" x14ac:dyDescent="0.25"/>
    <row r="234" s="69" customFormat="1" x14ac:dyDescent="0.25"/>
    <row r="235" s="69" customFormat="1" x14ac:dyDescent="0.25"/>
    <row r="236" s="69" customFormat="1" x14ac:dyDescent="0.25"/>
    <row r="237" s="69" customFormat="1" x14ac:dyDescent="0.25"/>
    <row r="238" s="69" customFormat="1" x14ac:dyDescent="0.25"/>
    <row r="239" s="69" customFormat="1" x14ac:dyDescent="0.25"/>
    <row r="240" s="69" customFormat="1" x14ac:dyDescent="0.25"/>
    <row r="241" s="69" customFormat="1" x14ac:dyDescent="0.25"/>
    <row r="242" s="69" customFormat="1" x14ac:dyDescent="0.25"/>
    <row r="243" s="69" customFormat="1" x14ac:dyDescent="0.25"/>
    <row r="244" s="69" customFormat="1" x14ac:dyDescent="0.25"/>
    <row r="245" s="69" customFormat="1" x14ac:dyDescent="0.25"/>
    <row r="246" s="69" customFormat="1" x14ac:dyDescent="0.25"/>
    <row r="247" s="69" customFormat="1" x14ac:dyDescent="0.25"/>
    <row r="248" s="69" customFormat="1" x14ac:dyDescent="0.25"/>
    <row r="249" s="69" customFormat="1" x14ac:dyDescent="0.25"/>
    <row r="250" s="69" customFormat="1" x14ac:dyDescent="0.25"/>
    <row r="251" s="69" customFormat="1" x14ac:dyDescent="0.25"/>
    <row r="252" s="69" customFormat="1" x14ac:dyDescent="0.25"/>
    <row r="253" s="69" customFormat="1" x14ac:dyDescent="0.25"/>
    <row r="254" s="69" customFormat="1" x14ac:dyDescent="0.25"/>
    <row r="255" s="69" customFormat="1" x14ac:dyDescent="0.25"/>
    <row r="256" s="69" customFormat="1" x14ac:dyDescent="0.25"/>
    <row r="257" s="69" customFormat="1" x14ac:dyDescent="0.25"/>
    <row r="258" s="69" customFormat="1" x14ac:dyDescent="0.25"/>
    <row r="259" s="69" customFormat="1" x14ac:dyDescent="0.25"/>
    <row r="260" s="69" customFormat="1" x14ac:dyDescent="0.25"/>
    <row r="261" s="69" customFormat="1" x14ac:dyDescent="0.25"/>
    <row r="262" s="69" customFormat="1" x14ac:dyDescent="0.25"/>
    <row r="263" s="69" customFormat="1" x14ac:dyDescent="0.25"/>
    <row r="264" s="69" customFormat="1" x14ac:dyDescent="0.25"/>
    <row r="265" s="69" customFormat="1" x14ac:dyDescent="0.25"/>
    <row r="266" s="69" customFormat="1" x14ac:dyDescent="0.25"/>
    <row r="267" s="69" customFormat="1" x14ac:dyDescent="0.25"/>
    <row r="268" s="69" customFormat="1" x14ac:dyDescent="0.25"/>
    <row r="269" s="69" customFormat="1" x14ac:dyDescent="0.25"/>
    <row r="270" s="69" customFormat="1" x14ac:dyDescent="0.25"/>
    <row r="271" s="69" customFormat="1" x14ac:dyDescent="0.25"/>
    <row r="272" s="69" customFormat="1" x14ac:dyDescent="0.25"/>
    <row r="273" s="69" customFormat="1" x14ac:dyDescent="0.25"/>
  </sheetData>
  <mergeCells count="8">
    <mergeCell ref="O17:S17"/>
    <mergeCell ref="T17:U17"/>
    <mergeCell ref="A17:B18"/>
    <mergeCell ref="C17:E18"/>
    <mergeCell ref="F17:F18"/>
    <mergeCell ref="G17:G18"/>
    <mergeCell ref="H17:K17"/>
    <mergeCell ref="L17:N17"/>
  </mergeCells>
  <conditionalFormatting sqref="G20:G23">
    <cfRule type="cellIs" dxfId="1" priority="1" operator="lessThan">
      <formula>TODAY()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" id="{974CC676-DA87-43CA-A04E-018F8500771B}">
            <xm:f>TODAY()+Parametres!$C$6</xm:f>
            <x14:dxf>
              <fill>
                <patternFill>
                  <bgColor rgb="FFFFC000"/>
                </patternFill>
              </fill>
            </x14:dxf>
          </x14:cfRule>
          <xm:sqref>G20:G23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23"/>
  <sheetViews>
    <sheetView zoomScale="85" zoomScaleNormal="85" workbookViewId="0">
      <selection activeCell="J33" sqref="J33"/>
    </sheetView>
  </sheetViews>
  <sheetFormatPr baseColWidth="10" defaultRowHeight="15" x14ac:dyDescent="0.25"/>
  <cols>
    <col min="1" max="1" width="25" customWidth="1"/>
    <col min="2" max="2" width="2.28515625" customWidth="1"/>
    <col min="3" max="4" width="11.42578125" style="9"/>
    <col min="17" max="17" width="14.28515625" customWidth="1"/>
  </cols>
  <sheetData>
    <row r="1" spans="1:32" x14ac:dyDescent="0.25">
      <c r="A1" s="3">
        <f ca="1">TODAY()</f>
        <v>42817</v>
      </c>
    </row>
    <row r="2" spans="1:32" x14ac:dyDescent="0.25">
      <c r="K2" s="13" t="s">
        <v>17</v>
      </c>
      <c r="L2" s="14"/>
      <c r="M2" s="13" t="s">
        <v>18</v>
      </c>
      <c r="N2" s="17"/>
      <c r="O2" s="14"/>
      <c r="P2" s="19" t="s">
        <v>19</v>
      </c>
      <c r="Q2" s="19" t="s">
        <v>13</v>
      </c>
      <c r="R2" s="21" t="s">
        <v>22</v>
      </c>
      <c r="S2" s="22"/>
      <c r="T2" s="22"/>
      <c r="U2" s="23"/>
      <c r="V2" s="10" t="s">
        <v>9</v>
      </c>
      <c r="W2" s="11"/>
      <c r="X2" s="12"/>
      <c r="Y2" s="10" t="s">
        <v>21</v>
      </c>
      <c r="Z2" s="11"/>
      <c r="AA2" s="11"/>
      <c r="AB2" s="11"/>
      <c r="AC2" s="12"/>
      <c r="AD2" s="10" t="s">
        <v>0</v>
      </c>
      <c r="AE2" s="12"/>
      <c r="AF2" s="1" t="s">
        <v>3</v>
      </c>
    </row>
    <row r="3" spans="1:32" x14ac:dyDescent="0.25">
      <c r="K3" s="15"/>
      <c r="L3" s="16"/>
      <c r="M3" s="15"/>
      <c r="N3" s="18"/>
      <c r="O3" s="16"/>
      <c r="P3" s="20"/>
      <c r="Q3" s="20"/>
      <c r="R3" s="2" t="s">
        <v>23</v>
      </c>
      <c r="S3" s="2" t="s">
        <v>6</v>
      </c>
      <c r="T3" s="2" t="s">
        <v>7</v>
      </c>
      <c r="U3" s="2" t="s">
        <v>8</v>
      </c>
      <c r="V3" s="4" t="s">
        <v>10</v>
      </c>
      <c r="W3" s="4" t="s">
        <v>11</v>
      </c>
      <c r="X3" s="4" t="s">
        <v>12</v>
      </c>
      <c r="Y3" s="4" t="s">
        <v>14</v>
      </c>
      <c r="Z3" s="4" t="s">
        <v>15</v>
      </c>
      <c r="AA3" s="4" t="s">
        <v>16</v>
      </c>
      <c r="AB3" s="4" t="s">
        <v>4</v>
      </c>
      <c r="AC3" s="4" t="s">
        <v>5</v>
      </c>
      <c r="AD3" s="4" t="s">
        <v>1</v>
      </c>
      <c r="AE3" s="4" t="s">
        <v>2</v>
      </c>
      <c r="AF3" s="2"/>
    </row>
    <row r="4" spans="1:32" x14ac:dyDescent="0.25">
      <c r="K4" t="s">
        <v>24</v>
      </c>
      <c r="L4" t="s">
        <v>53</v>
      </c>
    </row>
    <row r="5" spans="1:32" x14ac:dyDescent="0.25">
      <c r="A5" s="25"/>
      <c r="B5" s="24"/>
      <c r="C5" s="6" t="s">
        <v>50</v>
      </c>
      <c r="D5" s="6"/>
      <c r="E5" s="5"/>
      <c r="K5" t="s">
        <v>11</v>
      </c>
      <c r="L5" t="s">
        <v>54</v>
      </c>
    </row>
    <row r="6" spans="1:32" x14ac:dyDescent="0.25">
      <c r="A6" s="26" t="s">
        <v>48</v>
      </c>
      <c r="B6" s="27"/>
      <c r="C6" s="7">
        <v>79</v>
      </c>
      <c r="D6" s="7"/>
      <c r="E6" s="28">
        <f t="shared" ref="E6:E12" ca="1" si="0">TODAY()+C6</f>
        <v>42896</v>
      </c>
      <c r="K6" t="s">
        <v>12</v>
      </c>
      <c r="L6" t="s">
        <v>55</v>
      </c>
    </row>
    <row r="7" spans="1:32" x14ac:dyDescent="0.25">
      <c r="A7" s="26" t="s">
        <v>22</v>
      </c>
      <c r="B7" s="27"/>
      <c r="C7" s="7">
        <v>10</v>
      </c>
      <c r="D7" s="7"/>
      <c r="E7" s="28">
        <f t="shared" ca="1" si="0"/>
        <v>42827</v>
      </c>
      <c r="L7" t="s">
        <v>56</v>
      </c>
    </row>
    <row r="8" spans="1:32" x14ac:dyDescent="0.25">
      <c r="A8" s="26" t="s">
        <v>14</v>
      </c>
      <c r="B8" s="27"/>
      <c r="C8" s="7">
        <v>90</v>
      </c>
      <c r="D8" s="7"/>
      <c r="E8" s="28">
        <f t="shared" ca="1" si="0"/>
        <v>42907</v>
      </c>
      <c r="L8" t="s">
        <v>57</v>
      </c>
    </row>
    <row r="9" spans="1:32" x14ac:dyDescent="0.25">
      <c r="A9" s="26" t="s">
        <v>15</v>
      </c>
      <c r="B9" s="27"/>
      <c r="C9" s="7">
        <v>90</v>
      </c>
      <c r="D9" s="7"/>
      <c r="E9" s="28">
        <f t="shared" ca="1" si="0"/>
        <v>42907</v>
      </c>
      <c r="L9" t="s">
        <v>58</v>
      </c>
    </row>
    <row r="10" spans="1:32" x14ac:dyDescent="0.25">
      <c r="A10" s="26" t="s">
        <v>16</v>
      </c>
      <c r="B10" s="27"/>
      <c r="C10" s="7">
        <v>90</v>
      </c>
      <c r="D10" s="7"/>
      <c r="E10" s="28">
        <f t="shared" ca="1" si="0"/>
        <v>42907</v>
      </c>
      <c r="L10" t="s">
        <v>59</v>
      </c>
    </row>
    <row r="11" spans="1:32" x14ac:dyDescent="0.25">
      <c r="A11" s="26" t="s">
        <v>0</v>
      </c>
      <c r="B11" s="27"/>
      <c r="C11" s="7">
        <v>90</v>
      </c>
      <c r="D11" s="7"/>
      <c r="E11" s="28">
        <f t="shared" ca="1" si="0"/>
        <v>42907</v>
      </c>
      <c r="L11" t="s">
        <v>60</v>
      </c>
    </row>
    <row r="12" spans="1:32" x14ac:dyDescent="0.25">
      <c r="A12" s="29" t="s">
        <v>49</v>
      </c>
      <c r="B12" s="30"/>
      <c r="C12" s="31">
        <v>90</v>
      </c>
      <c r="D12" s="31"/>
      <c r="E12" s="32">
        <f t="shared" ca="1" si="0"/>
        <v>42907</v>
      </c>
      <c r="L12" t="s">
        <v>61</v>
      </c>
    </row>
    <row r="13" spans="1:32" x14ac:dyDescent="0.25">
      <c r="L13" t="s">
        <v>62</v>
      </c>
    </row>
    <row r="14" spans="1:32" x14ac:dyDescent="0.25">
      <c r="L14" t="s">
        <v>63</v>
      </c>
    </row>
    <row r="15" spans="1:32" x14ac:dyDescent="0.25">
      <c r="L15" t="s">
        <v>64</v>
      </c>
    </row>
    <row r="16" spans="1:32" x14ac:dyDescent="0.25">
      <c r="L16" t="s">
        <v>65</v>
      </c>
    </row>
    <row r="17" spans="1:12" x14ac:dyDescent="0.25">
      <c r="A17" s="8" t="s">
        <v>76</v>
      </c>
      <c r="L17" t="s">
        <v>66</v>
      </c>
    </row>
    <row r="18" spans="1:12" x14ac:dyDescent="0.25">
      <c r="A18" s="8" t="s">
        <v>77</v>
      </c>
      <c r="L18" t="s">
        <v>67</v>
      </c>
    </row>
    <row r="19" spans="1:12" x14ac:dyDescent="0.25">
      <c r="A19" s="8" t="s">
        <v>78</v>
      </c>
      <c r="L19" t="s">
        <v>68</v>
      </c>
    </row>
    <row r="20" spans="1:12" x14ac:dyDescent="0.25">
      <c r="L20" t="s">
        <v>69</v>
      </c>
    </row>
    <row r="21" spans="1:12" x14ac:dyDescent="0.25">
      <c r="L21" t="s">
        <v>70</v>
      </c>
    </row>
    <row r="22" spans="1:12" x14ac:dyDescent="0.25">
      <c r="L22" t="s">
        <v>71</v>
      </c>
    </row>
    <row r="23" spans="1:12" x14ac:dyDescent="0.25">
      <c r="L23" t="s">
        <v>72</v>
      </c>
    </row>
  </sheetData>
  <mergeCells count="8">
    <mergeCell ref="V2:X2"/>
    <mergeCell ref="Y2:AC2"/>
    <mergeCell ref="AD2:AE2"/>
    <mergeCell ref="K2:L3"/>
    <mergeCell ref="M2:O3"/>
    <mergeCell ref="P2:P3"/>
    <mergeCell ref="Q2:Q3"/>
    <mergeCell ref="R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Administrateur</vt:lpstr>
      <vt:lpstr>Suivi du personnel</vt:lpstr>
      <vt:lpstr>Parametres</vt:lpstr>
      <vt:lpstr>SUIVI</vt:lpstr>
      <vt:lpstr>SUIVI2</vt:lpstr>
    </vt:vector>
  </TitlesOfParts>
  <Company>BOD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PETREMANN, Franck</dc:creator>
  <cp:lastModifiedBy>FRANCK PETREMANN</cp:lastModifiedBy>
  <dcterms:created xsi:type="dcterms:W3CDTF">2017-03-23T01:21:59Z</dcterms:created>
  <dcterms:modified xsi:type="dcterms:W3CDTF">2017-03-23T16:10:15Z</dcterms:modified>
</cp:coreProperties>
</file>