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showInkAnnotation="0" codeName="ThisWorkbook" defaultThemeVersion="124226"/>
  <bookViews>
    <workbookView xWindow="240" yWindow="105" windowWidth="14805" windowHeight="8010"/>
  </bookViews>
  <sheets>
    <sheet name="Accueil" sheetId="6" r:id="rId1"/>
    <sheet name="Bon de Commande 2013" sheetId="4" r:id="rId2"/>
    <sheet name="Bordereau de Saisie" sheetId="1" r:id="rId3"/>
    <sheet name="Bons de Livraison" sheetId="2" r:id="rId4"/>
    <sheet name="Paramétrage" sheetId="5" r:id="rId5"/>
  </sheets>
  <definedNames>
    <definedName name="Clients">Paramétrage!$A$2:$A$38</definedName>
    <definedName name="Z_22177F18_6DE8_4DCE_B3B7_CD38B7E1D9F6_.wvu.PrintArea" localSheetId="0" hidden="1">Accueil!$A$1:$R$41</definedName>
    <definedName name="_xlnm.Print_Area" localSheetId="0">Accueil!$A$1:$R$41</definedName>
  </definedNames>
  <calcPr calcId="145621"/>
  <customWorkbookViews>
    <customWorkbookView name="contrôle calendrier 11.0" guid="{22177F18-6DE8-4DCE-B3B7-CD38B7E1D9F6}" maximized="1" windowWidth="1676" windowHeight="825" activeSheetId="1" showComments="commIndAndComment"/>
  </customWorkbookViews>
</workbook>
</file>

<file path=xl/calcChain.xml><?xml version="1.0" encoding="utf-8"?>
<calcChain xmlns="http://schemas.openxmlformats.org/spreadsheetml/2006/main">
  <c r="C23" i="1" l="1"/>
  <c r="D23" i="1"/>
  <c r="E23" i="1"/>
  <c r="F23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B23" i="1"/>
  <c r="W229" i="2"/>
  <c r="W228" i="2"/>
  <c r="W227" i="2"/>
  <c r="W226" i="2"/>
  <c r="W225" i="2"/>
  <c r="W224" i="2"/>
  <c r="W223" i="2"/>
  <c r="W222" i="2"/>
  <c r="W221" i="2"/>
  <c r="W220" i="2"/>
  <c r="W219" i="2"/>
  <c r="W218" i="2"/>
  <c r="W217" i="2"/>
  <c r="W216" i="2"/>
  <c r="W215" i="2"/>
  <c r="W214" i="2"/>
  <c r="W213" i="2"/>
  <c r="O229" i="2"/>
  <c r="O228" i="2"/>
  <c r="O227" i="2"/>
  <c r="O226" i="2"/>
  <c r="O225" i="2"/>
  <c r="O224" i="2"/>
  <c r="O245" i="2" s="1"/>
  <c r="O223" i="2"/>
  <c r="O222" i="2"/>
  <c r="O221" i="2"/>
  <c r="O220" i="2"/>
  <c r="O219" i="2"/>
  <c r="O218" i="2"/>
  <c r="O239" i="2" s="1"/>
  <c r="O217" i="2"/>
  <c r="O216" i="2"/>
  <c r="O237" i="2" s="1"/>
  <c r="O215" i="2"/>
  <c r="O214" i="2"/>
  <c r="O213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C229" i="2"/>
  <c r="C228" i="2"/>
  <c r="C227" i="2"/>
  <c r="C226" i="2"/>
  <c r="C225" i="2"/>
  <c r="C224" i="2"/>
  <c r="C223" i="2"/>
  <c r="C222" i="2"/>
  <c r="C243" i="2" s="1"/>
  <c r="C221" i="2"/>
  <c r="C220" i="2"/>
  <c r="C241" i="2" s="1"/>
  <c r="C219" i="2"/>
  <c r="C218" i="2"/>
  <c r="C239" i="2" s="1"/>
  <c r="C217" i="2"/>
  <c r="C216" i="2"/>
  <c r="C215" i="2"/>
  <c r="C214" i="2"/>
  <c r="C235" i="2" s="1"/>
  <c r="C213" i="2"/>
  <c r="K229" i="2"/>
  <c r="K228" i="2"/>
  <c r="K227" i="2"/>
  <c r="K226" i="2"/>
  <c r="K225" i="2"/>
  <c r="K224" i="2"/>
  <c r="K223" i="2"/>
  <c r="K222" i="2"/>
  <c r="K221" i="2"/>
  <c r="K220" i="2"/>
  <c r="K219" i="2"/>
  <c r="K240" i="2" s="1"/>
  <c r="K218" i="2"/>
  <c r="K217" i="2"/>
  <c r="K216" i="2"/>
  <c r="K215" i="2"/>
  <c r="K214" i="2"/>
  <c r="K213" i="2"/>
  <c r="S229" i="2"/>
  <c r="S228" i="2"/>
  <c r="S227" i="2"/>
  <c r="S226" i="2"/>
  <c r="S225" i="2"/>
  <c r="S224" i="2"/>
  <c r="S245" i="2" s="1"/>
  <c r="S223" i="2"/>
  <c r="S222" i="2"/>
  <c r="S243" i="2" s="1"/>
  <c r="S221" i="2"/>
  <c r="S220" i="2"/>
  <c r="S241" i="2" s="1"/>
  <c r="S219" i="2"/>
  <c r="S218" i="2"/>
  <c r="S239" i="2" s="1"/>
  <c r="S217" i="2"/>
  <c r="S216" i="2"/>
  <c r="S237" i="2" s="1"/>
  <c r="S215" i="2"/>
  <c r="S214" i="2"/>
  <c r="S235" i="2" s="1"/>
  <c r="S213" i="2"/>
  <c r="S208" i="2"/>
  <c r="S207" i="2"/>
  <c r="S206" i="2"/>
  <c r="S205" i="2"/>
  <c r="S204" i="2"/>
  <c r="S203" i="2"/>
  <c r="S202" i="2"/>
  <c r="S201" i="2"/>
  <c r="S200" i="2"/>
  <c r="S199" i="2"/>
  <c r="S198" i="2"/>
  <c r="S197" i="2"/>
  <c r="S196" i="2"/>
  <c r="S195" i="2"/>
  <c r="S194" i="2"/>
  <c r="S193" i="2"/>
  <c r="S192" i="2"/>
  <c r="W250" i="2"/>
  <c r="S250" i="2"/>
  <c r="O250" i="2"/>
  <c r="K250" i="2"/>
  <c r="G250" i="2"/>
  <c r="C250" i="2"/>
  <c r="W249" i="2"/>
  <c r="S249" i="2"/>
  <c r="O249" i="2"/>
  <c r="K249" i="2"/>
  <c r="G249" i="2"/>
  <c r="C249" i="2"/>
  <c r="W248" i="2"/>
  <c r="S248" i="2"/>
  <c r="O248" i="2"/>
  <c r="K248" i="2"/>
  <c r="G248" i="2"/>
  <c r="C248" i="2"/>
  <c r="W247" i="2"/>
  <c r="S247" i="2"/>
  <c r="O247" i="2"/>
  <c r="K247" i="2"/>
  <c r="G247" i="2"/>
  <c r="C247" i="2"/>
  <c r="W246" i="2"/>
  <c r="S246" i="2"/>
  <c r="O246" i="2"/>
  <c r="K246" i="2"/>
  <c r="G246" i="2"/>
  <c r="C246" i="2"/>
  <c r="W245" i="2"/>
  <c r="K245" i="2"/>
  <c r="G245" i="2"/>
  <c r="C245" i="2"/>
  <c r="W244" i="2"/>
  <c r="S244" i="2"/>
  <c r="O244" i="2"/>
  <c r="K244" i="2"/>
  <c r="G244" i="2"/>
  <c r="C244" i="2"/>
  <c r="W243" i="2"/>
  <c r="O243" i="2"/>
  <c r="K243" i="2"/>
  <c r="G243" i="2"/>
  <c r="W242" i="2"/>
  <c r="S242" i="2"/>
  <c r="O242" i="2"/>
  <c r="K242" i="2"/>
  <c r="G242" i="2"/>
  <c r="C242" i="2"/>
  <c r="W241" i="2"/>
  <c r="O241" i="2"/>
  <c r="K241" i="2"/>
  <c r="G241" i="2"/>
  <c r="W240" i="2"/>
  <c r="S240" i="2"/>
  <c r="O240" i="2"/>
  <c r="G240" i="2"/>
  <c r="C240" i="2"/>
  <c r="W239" i="2"/>
  <c r="K239" i="2"/>
  <c r="G239" i="2"/>
  <c r="W238" i="2"/>
  <c r="S238" i="2"/>
  <c r="O238" i="2"/>
  <c r="K238" i="2"/>
  <c r="G238" i="2"/>
  <c r="C238" i="2"/>
  <c r="W237" i="2"/>
  <c r="K237" i="2"/>
  <c r="G237" i="2"/>
  <c r="C237" i="2"/>
  <c r="W236" i="2"/>
  <c r="S236" i="2"/>
  <c r="O236" i="2"/>
  <c r="K236" i="2"/>
  <c r="G236" i="2"/>
  <c r="C236" i="2"/>
  <c r="W235" i="2"/>
  <c r="O235" i="2"/>
  <c r="K235" i="2"/>
  <c r="G235" i="2"/>
  <c r="W234" i="2"/>
  <c r="S234" i="2"/>
  <c r="O234" i="2"/>
  <c r="K234" i="2"/>
  <c r="G234" i="2"/>
  <c r="C234" i="2"/>
  <c r="X227" i="2"/>
  <c r="X248" i="2" s="1"/>
  <c r="X226" i="2"/>
  <c r="X247" i="2" s="1"/>
  <c r="X225" i="2"/>
  <c r="X246" i="2" s="1"/>
  <c r="T227" i="2"/>
  <c r="T248" i="2" s="1"/>
  <c r="T226" i="2"/>
  <c r="T247" i="2" s="1"/>
  <c r="T225" i="2"/>
  <c r="T246" i="2" s="1"/>
  <c r="P227" i="2"/>
  <c r="P248" i="2" s="1"/>
  <c r="P226" i="2"/>
  <c r="P247" i="2" s="1"/>
  <c r="P225" i="2"/>
  <c r="P246" i="2" s="1"/>
  <c r="L227" i="2"/>
  <c r="L248" i="2" s="1"/>
  <c r="L226" i="2"/>
  <c r="L247" i="2" s="1"/>
  <c r="L225" i="2"/>
  <c r="L246" i="2" s="1"/>
  <c r="H227" i="2"/>
  <c r="H248" i="2" s="1"/>
  <c r="H226" i="2"/>
  <c r="H247" i="2" s="1"/>
  <c r="H225" i="2"/>
  <c r="H246" i="2" s="1"/>
  <c r="D227" i="2"/>
  <c r="D248" i="2" s="1"/>
  <c r="D226" i="2"/>
  <c r="D247" i="2" s="1"/>
  <c r="D225" i="2"/>
  <c r="D246" i="2" s="1"/>
  <c r="H185" i="2"/>
  <c r="H184" i="2"/>
  <c r="H205" i="2" s="1"/>
  <c r="H183" i="2"/>
  <c r="P184" i="2"/>
  <c r="P205" i="2" s="1"/>
  <c r="P183" i="2"/>
  <c r="P204" i="2" s="1"/>
  <c r="P185" i="2"/>
  <c r="P206" i="2" s="1"/>
  <c r="X185" i="2"/>
  <c r="X206" i="2" s="1"/>
  <c r="X184" i="2"/>
  <c r="X183" i="2"/>
  <c r="X143" i="2"/>
  <c r="X164" i="2" s="1"/>
  <c r="X142" i="2"/>
  <c r="X141" i="2"/>
  <c r="X162" i="2" s="1"/>
  <c r="T143" i="2"/>
  <c r="T164" i="2" s="1"/>
  <c r="T142" i="2"/>
  <c r="T163" i="2" s="1"/>
  <c r="T141" i="2"/>
  <c r="T162" i="2" s="1"/>
  <c r="P143" i="2"/>
  <c r="P164" i="2" s="1"/>
  <c r="P142" i="2"/>
  <c r="P163" i="2" s="1"/>
  <c r="P141" i="2"/>
  <c r="P162" i="2" s="1"/>
  <c r="L143" i="2"/>
  <c r="L142" i="2"/>
  <c r="L163" i="2" s="1"/>
  <c r="L141" i="2"/>
  <c r="X101" i="2"/>
  <c r="X122" i="2" s="1"/>
  <c r="X100" i="2"/>
  <c r="X121" i="2" s="1"/>
  <c r="X99" i="2"/>
  <c r="P101" i="2"/>
  <c r="P122" i="2" s="1"/>
  <c r="P100" i="2"/>
  <c r="P121" i="2" s="1"/>
  <c r="P99" i="2"/>
  <c r="P120" i="2" s="1"/>
  <c r="H100" i="2"/>
  <c r="H121" i="2" s="1"/>
  <c r="H99" i="2"/>
  <c r="H120" i="2" s="1"/>
  <c r="H101" i="2"/>
  <c r="K208" i="2"/>
  <c r="C208" i="2"/>
  <c r="K207" i="2"/>
  <c r="C207" i="2"/>
  <c r="K206" i="2"/>
  <c r="C206" i="2"/>
  <c r="K205" i="2"/>
  <c r="C205" i="2"/>
  <c r="K204" i="2"/>
  <c r="C204" i="2"/>
  <c r="W187" i="2"/>
  <c r="W208" i="2" s="1"/>
  <c r="W186" i="2"/>
  <c r="W207" i="2" s="1"/>
  <c r="W185" i="2"/>
  <c r="W206" i="2" s="1"/>
  <c r="W184" i="2"/>
  <c r="W205" i="2" s="1"/>
  <c r="W183" i="2"/>
  <c r="W204" i="2" s="1"/>
  <c r="W182" i="2"/>
  <c r="W203" i="2" s="1"/>
  <c r="W181" i="2"/>
  <c r="W202" i="2" s="1"/>
  <c r="W180" i="2"/>
  <c r="W201" i="2" s="1"/>
  <c r="W179" i="2"/>
  <c r="W200" i="2" s="1"/>
  <c r="W178" i="2"/>
  <c r="W199" i="2" s="1"/>
  <c r="W177" i="2"/>
  <c r="W198" i="2" s="1"/>
  <c r="W176" i="2"/>
  <c r="W197" i="2" s="1"/>
  <c r="W175" i="2"/>
  <c r="W196" i="2" s="1"/>
  <c r="W174" i="2"/>
  <c r="W195" i="2" s="1"/>
  <c r="W173" i="2"/>
  <c r="W194" i="2" s="1"/>
  <c r="W172" i="2"/>
  <c r="W193" i="2" s="1"/>
  <c r="W171" i="2"/>
  <c r="W192" i="2" s="1"/>
  <c r="O187" i="2"/>
  <c r="O208" i="2" s="1"/>
  <c r="O186" i="2"/>
  <c r="O207" i="2" s="1"/>
  <c r="O185" i="2"/>
  <c r="O206" i="2" s="1"/>
  <c r="O184" i="2"/>
  <c r="O205" i="2" s="1"/>
  <c r="O183" i="2"/>
  <c r="O204" i="2" s="1"/>
  <c r="O182" i="2"/>
  <c r="O203" i="2" s="1"/>
  <c r="O181" i="2"/>
  <c r="O202" i="2" s="1"/>
  <c r="O180" i="2"/>
  <c r="O201" i="2" s="1"/>
  <c r="O179" i="2"/>
  <c r="O200" i="2" s="1"/>
  <c r="O178" i="2"/>
  <c r="O199" i="2" s="1"/>
  <c r="O177" i="2"/>
  <c r="O198" i="2" s="1"/>
  <c r="O176" i="2"/>
  <c r="O197" i="2" s="1"/>
  <c r="O175" i="2"/>
  <c r="O196" i="2" s="1"/>
  <c r="O174" i="2"/>
  <c r="O195" i="2" s="1"/>
  <c r="O173" i="2"/>
  <c r="O194" i="2" s="1"/>
  <c r="O172" i="2"/>
  <c r="O193" i="2" s="1"/>
  <c r="O171" i="2"/>
  <c r="O192" i="2" s="1"/>
  <c r="G187" i="2"/>
  <c r="G208" i="2" s="1"/>
  <c r="G186" i="2"/>
  <c r="G207" i="2" s="1"/>
  <c r="G185" i="2"/>
  <c r="G206" i="2" s="1"/>
  <c r="G184" i="2"/>
  <c r="G205" i="2" s="1"/>
  <c r="G183" i="2"/>
  <c r="G204" i="2" s="1"/>
  <c r="G182" i="2"/>
  <c r="G203" i="2" s="1"/>
  <c r="G181" i="2"/>
  <c r="G202" i="2" s="1"/>
  <c r="G180" i="2"/>
  <c r="G201" i="2" s="1"/>
  <c r="G179" i="2"/>
  <c r="G200" i="2" s="1"/>
  <c r="G178" i="2"/>
  <c r="G199" i="2" s="1"/>
  <c r="G177" i="2"/>
  <c r="G198" i="2" s="1"/>
  <c r="G176" i="2"/>
  <c r="G197" i="2" s="1"/>
  <c r="G175" i="2"/>
  <c r="G196" i="2" s="1"/>
  <c r="G174" i="2"/>
  <c r="G195" i="2" s="1"/>
  <c r="G173" i="2"/>
  <c r="G194" i="2" s="1"/>
  <c r="G172" i="2"/>
  <c r="G193" i="2" s="1"/>
  <c r="G171" i="2"/>
  <c r="G192" i="2" s="1"/>
  <c r="S187" i="2"/>
  <c r="S186" i="2"/>
  <c r="S185" i="2"/>
  <c r="S184" i="2"/>
  <c r="S183" i="2"/>
  <c r="S182" i="2"/>
  <c r="S181" i="2"/>
  <c r="S180" i="2"/>
  <c r="S179" i="2"/>
  <c r="S178" i="2"/>
  <c r="S177" i="2"/>
  <c r="S176" i="2"/>
  <c r="S175" i="2"/>
  <c r="S174" i="2"/>
  <c r="S173" i="2"/>
  <c r="S172" i="2"/>
  <c r="S171" i="2"/>
  <c r="K187" i="2"/>
  <c r="K186" i="2"/>
  <c r="K185" i="2"/>
  <c r="K184" i="2"/>
  <c r="K183" i="2"/>
  <c r="K182" i="2"/>
  <c r="K203" i="2" s="1"/>
  <c r="K181" i="2"/>
  <c r="K202" i="2" s="1"/>
  <c r="K180" i="2"/>
  <c r="K201" i="2" s="1"/>
  <c r="K179" i="2"/>
  <c r="K200" i="2" s="1"/>
  <c r="K178" i="2"/>
  <c r="K199" i="2" s="1"/>
  <c r="K177" i="2"/>
  <c r="K198" i="2" s="1"/>
  <c r="K176" i="2"/>
  <c r="K197" i="2" s="1"/>
  <c r="K175" i="2"/>
  <c r="K196" i="2" s="1"/>
  <c r="K174" i="2"/>
  <c r="K195" i="2" s="1"/>
  <c r="K173" i="2"/>
  <c r="K194" i="2" s="1"/>
  <c r="K172" i="2"/>
  <c r="K193" i="2" s="1"/>
  <c r="K171" i="2"/>
  <c r="K192" i="2" s="1"/>
  <c r="C187" i="2"/>
  <c r="C186" i="2"/>
  <c r="C185" i="2"/>
  <c r="C184" i="2"/>
  <c r="C183" i="2"/>
  <c r="C182" i="2"/>
  <c r="C203" i="2" s="1"/>
  <c r="C181" i="2"/>
  <c r="C202" i="2" s="1"/>
  <c r="C180" i="2"/>
  <c r="C201" i="2" s="1"/>
  <c r="C179" i="2"/>
  <c r="C200" i="2" s="1"/>
  <c r="C178" i="2"/>
  <c r="C199" i="2" s="1"/>
  <c r="C177" i="2"/>
  <c r="C198" i="2" s="1"/>
  <c r="C176" i="2"/>
  <c r="C197" i="2" s="1"/>
  <c r="C175" i="2"/>
  <c r="C196" i="2" s="1"/>
  <c r="C174" i="2"/>
  <c r="C195" i="2" s="1"/>
  <c r="C173" i="2"/>
  <c r="C194" i="2" s="1"/>
  <c r="C172" i="2"/>
  <c r="C193" i="2" s="1"/>
  <c r="C171" i="2"/>
  <c r="T185" i="2"/>
  <c r="T206" i="2" s="1"/>
  <c r="T184" i="2"/>
  <c r="T205" i="2" s="1"/>
  <c r="T183" i="2"/>
  <c r="T204" i="2" s="1"/>
  <c r="L186" i="2"/>
  <c r="L207" i="2" s="1"/>
  <c r="L185" i="2"/>
  <c r="L206" i="2" s="1"/>
  <c r="L184" i="2"/>
  <c r="L205" i="2" s="1"/>
  <c r="L183" i="2"/>
  <c r="L204" i="2" s="1"/>
  <c r="D187" i="2"/>
  <c r="D208" i="2" s="1"/>
  <c r="D186" i="2"/>
  <c r="D207" i="2" s="1"/>
  <c r="D185" i="2"/>
  <c r="D206" i="2" s="1"/>
  <c r="D184" i="2"/>
  <c r="D205" i="2" s="1"/>
  <c r="D183" i="2"/>
  <c r="D204" i="2" s="1"/>
  <c r="H206" i="2"/>
  <c r="X205" i="2"/>
  <c r="X204" i="2"/>
  <c r="H204" i="2"/>
  <c r="A211" i="2"/>
  <c r="I211" i="2"/>
  <c r="Q211" i="2"/>
  <c r="S166" i="2"/>
  <c r="K166" i="2"/>
  <c r="C166" i="2"/>
  <c r="S165" i="2"/>
  <c r="K165" i="2"/>
  <c r="C165" i="2"/>
  <c r="S164" i="2"/>
  <c r="K164" i="2"/>
  <c r="C164" i="2"/>
  <c r="S163" i="2"/>
  <c r="K163" i="2"/>
  <c r="C163" i="2"/>
  <c r="S162" i="2"/>
  <c r="K162" i="2"/>
  <c r="C162" i="2"/>
  <c r="P129" i="2"/>
  <c r="P150" i="2" s="1"/>
  <c r="P130" i="2"/>
  <c r="P151" i="2" s="1"/>
  <c r="P131" i="2"/>
  <c r="P152" i="2" s="1"/>
  <c r="P132" i="2"/>
  <c r="P153" i="2" s="1"/>
  <c r="P133" i="2"/>
  <c r="P154" i="2" s="1"/>
  <c r="P134" i="2"/>
  <c r="P155" i="2" s="1"/>
  <c r="P135" i="2"/>
  <c r="P156" i="2" s="1"/>
  <c r="P136" i="2"/>
  <c r="P157" i="2" s="1"/>
  <c r="P137" i="2"/>
  <c r="P158" i="2" s="1"/>
  <c r="P138" i="2"/>
  <c r="P159" i="2" s="1"/>
  <c r="P139" i="2"/>
  <c r="P160" i="2" s="1"/>
  <c r="P140" i="2"/>
  <c r="P161" i="2" s="1"/>
  <c r="P144" i="2"/>
  <c r="P165" i="2" s="1"/>
  <c r="P145" i="2"/>
  <c r="P166" i="2" s="1"/>
  <c r="H145" i="2"/>
  <c r="H166" i="2" s="1"/>
  <c r="H144" i="2"/>
  <c r="H165" i="2" s="1"/>
  <c r="H143" i="2"/>
  <c r="H164" i="2" s="1"/>
  <c r="H142" i="2"/>
  <c r="H163" i="2" s="1"/>
  <c r="H141" i="2"/>
  <c r="H162" i="2" s="1"/>
  <c r="H140" i="2"/>
  <c r="H161" i="2" s="1"/>
  <c r="H139" i="2"/>
  <c r="H160" i="2" s="1"/>
  <c r="H138" i="2"/>
  <c r="H159" i="2" s="1"/>
  <c r="H137" i="2"/>
  <c r="H158" i="2" s="1"/>
  <c r="H136" i="2"/>
  <c r="H157" i="2" s="1"/>
  <c r="H135" i="2"/>
  <c r="H156" i="2" s="1"/>
  <c r="H134" i="2"/>
  <c r="H155" i="2" s="1"/>
  <c r="H133" i="2"/>
  <c r="H154" i="2" s="1"/>
  <c r="H132" i="2"/>
  <c r="H153" i="2" s="1"/>
  <c r="H131" i="2"/>
  <c r="H152" i="2" s="1"/>
  <c r="H130" i="2"/>
  <c r="H151" i="2" s="1"/>
  <c r="H129" i="2"/>
  <c r="H150" i="2" s="1"/>
  <c r="D143" i="2"/>
  <c r="D164" i="2" s="1"/>
  <c r="D142" i="2"/>
  <c r="D163" i="2" s="1"/>
  <c r="D141" i="2"/>
  <c r="D162" i="2" s="1"/>
  <c r="W143" i="2"/>
  <c r="W164" i="2" s="1"/>
  <c r="S143" i="2"/>
  <c r="O143" i="2"/>
  <c r="O164" i="2" s="1"/>
  <c r="L164" i="2"/>
  <c r="K143" i="2"/>
  <c r="G143" i="2"/>
  <c r="G164" i="2" s="1"/>
  <c r="C143" i="2"/>
  <c r="X163" i="2"/>
  <c r="W142" i="2"/>
  <c r="W163" i="2" s="1"/>
  <c r="S142" i="2"/>
  <c r="O142" i="2"/>
  <c r="O163" i="2" s="1"/>
  <c r="K142" i="2"/>
  <c r="G142" i="2"/>
  <c r="G163" i="2" s="1"/>
  <c r="C142" i="2"/>
  <c r="W141" i="2"/>
  <c r="W162" i="2" s="1"/>
  <c r="S141" i="2"/>
  <c r="O141" i="2"/>
  <c r="O162" i="2" s="1"/>
  <c r="L162" i="2"/>
  <c r="K141" i="2"/>
  <c r="G141" i="2"/>
  <c r="G162" i="2" s="1"/>
  <c r="C141" i="2"/>
  <c r="W103" i="2"/>
  <c r="W102" i="2"/>
  <c r="W101" i="2"/>
  <c r="W122" i="2" s="1"/>
  <c r="W100" i="2"/>
  <c r="W99" i="2"/>
  <c r="W120" i="2" s="1"/>
  <c r="W98" i="2"/>
  <c r="W97" i="2"/>
  <c r="W96" i="2"/>
  <c r="W95" i="2"/>
  <c r="W94" i="2"/>
  <c r="W93" i="2"/>
  <c r="W92" i="2"/>
  <c r="W91" i="2"/>
  <c r="W90" i="2"/>
  <c r="W89" i="2"/>
  <c r="W88" i="2"/>
  <c r="W87" i="2"/>
  <c r="O103" i="2"/>
  <c r="O102" i="2"/>
  <c r="O101" i="2"/>
  <c r="O100" i="2"/>
  <c r="O121" i="2" s="1"/>
  <c r="O99" i="2"/>
  <c r="O98" i="2"/>
  <c r="O97" i="2"/>
  <c r="O96" i="2"/>
  <c r="O95" i="2"/>
  <c r="O94" i="2"/>
  <c r="O93" i="2"/>
  <c r="O92" i="2"/>
  <c r="O91" i="2"/>
  <c r="O90" i="2"/>
  <c r="O89" i="2"/>
  <c r="O88" i="2"/>
  <c r="O87" i="2"/>
  <c r="G103" i="2"/>
  <c r="G102" i="2"/>
  <c r="G101" i="2"/>
  <c r="G122" i="2" s="1"/>
  <c r="G100" i="2"/>
  <c r="G99" i="2"/>
  <c r="G120" i="2" s="1"/>
  <c r="G98" i="2"/>
  <c r="G97" i="2"/>
  <c r="G96" i="2"/>
  <c r="G95" i="2"/>
  <c r="G94" i="2"/>
  <c r="G93" i="2"/>
  <c r="G92" i="2"/>
  <c r="G91" i="2"/>
  <c r="G90" i="2"/>
  <c r="G89" i="2"/>
  <c r="G88" i="2"/>
  <c r="G87" i="2"/>
  <c r="S103" i="2"/>
  <c r="S102" i="2"/>
  <c r="S101" i="2"/>
  <c r="S100" i="2"/>
  <c r="S99" i="2"/>
  <c r="S98" i="2"/>
  <c r="S119" i="2" s="1"/>
  <c r="S97" i="2"/>
  <c r="S96" i="2"/>
  <c r="S117" i="2" s="1"/>
  <c r="S95" i="2"/>
  <c r="S94" i="2"/>
  <c r="S115" i="2" s="1"/>
  <c r="S93" i="2"/>
  <c r="S92" i="2"/>
  <c r="S113" i="2" s="1"/>
  <c r="S91" i="2"/>
  <c r="S90" i="2"/>
  <c r="S111" i="2" s="1"/>
  <c r="S89" i="2"/>
  <c r="S88" i="2"/>
  <c r="S109" i="2" s="1"/>
  <c r="S87" i="2"/>
  <c r="K103" i="2"/>
  <c r="K102" i="2"/>
  <c r="K101" i="2"/>
  <c r="K100" i="2"/>
  <c r="K99" i="2"/>
  <c r="K98" i="2"/>
  <c r="K97" i="2"/>
  <c r="K118" i="2" s="1"/>
  <c r="K96" i="2"/>
  <c r="K95" i="2"/>
  <c r="K116" i="2" s="1"/>
  <c r="K94" i="2"/>
  <c r="K93" i="2"/>
  <c r="K114" i="2" s="1"/>
  <c r="K92" i="2"/>
  <c r="K91" i="2"/>
  <c r="K112" i="2" s="1"/>
  <c r="K90" i="2"/>
  <c r="K89" i="2"/>
  <c r="K110" i="2" s="1"/>
  <c r="K88" i="2"/>
  <c r="K87" i="2"/>
  <c r="C103" i="2"/>
  <c r="C102" i="2"/>
  <c r="C101" i="2"/>
  <c r="C100" i="2"/>
  <c r="C99" i="2"/>
  <c r="C98" i="2"/>
  <c r="C119" i="2" s="1"/>
  <c r="C97" i="2"/>
  <c r="C96" i="2"/>
  <c r="C117" i="2" s="1"/>
  <c r="C95" i="2"/>
  <c r="C94" i="2"/>
  <c r="C115" i="2" s="1"/>
  <c r="C93" i="2"/>
  <c r="C92" i="2"/>
  <c r="C113" i="2" s="1"/>
  <c r="C91" i="2"/>
  <c r="C90" i="2"/>
  <c r="C111" i="2" s="1"/>
  <c r="C89" i="2"/>
  <c r="C88" i="2"/>
  <c r="C109" i="2" s="1"/>
  <c r="C87" i="2"/>
  <c r="T101" i="2"/>
  <c r="T122" i="2" s="1"/>
  <c r="T100" i="2"/>
  <c r="T121" i="2" s="1"/>
  <c r="T99" i="2"/>
  <c r="T120" i="2" s="1"/>
  <c r="L101" i="2"/>
  <c r="L100" i="2"/>
  <c r="L121" i="2" s="1"/>
  <c r="L99" i="2"/>
  <c r="L120" i="2" s="1"/>
  <c r="D101" i="2"/>
  <c r="D122" i="2" s="1"/>
  <c r="D100" i="2"/>
  <c r="D99" i="2"/>
  <c r="D120" i="2" s="1"/>
  <c r="S124" i="2"/>
  <c r="K124" i="2"/>
  <c r="C124" i="2"/>
  <c r="S123" i="2"/>
  <c r="K123" i="2"/>
  <c r="C123" i="2"/>
  <c r="S122" i="2"/>
  <c r="O122" i="2"/>
  <c r="L122" i="2"/>
  <c r="K122" i="2"/>
  <c r="H122" i="2"/>
  <c r="C122" i="2"/>
  <c r="W121" i="2"/>
  <c r="S121" i="2"/>
  <c r="K121" i="2"/>
  <c r="G121" i="2"/>
  <c r="D121" i="2"/>
  <c r="C121" i="2"/>
  <c r="X120" i="2"/>
  <c r="S120" i="2"/>
  <c r="O120" i="2"/>
  <c r="K120" i="2"/>
  <c r="C120" i="2"/>
  <c r="K119" i="2"/>
  <c r="S118" i="2"/>
  <c r="C118" i="2"/>
  <c r="K117" i="2"/>
  <c r="S116" i="2"/>
  <c r="C116" i="2"/>
  <c r="K115" i="2"/>
  <c r="S114" i="2"/>
  <c r="C114" i="2"/>
  <c r="K113" i="2"/>
  <c r="S112" i="2"/>
  <c r="C112" i="2"/>
  <c r="K111" i="2"/>
  <c r="S110" i="2"/>
  <c r="C110" i="2"/>
  <c r="K109" i="2"/>
  <c r="S108" i="2"/>
  <c r="C108" i="2"/>
  <c r="S82" i="2"/>
  <c r="K82" i="2"/>
  <c r="C82" i="2"/>
  <c r="S81" i="2"/>
  <c r="K81" i="2"/>
  <c r="C81" i="2"/>
  <c r="S80" i="2"/>
  <c r="K80" i="2"/>
  <c r="C80" i="2"/>
  <c r="S79" i="2"/>
  <c r="K79" i="2"/>
  <c r="C79" i="2"/>
  <c r="S78" i="2"/>
  <c r="K78" i="2"/>
  <c r="C78" i="2"/>
  <c r="S61" i="2"/>
  <c r="S60" i="2"/>
  <c r="S59" i="2"/>
  <c r="S58" i="2"/>
  <c r="S57" i="2"/>
  <c r="S56" i="2"/>
  <c r="S77" i="2" s="1"/>
  <c r="S55" i="2"/>
  <c r="S76" i="2" s="1"/>
  <c r="S54" i="2"/>
  <c r="S75" i="2" s="1"/>
  <c r="S53" i="2"/>
  <c r="S74" i="2" s="1"/>
  <c r="S52" i="2"/>
  <c r="S73" i="2" s="1"/>
  <c r="S51" i="2"/>
  <c r="S72" i="2" s="1"/>
  <c r="S50" i="2"/>
  <c r="S71" i="2" s="1"/>
  <c r="S49" i="2"/>
  <c r="S70" i="2" s="1"/>
  <c r="S48" i="2"/>
  <c r="S69" i="2" s="1"/>
  <c r="S47" i="2"/>
  <c r="S68" i="2" s="1"/>
  <c r="S46" i="2"/>
  <c r="S67" i="2" s="1"/>
  <c r="S45" i="2"/>
  <c r="S66" i="2" s="1"/>
  <c r="O45" i="2"/>
  <c r="O66" i="2" s="1"/>
  <c r="O46" i="2"/>
  <c r="O67" i="2" s="1"/>
  <c r="O47" i="2"/>
  <c r="O68" i="2" s="1"/>
  <c r="O48" i="2"/>
  <c r="O69" i="2" s="1"/>
  <c r="O49" i="2"/>
  <c r="O70" i="2" s="1"/>
  <c r="O50" i="2"/>
  <c r="O71" i="2" s="1"/>
  <c r="O51" i="2"/>
  <c r="O72" i="2" s="1"/>
  <c r="O52" i="2"/>
  <c r="O73" i="2" s="1"/>
  <c r="O53" i="2"/>
  <c r="O74" i="2" s="1"/>
  <c r="O54" i="2"/>
  <c r="O75" i="2" s="1"/>
  <c r="O55" i="2"/>
  <c r="O76" i="2" s="1"/>
  <c r="O56" i="2"/>
  <c r="O77" i="2" s="1"/>
  <c r="O57" i="2"/>
  <c r="O78" i="2" s="1"/>
  <c r="O58" i="2"/>
  <c r="O79" i="2" s="1"/>
  <c r="O59" i="2"/>
  <c r="O80" i="2" s="1"/>
  <c r="O60" i="2"/>
  <c r="O81" i="2" s="1"/>
  <c r="O61" i="2"/>
  <c r="O82" i="2" s="1"/>
  <c r="P45" i="2"/>
  <c r="P66" i="2" s="1"/>
  <c r="T45" i="2"/>
  <c r="T66" i="2" s="1"/>
  <c r="W45" i="2"/>
  <c r="W66" i="2" s="1"/>
  <c r="X45" i="2"/>
  <c r="X66" i="2" s="1"/>
  <c r="P46" i="2"/>
  <c r="P67" i="2" s="1"/>
  <c r="T46" i="2"/>
  <c r="T67" i="2" s="1"/>
  <c r="W46" i="2"/>
  <c r="W67" i="2" s="1"/>
  <c r="X46" i="2"/>
  <c r="X67" i="2" s="1"/>
  <c r="P47" i="2"/>
  <c r="P68" i="2" s="1"/>
  <c r="T47" i="2"/>
  <c r="T68" i="2" s="1"/>
  <c r="W47" i="2"/>
  <c r="W68" i="2" s="1"/>
  <c r="X47" i="2"/>
  <c r="X68" i="2" s="1"/>
  <c r="P48" i="2"/>
  <c r="P69" i="2" s="1"/>
  <c r="T48" i="2"/>
  <c r="T69" i="2" s="1"/>
  <c r="W48" i="2"/>
  <c r="W69" i="2" s="1"/>
  <c r="X48" i="2"/>
  <c r="X69" i="2" s="1"/>
  <c r="P49" i="2"/>
  <c r="P70" i="2" s="1"/>
  <c r="T49" i="2"/>
  <c r="T70" i="2" s="1"/>
  <c r="W49" i="2"/>
  <c r="W70" i="2" s="1"/>
  <c r="X49" i="2"/>
  <c r="X70" i="2" s="1"/>
  <c r="P50" i="2"/>
  <c r="P71" i="2" s="1"/>
  <c r="T50" i="2"/>
  <c r="T71" i="2" s="1"/>
  <c r="W50" i="2"/>
  <c r="W71" i="2" s="1"/>
  <c r="X50" i="2"/>
  <c r="X71" i="2" s="1"/>
  <c r="P51" i="2"/>
  <c r="P72" i="2" s="1"/>
  <c r="T51" i="2"/>
  <c r="T72" i="2" s="1"/>
  <c r="W51" i="2"/>
  <c r="W72" i="2" s="1"/>
  <c r="X51" i="2"/>
  <c r="X72" i="2" s="1"/>
  <c r="K45" i="2"/>
  <c r="K66" i="2" s="1"/>
  <c r="K46" i="2"/>
  <c r="K67" i="2" s="1"/>
  <c r="K47" i="2"/>
  <c r="K68" i="2" s="1"/>
  <c r="K48" i="2"/>
  <c r="K69" i="2" s="1"/>
  <c r="K49" i="2"/>
  <c r="K70" i="2" s="1"/>
  <c r="K50" i="2"/>
  <c r="K71" i="2" s="1"/>
  <c r="K51" i="2"/>
  <c r="K72" i="2" s="1"/>
  <c r="K52" i="2"/>
  <c r="K73" i="2" s="1"/>
  <c r="K53" i="2"/>
  <c r="K74" i="2" s="1"/>
  <c r="K54" i="2"/>
  <c r="K75" i="2" s="1"/>
  <c r="K55" i="2"/>
  <c r="K76" i="2" s="1"/>
  <c r="K56" i="2"/>
  <c r="K77" i="2" s="1"/>
  <c r="K57" i="2"/>
  <c r="K58" i="2"/>
  <c r="K59" i="2"/>
  <c r="K60" i="2"/>
  <c r="K61" i="2"/>
  <c r="T59" i="2"/>
  <c r="T80" i="2" s="1"/>
  <c r="T58" i="2"/>
  <c r="T79" i="2" s="1"/>
  <c r="T57" i="2"/>
  <c r="T78" i="2" s="1"/>
  <c r="L59" i="2"/>
  <c r="L80" i="2" s="1"/>
  <c r="L58" i="2"/>
  <c r="L79" i="2" s="1"/>
  <c r="L57" i="2"/>
  <c r="L78" i="2" s="1"/>
  <c r="L56" i="2"/>
  <c r="L77" i="2" s="1"/>
  <c r="D58" i="2"/>
  <c r="D79" i="2" s="1"/>
  <c r="D57" i="2"/>
  <c r="D78" i="2" s="1"/>
  <c r="G61" i="2"/>
  <c r="G82" i="2" s="1"/>
  <c r="G60" i="2"/>
  <c r="G81" i="2" s="1"/>
  <c r="G59" i="2"/>
  <c r="G80" i="2" s="1"/>
  <c r="G58" i="2"/>
  <c r="G79" i="2" s="1"/>
  <c r="G57" i="2"/>
  <c r="G78" i="2" s="1"/>
  <c r="G56" i="2"/>
  <c r="G77" i="2" s="1"/>
  <c r="G55" i="2"/>
  <c r="G76" i="2" s="1"/>
  <c r="G54" i="2"/>
  <c r="G75" i="2" s="1"/>
  <c r="G53" i="2"/>
  <c r="G74" i="2" s="1"/>
  <c r="G52" i="2"/>
  <c r="G73" i="2" s="1"/>
  <c r="G51" i="2"/>
  <c r="G72" i="2" s="1"/>
  <c r="G50" i="2"/>
  <c r="G71" i="2" s="1"/>
  <c r="G49" i="2"/>
  <c r="G70" i="2" s="1"/>
  <c r="G48" i="2"/>
  <c r="G69" i="2" s="1"/>
  <c r="G47" i="2"/>
  <c r="G68" i="2" s="1"/>
  <c r="G46" i="2"/>
  <c r="G67" i="2" s="1"/>
  <c r="G45" i="2"/>
  <c r="G66" i="2" s="1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C61" i="2"/>
  <c r="C60" i="2"/>
  <c r="C59" i="2"/>
  <c r="C58" i="2"/>
  <c r="C57" i="2"/>
  <c r="C56" i="2"/>
  <c r="C77" i="2" s="1"/>
  <c r="C55" i="2"/>
  <c r="C76" i="2" s="1"/>
  <c r="C54" i="2"/>
  <c r="C75" i="2" s="1"/>
  <c r="C53" i="2"/>
  <c r="C74" i="2" s="1"/>
  <c r="C52" i="2"/>
  <c r="C73" i="2" s="1"/>
  <c r="C51" i="2"/>
  <c r="C72" i="2" s="1"/>
  <c r="C50" i="2"/>
  <c r="C71" i="2" s="1"/>
  <c r="C49" i="2"/>
  <c r="C70" i="2" s="1"/>
  <c r="C48" i="2"/>
  <c r="C69" i="2" s="1"/>
  <c r="C47" i="2"/>
  <c r="C68" i="2" s="1"/>
  <c r="C46" i="2"/>
  <c r="C67" i="2" s="1"/>
  <c r="C45" i="2"/>
  <c r="C66" i="2" s="1"/>
  <c r="K36" i="2"/>
  <c r="S36" i="2"/>
  <c r="AA36" i="2"/>
  <c r="K37" i="2"/>
  <c r="S37" i="2"/>
  <c r="AA37" i="2"/>
  <c r="K38" i="2"/>
  <c r="S38" i="2"/>
  <c r="AA38" i="2"/>
  <c r="K39" i="2"/>
  <c r="S39" i="2"/>
  <c r="AA39" i="2"/>
  <c r="K40" i="2"/>
  <c r="S40" i="2"/>
  <c r="AA40" i="2"/>
  <c r="C40" i="2"/>
  <c r="C39" i="2"/>
  <c r="C38" i="2"/>
  <c r="C37" i="2"/>
  <c r="C36" i="2"/>
  <c r="K108" i="2" l="1"/>
  <c r="C192" i="2"/>
  <c r="AF3" i="2"/>
  <c r="AF24" i="2" s="1"/>
  <c r="AE19" i="2"/>
  <c r="AE40" i="2" s="1"/>
  <c r="AE18" i="2"/>
  <c r="AE39" i="2" s="1"/>
  <c r="AE17" i="2"/>
  <c r="AE38" i="2" s="1"/>
  <c r="AE16" i="2"/>
  <c r="AE37" i="2" s="1"/>
  <c r="AE15" i="2"/>
  <c r="AE36" i="2" s="1"/>
  <c r="AE14" i="2"/>
  <c r="AE35" i="2" s="1"/>
  <c r="AE13" i="2"/>
  <c r="AE34" i="2" s="1"/>
  <c r="AE12" i="2"/>
  <c r="AE33" i="2" s="1"/>
  <c r="AE11" i="2"/>
  <c r="AE32" i="2" s="1"/>
  <c r="AE10" i="2"/>
  <c r="AE31" i="2" s="1"/>
  <c r="AE9" i="2"/>
  <c r="AE30" i="2" s="1"/>
  <c r="AE8" i="2"/>
  <c r="AE29" i="2" s="1"/>
  <c r="AE7" i="2"/>
  <c r="AE28" i="2" s="1"/>
  <c r="AE6" i="2"/>
  <c r="AE27" i="2" s="1"/>
  <c r="AE5" i="2"/>
  <c r="AE26" i="2" s="1"/>
  <c r="AE4" i="2"/>
  <c r="AE25" i="2" s="1"/>
  <c r="AE3" i="2"/>
  <c r="AE24" i="2" s="1"/>
  <c r="AB19" i="2"/>
  <c r="AB40" i="2" s="1"/>
  <c r="AB18" i="2"/>
  <c r="AB39" i="2" s="1"/>
  <c r="AB17" i="2"/>
  <c r="AB38" i="2" s="1"/>
  <c r="AB16" i="2"/>
  <c r="AB37" i="2" s="1"/>
  <c r="AA19" i="2"/>
  <c r="AA18" i="2"/>
  <c r="AA17" i="2"/>
  <c r="AA16" i="2"/>
  <c r="AA15" i="2"/>
  <c r="AA14" i="2"/>
  <c r="AA35" i="2" s="1"/>
  <c r="AA13" i="2"/>
  <c r="AA34" i="2" s="1"/>
  <c r="AA12" i="2"/>
  <c r="AA33" i="2" s="1"/>
  <c r="AA11" i="2"/>
  <c r="AA32" i="2" s="1"/>
  <c r="AA10" i="2"/>
  <c r="AA31" i="2" s="1"/>
  <c r="AA9" i="2"/>
  <c r="AA30" i="2" s="1"/>
  <c r="AA8" i="2"/>
  <c r="AA29" i="2" s="1"/>
  <c r="AA7" i="2"/>
  <c r="AA28" i="2" s="1"/>
  <c r="AA6" i="2"/>
  <c r="AA27" i="2" s="1"/>
  <c r="AA5" i="2"/>
  <c r="AA26" i="2" s="1"/>
  <c r="AA4" i="2"/>
  <c r="AA25" i="2" s="1"/>
  <c r="AA3" i="2"/>
  <c r="AB15" i="2"/>
  <c r="AB36" i="2" s="1"/>
  <c r="T19" i="2"/>
  <c r="T40" i="2" s="1"/>
  <c r="T18" i="2"/>
  <c r="T39" i="2" s="1"/>
  <c r="T17" i="2"/>
  <c r="T38" i="2" s="1"/>
  <c r="T16" i="2"/>
  <c r="T37" i="2" s="1"/>
  <c r="T15" i="2"/>
  <c r="T36" i="2" s="1"/>
  <c r="X3" i="2"/>
  <c r="X24" i="2" s="1"/>
  <c r="W3" i="2"/>
  <c r="W24" i="2" s="1"/>
  <c r="S19" i="2"/>
  <c r="S18" i="2"/>
  <c r="S17" i="2"/>
  <c r="S16" i="2"/>
  <c r="S15" i="2"/>
  <c r="S14" i="2"/>
  <c r="S35" i="2" s="1"/>
  <c r="S13" i="2"/>
  <c r="S34" i="2" s="1"/>
  <c r="S12" i="2"/>
  <c r="S33" i="2" s="1"/>
  <c r="S11" i="2"/>
  <c r="S32" i="2" s="1"/>
  <c r="S10" i="2"/>
  <c r="S31" i="2" s="1"/>
  <c r="S9" i="2"/>
  <c r="S30" i="2" s="1"/>
  <c r="S8" i="2"/>
  <c r="S29" i="2" s="1"/>
  <c r="S7" i="2"/>
  <c r="S28" i="2" s="1"/>
  <c r="S6" i="2"/>
  <c r="S27" i="2" s="1"/>
  <c r="S5" i="2"/>
  <c r="S26" i="2" s="1"/>
  <c r="S4" i="2"/>
  <c r="S25" i="2" s="1"/>
  <c r="S3" i="2"/>
  <c r="L19" i="2"/>
  <c r="L40" i="2" s="1"/>
  <c r="L18" i="2"/>
  <c r="L39" i="2" s="1"/>
  <c r="L17" i="2"/>
  <c r="L38" i="2" s="1"/>
  <c r="L16" i="2"/>
  <c r="L37" i="2" s="1"/>
  <c r="L15" i="2"/>
  <c r="L36" i="2" s="1"/>
  <c r="K19" i="2"/>
  <c r="K18" i="2"/>
  <c r="K17" i="2"/>
  <c r="K16" i="2"/>
  <c r="K15" i="2"/>
  <c r="K14" i="2"/>
  <c r="K35" i="2" s="1"/>
  <c r="K13" i="2"/>
  <c r="K34" i="2" s="1"/>
  <c r="K12" i="2"/>
  <c r="K33" i="2" s="1"/>
  <c r="K11" i="2"/>
  <c r="K32" i="2" s="1"/>
  <c r="K10" i="2"/>
  <c r="K31" i="2" s="1"/>
  <c r="K9" i="2"/>
  <c r="K30" i="2" s="1"/>
  <c r="K8" i="2"/>
  <c r="K29" i="2" s="1"/>
  <c r="K7" i="2"/>
  <c r="K28" i="2" s="1"/>
  <c r="K6" i="2"/>
  <c r="K27" i="2" s="1"/>
  <c r="K5" i="2"/>
  <c r="K26" i="2" s="1"/>
  <c r="K4" i="2"/>
  <c r="K25" i="2" s="1"/>
  <c r="K3" i="2"/>
  <c r="D17" i="2"/>
  <c r="D38" i="2" s="1"/>
  <c r="D16" i="2"/>
  <c r="D37" i="2" s="1"/>
  <c r="D15" i="2"/>
  <c r="D36" i="2" s="1"/>
  <c r="D18" i="2"/>
  <c r="D39" i="2" s="1"/>
  <c r="C17" i="2"/>
  <c r="C16" i="2"/>
  <c r="AF19" i="2"/>
  <c r="AF40" i="2" s="1"/>
  <c r="AF18" i="2"/>
  <c r="AF39" i="2" s="1"/>
  <c r="AF17" i="2"/>
  <c r="AF38" i="2" s="1"/>
  <c r="AF16" i="2"/>
  <c r="AF37" i="2" s="1"/>
  <c r="AF15" i="2"/>
  <c r="AF36" i="2" s="1"/>
  <c r="AF14" i="2"/>
  <c r="AF35" i="2" s="1"/>
  <c r="AF13" i="2"/>
  <c r="AF34" i="2" s="1"/>
  <c r="AF12" i="2"/>
  <c r="AF33" i="2" s="1"/>
  <c r="AF11" i="2"/>
  <c r="AF32" i="2" s="1"/>
  <c r="AF10" i="2"/>
  <c r="AF31" i="2" s="1"/>
  <c r="AF9" i="2"/>
  <c r="AF30" i="2" s="1"/>
  <c r="AF8" i="2"/>
  <c r="AF29" i="2" s="1"/>
  <c r="AF7" i="2"/>
  <c r="AF28" i="2" s="1"/>
  <c r="AF6" i="2"/>
  <c r="AF27" i="2" s="1"/>
  <c r="AF5" i="2"/>
  <c r="AF26" i="2" s="1"/>
  <c r="AF4" i="2"/>
  <c r="AF25" i="2" s="1"/>
  <c r="AB14" i="2"/>
  <c r="AB35" i="2" s="1"/>
  <c r="AB13" i="2"/>
  <c r="AB34" i="2" s="1"/>
  <c r="AB12" i="2"/>
  <c r="AB33" i="2" s="1"/>
  <c r="AB11" i="2"/>
  <c r="AB32" i="2" s="1"/>
  <c r="AB10" i="2"/>
  <c r="AB31" i="2" s="1"/>
  <c r="AB9" i="2"/>
  <c r="AB30" i="2" s="1"/>
  <c r="AB8" i="2"/>
  <c r="AB29" i="2" s="1"/>
  <c r="AB7" i="2"/>
  <c r="AB28" i="2" s="1"/>
  <c r="AB6" i="2"/>
  <c r="AB27" i="2" s="1"/>
  <c r="AB5" i="2"/>
  <c r="AB26" i="2" s="1"/>
  <c r="AB4" i="2"/>
  <c r="AB25" i="2" s="1"/>
  <c r="AB3" i="2"/>
  <c r="AB24" i="2" s="1"/>
  <c r="X229" i="2"/>
  <c r="X250" i="2" s="1"/>
  <c r="X228" i="2"/>
  <c r="X249" i="2" s="1"/>
  <c r="X224" i="2"/>
  <c r="X245" i="2" s="1"/>
  <c r="X223" i="2"/>
  <c r="X244" i="2" s="1"/>
  <c r="X222" i="2"/>
  <c r="X243" i="2" s="1"/>
  <c r="X221" i="2"/>
  <c r="X242" i="2" s="1"/>
  <c r="X220" i="2"/>
  <c r="X241" i="2" s="1"/>
  <c r="X219" i="2"/>
  <c r="X240" i="2" s="1"/>
  <c r="X218" i="2"/>
  <c r="X239" i="2" s="1"/>
  <c r="X217" i="2"/>
  <c r="X238" i="2" s="1"/>
  <c r="X216" i="2"/>
  <c r="X237" i="2" s="1"/>
  <c r="X215" i="2"/>
  <c r="X236" i="2" s="1"/>
  <c r="X214" i="2"/>
  <c r="X235" i="2" s="1"/>
  <c r="X213" i="2"/>
  <c r="X234" i="2" s="1"/>
  <c r="T229" i="2"/>
  <c r="T250" i="2" s="1"/>
  <c r="T228" i="2"/>
  <c r="T249" i="2" s="1"/>
  <c r="T224" i="2"/>
  <c r="T245" i="2" s="1"/>
  <c r="T223" i="2"/>
  <c r="T244" i="2" s="1"/>
  <c r="T222" i="2"/>
  <c r="T243" i="2" s="1"/>
  <c r="T221" i="2"/>
  <c r="T242" i="2" s="1"/>
  <c r="T220" i="2"/>
  <c r="T241" i="2" s="1"/>
  <c r="T219" i="2"/>
  <c r="T240" i="2" s="1"/>
  <c r="T218" i="2"/>
  <c r="T239" i="2" s="1"/>
  <c r="T217" i="2"/>
  <c r="T238" i="2" s="1"/>
  <c r="T216" i="2"/>
  <c r="T237" i="2" s="1"/>
  <c r="T215" i="2"/>
  <c r="T236" i="2" s="1"/>
  <c r="T214" i="2"/>
  <c r="T235" i="2" s="1"/>
  <c r="T213" i="2"/>
  <c r="T234" i="2" s="1"/>
  <c r="X187" i="2"/>
  <c r="X208" i="2" s="1"/>
  <c r="X186" i="2"/>
  <c r="X207" i="2" s="1"/>
  <c r="X182" i="2"/>
  <c r="X203" i="2" s="1"/>
  <c r="X181" i="2"/>
  <c r="X202" i="2" s="1"/>
  <c r="X180" i="2"/>
  <c r="X201" i="2" s="1"/>
  <c r="X179" i="2"/>
  <c r="X200" i="2" s="1"/>
  <c r="X178" i="2"/>
  <c r="X199" i="2" s="1"/>
  <c r="X177" i="2"/>
  <c r="X198" i="2" s="1"/>
  <c r="X176" i="2"/>
  <c r="X197" i="2" s="1"/>
  <c r="X175" i="2"/>
  <c r="X196" i="2" s="1"/>
  <c r="X174" i="2"/>
  <c r="X195" i="2" s="1"/>
  <c r="X173" i="2"/>
  <c r="X194" i="2" s="1"/>
  <c r="X172" i="2"/>
  <c r="X193" i="2" s="1"/>
  <c r="X171" i="2"/>
  <c r="X192" i="2" s="1"/>
  <c r="T187" i="2"/>
  <c r="T208" i="2" s="1"/>
  <c r="T186" i="2"/>
  <c r="T207" i="2" s="1"/>
  <c r="T182" i="2"/>
  <c r="T203" i="2" s="1"/>
  <c r="T181" i="2"/>
  <c r="T202" i="2" s="1"/>
  <c r="T180" i="2"/>
  <c r="T201" i="2" s="1"/>
  <c r="T179" i="2"/>
  <c r="T200" i="2" s="1"/>
  <c r="T178" i="2"/>
  <c r="T199" i="2" s="1"/>
  <c r="T177" i="2"/>
  <c r="T198" i="2" s="1"/>
  <c r="T176" i="2"/>
  <c r="T197" i="2" s="1"/>
  <c r="T175" i="2"/>
  <c r="T196" i="2" s="1"/>
  <c r="T174" i="2"/>
  <c r="T195" i="2" s="1"/>
  <c r="T173" i="2"/>
  <c r="T194" i="2" s="1"/>
  <c r="T172" i="2"/>
  <c r="T193" i="2" s="1"/>
  <c r="T171" i="2"/>
  <c r="T192" i="2" s="1"/>
  <c r="X145" i="2"/>
  <c r="X166" i="2" s="1"/>
  <c r="X144" i="2"/>
  <c r="X165" i="2" s="1"/>
  <c r="X140" i="2"/>
  <c r="X161" i="2" s="1"/>
  <c r="X139" i="2"/>
  <c r="X160" i="2" s="1"/>
  <c r="X138" i="2"/>
  <c r="X159" i="2" s="1"/>
  <c r="X137" i="2"/>
  <c r="X158" i="2" s="1"/>
  <c r="X136" i="2"/>
  <c r="X157" i="2" s="1"/>
  <c r="X135" i="2"/>
  <c r="X156" i="2" s="1"/>
  <c r="X134" i="2"/>
  <c r="X155" i="2" s="1"/>
  <c r="X133" i="2"/>
  <c r="X154" i="2" s="1"/>
  <c r="X132" i="2"/>
  <c r="X153" i="2" s="1"/>
  <c r="X131" i="2"/>
  <c r="X152" i="2" s="1"/>
  <c r="X130" i="2"/>
  <c r="X151" i="2" s="1"/>
  <c r="X129" i="2"/>
  <c r="X150" i="2" s="1"/>
  <c r="T145" i="2"/>
  <c r="T166" i="2" s="1"/>
  <c r="T144" i="2"/>
  <c r="T165" i="2" s="1"/>
  <c r="T140" i="2"/>
  <c r="T161" i="2" s="1"/>
  <c r="T139" i="2"/>
  <c r="T160" i="2" s="1"/>
  <c r="T138" i="2"/>
  <c r="T159" i="2" s="1"/>
  <c r="T137" i="2"/>
  <c r="T158" i="2" s="1"/>
  <c r="T136" i="2"/>
  <c r="T157" i="2" s="1"/>
  <c r="T135" i="2"/>
  <c r="T156" i="2" s="1"/>
  <c r="T134" i="2"/>
  <c r="T155" i="2" s="1"/>
  <c r="T133" i="2"/>
  <c r="T154" i="2" s="1"/>
  <c r="T132" i="2"/>
  <c r="T153" i="2" s="1"/>
  <c r="T131" i="2"/>
  <c r="T152" i="2" s="1"/>
  <c r="T130" i="2"/>
  <c r="T151" i="2" s="1"/>
  <c r="T129" i="2"/>
  <c r="T150" i="2" s="1"/>
  <c r="X103" i="2"/>
  <c r="X124" i="2" s="1"/>
  <c r="X102" i="2"/>
  <c r="X123" i="2" s="1"/>
  <c r="X98" i="2"/>
  <c r="X119" i="2" s="1"/>
  <c r="X97" i="2"/>
  <c r="X118" i="2" s="1"/>
  <c r="X96" i="2"/>
  <c r="X117" i="2" s="1"/>
  <c r="X95" i="2"/>
  <c r="X116" i="2" s="1"/>
  <c r="X94" i="2"/>
  <c r="X115" i="2" s="1"/>
  <c r="X93" i="2"/>
  <c r="X114" i="2" s="1"/>
  <c r="X92" i="2"/>
  <c r="X113" i="2" s="1"/>
  <c r="X91" i="2"/>
  <c r="X112" i="2" s="1"/>
  <c r="X90" i="2"/>
  <c r="X111" i="2" s="1"/>
  <c r="X89" i="2"/>
  <c r="X110" i="2" s="1"/>
  <c r="X88" i="2"/>
  <c r="X109" i="2" s="1"/>
  <c r="X87" i="2"/>
  <c r="X108" i="2" s="1"/>
  <c r="T103" i="2"/>
  <c r="T124" i="2" s="1"/>
  <c r="T102" i="2"/>
  <c r="T123" i="2" s="1"/>
  <c r="T98" i="2"/>
  <c r="T119" i="2" s="1"/>
  <c r="T97" i="2"/>
  <c r="T118" i="2" s="1"/>
  <c r="T96" i="2"/>
  <c r="T117" i="2" s="1"/>
  <c r="T95" i="2"/>
  <c r="T116" i="2" s="1"/>
  <c r="T94" i="2"/>
  <c r="T115" i="2" s="1"/>
  <c r="T93" i="2"/>
  <c r="T114" i="2" s="1"/>
  <c r="T92" i="2"/>
  <c r="T113" i="2" s="1"/>
  <c r="T91" i="2"/>
  <c r="T112" i="2" s="1"/>
  <c r="T90" i="2"/>
  <c r="T111" i="2" s="1"/>
  <c r="T89" i="2"/>
  <c r="T110" i="2" s="1"/>
  <c r="T88" i="2"/>
  <c r="T109" i="2" s="1"/>
  <c r="T87" i="2"/>
  <c r="T108" i="2" s="1"/>
  <c r="X61" i="2"/>
  <c r="X82" i="2" s="1"/>
  <c r="X60" i="2"/>
  <c r="X81" i="2" s="1"/>
  <c r="X59" i="2"/>
  <c r="X80" i="2" s="1"/>
  <c r="X58" i="2"/>
  <c r="X79" i="2" s="1"/>
  <c r="X57" i="2"/>
  <c r="X78" i="2" s="1"/>
  <c r="X56" i="2"/>
  <c r="X77" i="2" s="1"/>
  <c r="X55" i="2"/>
  <c r="X76" i="2" s="1"/>
  <c r="X54" i="2"/>
  <c r="X75" i="2" s="1"/>
  <c r="X53" i="2"/>
  <c r="X74" i="2" s="1"/>
  <c r="X52" i="2"/>
  <c r="X73" i="2" s="1"/>
  <c r="T61" i="2"/>
  <c r="T82" i="2" s="1"/>
  <c r="T60" i="2"/>
  <c r="T81" i="2" s="1"/>
  <c r="T56" i="2"/>
  <c r="T77" i="2" s="1"/>
  <c r="T55" i="2"/>
  <c r="T76" i="2" s="1"/>
  <c r="T54" i="2"/>
  <c r="T75" i="2" s="1"/>
  <c r="T53" i="2"/>
  <c r="T74" i="2" s="1"/>
  <c r="T52" i="2"/>
  <c r="T73" i="2" s="1"/>
  <c r="X19" i="2"/>
  <c r="X40" i="2" s="1"/>
  <c r="X18" i="2"/>
  <c r="X39" i="2" s="1"/>
  <c r="X17" i="2"/>
  <c r="X38" i="2" s="1"/>
  <c r="X16" i="2"/>
  <c r="X37" i="2" s="1"/>
  <c r="X15" i="2"/>
  <c r="X36" i="2" s="1"/>
  <c r="X14" i="2"/>
  <c r="X35" i="2" s="1"/>
  <c r="X13" i="2"/>
  <c r="X34" i="2" s="1"/>
  <c r="X12" i="2"/>
  <c r="X33" i="2" s="1"/>
  <c r="X11" i="2"/>
  <c r="X32" i="2" s="1"/>
  <c r="X10" i="2"/>
  <c r="X31" i="2" s="1"/>
  <c r="X9" i="2"/>
  <c r="X30" i="2" s="1"/>
  <c r="X8" i="2"/>
  <c r="X29" i="2" s="1"/>
  <c r="X7" i="2"/>
  <c r="X28" i="2" s="1"/>
  <c r="X6" i="2"/>
  <c r="X27" i="2" s="1"/>
  <c r="X5" i="2"/>
  <c r="X26" i="2" s="1"/>
  <c r="X4" i="2"/>
  <c r="X25" i="2" s="1"/>
  <c r="T14" i="2"/>
  <c r="T35" i="2" s="1"/>
  <c r="T13" i="2"/>
  <c r="T34" i="2" s="1"/>
  <c r="T12" i="2"/>
  <c r="T33" i="2" s="1"/>
  <c r="T11" i="2"/>
  <c r="T32" i="2" s="1"/>
  <c r="T10" i="2"/>
  <c r="T31" i="2" s="1"/>
  <c r="T9" i="2"/>
  <c r="T30" i="2" s="1"/>
  <c r="T8" i="2"/>
  <c r="T29" i="2" s="1"/>
  <c r="T7" i="2"/>
  <c r="T28" i="2" s="1"/>
  <c r="T6" i="2"/>
  <c r="T27" i="2" s="1"/>
  <c r="T5" i="2"/>
  <c r="T26" i="2" s="1"/>
  <c r="T4" i="2"/>
  <c r="T25" i="2" s="1"/>
  <c r="T3" i="2"/>
  <c r="T24" i="2" s="1"/>
  <c r="P229" i="2"/>
  <c r="P250" i="2" s="1"/>
  <c r="P228" i="2"/>
  <c r="P249" i="2" s="1"/>
  <c r="P224" i="2"/>
  <c r="P245" i="2" s="1"/>
  <c r="P223" i="2"/>
  <c r="P244" i="2" s="1"/>
  <c r="P222" i="2"/>
  <c r="P243" i="2" s="1"/>
  <c r="P221" i="2"/>
  <c r="P242" i="2" s="1"/>
  <c r="P220" i="2"/>
  <c r="P241" i="2" s="1"/>
  <c r="P219" i="2"/>
  <c r="P240" i="2" s="1"/>
  <c r="P218" i="2"/>
  <c r="P239" i="2" s="1"/>
  <c r="P217" i="2"/>
  <c r="P238" i="2" s="1"/>
  <c r="P216" i="2"/>
  <c r="P237" i="2" s="1"/>
  <c r="P215" i="2"/>
  <c r="P236" i="2" s="1"/>
  <c r="P214" i="2"/>
  <c r="P235" i="2" s="1"/>
  <c r="P213" i="2"/>
  <c r="P234" i="2" s="1"/>
  <c r="L229" i="2"/>
  <c r="L250" i="2" s="1"/>
  <c r="L228" i="2"/>
  <c r="L249" i="2" s="1"/>
  <c r="L224" i="2"/>
  <c r="L245" i="2" s="1"/>
  <c r="L223" i="2"/>
  <c r="L244" i="2" s="1"/>
  <c r="L222" i="2"/>
  <c r="L243" i="2" s="1"/>
  <c r="L221" i="2"/>
  <c r="L242" i="2" s="1"/>
  <c r="L220" i="2"/>
  <c r="L241" i="2" s="1"/>
  <c r="L219" i="2"/>
  <c r="L240" i="2" s="1"/>
  <c r="L218" i="2"/>
  <c r="L239" i="2" s="1"/>
  <c r="L217" i="2"/>
  <c r="L238" i="2" s="1"/>
  <c r="L216" i="2"/>
  <c r="L237" i="2" s="1"/>
  <c r="L215" i="2"/>
  <c r="L236" i="2" s="1"/>
  <c r="L214" i="2"/>
  <c r="L235" i="2" s="1"/>
  <c r="L213" i="2"/>
  <c r="L234" i="2" s="1"/>
  <c r="P187" i="2"/>
  <c r="P208" i="2" s="1"/>
  <c r="P186" i="2"/>
  <c r="P207" i="2" s="1"/>
  <c r="P182" i="2"/>
  <c r="P203" i="2" s="1"/>
  <c r="P181" i="2"/>
  <c r="P202" i="2" s="1"/>
  <c r="P180" i="2"/>
  <c r="P201" i="2" s="1"/>
  <c r="P179" i="2"/>
  <c r="P200" i="2" s="1"/>
  <c r="P178" i="2"/>
  <c r="P199" i="2" s="1"/>
  <c r="P177" i="2"/>
  <c r="P198" i="2" s="1"/>
  <c r="P176" i="2"/>
  <c r="P197" i="2" s="1"/>
  <c r="P175" i="2"/>
  <c r="P196" i="2" s="1"/>
  <c r="P174" i="2"/>
  <c r="P195" i="2" s="1"/>
  <c r="P173" i="2"/>
  <c r="P194" i="2" s="1"/>
  <c r="P172" i="2"/>
  <c r="P193" i="2" s="1"/>
  <c r="P171" i="2"/>
  <c r="P192" i="2" s="1"/>
  <c r="L187" i="2"/>
  <c r="L208" i="2" s="1"/>
  <c r="L182" i="2"/>
  <c r="L203" i="2" s="1"/>
  <c r="L181" i="2"/>
  <c r="L202" i="2" s="1"/>
  <c r="L180" i="2"/>
  <c r="L201" i="2" s="1"/>
  <c r="L179" i="2"/>
  <c r="L200" i="2" s="1"/>
  <c r="L178" i="2"/>
  <c r="L199" i="2" s="1"/>
  <c r="L177" i="2"/>
  <c r="L198" i="2" s="1"/>
  <c r="L176" i="2"/>
  <c r="L197" i="2" s="1"/>
  <c r="L175" i="2"/>
  <c r="L196" i="2" s="1"/>
  <c r="L174" i="2"/>
  <c r="L195" i="2" s="1"/>
  <c r="L173" i="2"/>
  <c r="L194" i="2" s="1"/>
  <c r="L172" i="2"/>
  <c r="L193" i="2" s="1"/>
  <c r="L171" i="2"/>
  <c r="L192" i="2" s="1"/>
  <c r="L145" i="2"/>
  <c r="L166" i="2" s="1"/>
  <c r="L144" i="2"/>
  <c r="L165" i="2" s="1"/>
  <c r="L140" i="2"/>
  <c r="L161" i="2" s="1"/>
  <c r="L139" i="2"/>
  <c r="L160" i="2" s="1"/>
  <c r="L138" i="2"/>
  <c r="L159" i="2" s="1"/>
  <c r="L137" i="2"/>
  <c r="L158" i="2" s="1"/>
  <c r="L136" i="2"/>
  <c r="L157" i="2" s="1"/>
  <c r="L135" i="2"/>
  <c r="L156" i="2" s="1"/>
  <c r="L134" i="2"/>
  <c r="L155" i="2" s="1"/>
  <c r="L133" i="2"/>
  <c r="L154" i="2" s="1"/>
  <c r="L132" i="2"/>
  <c r="L153" i="2" s="1"/>
  <c r="L131" i="2"/>
  <c r="L152" i="2" s="1"/>
  <c r="L130" i="2"/>
  <c r="L151" i="2" s="1"/>
  <c r="L129" i="2"/>
  <c r="L150" i="2" s="1"/>
  <c r="P103" i="2"/>
  <c r="P124" i="2" s="1"/>
  <c r="P102" i="2"/>
  <c r="P123" i="2" s="1"/>
  <c r="P98" i="2"/>
  <c r="P119" i="2" s="1"/>
  <c r="P97" i="2"/>
  <c r="P118" i="2" s="1"/>
  <c r="P96" i="2"/>
  <c r="P117" i="2" s="1"/>
  <c r="P95" i="2"/>
  <c r="P116" i="2" s="1"/>
  <c r="P94" i="2"/>
  <c r="P115" i="2" s="1"/>
  <c r="P93" i="2"/>
  <c r="P114" i="2" s="1"/>
  <c r="P92" i="2"/>
  <c r="P113" i="2" s="1"/>
  <c r="P91" i="2"/>
  <c r="P112" i="2" s="1"/>
  <c r="P90" i="2"/>
  <c r="P111" i="2" s="1"/>
  <c r="P89" i="2"/>
  <c r="P110" i="2" s="1"/>
  <c r="P88" i="2"/>
  <c r="P109" i="2" s="1"/>
  <c r="P87" i="2"/>
  <c r="P108" i="2" s="1"/>
  <c r="L103" i="2"/>
  <c r="L124" i="2" s="1"/>
  <c r="L102" i="2"/>
  <c r="L123" i="2" s="1"/>
  <c r="L98" i="2"/>
  <c r="L119" i="2" s="1"/>
  <c r="L97" i="2"/>
  <c r="L118" i="2" s="1"/>
  <c r="L96" i="2"/>
  <c r="L117" i="2" s="1"/>
  <c r="L95" i="2"/>
  <c r="L116" i="2" s="1"/>
  <c r="L94" i="2"/>
  <c r="L115" i="2" s="1"/>
  <c r="L93" i="2"/>
  <c r="L114" i="2" s="1"/>
  <c r="L92" i="2"/>
  <c r="L113" i="2" s="1"/>
  <c r="L91" i="2"/>
  <c r="L112" i="2" s="1"/>
  <c r="L90" i="2"/>
  <c r="L111" i="2" s="1"/>
  <c r="L89" i="2"/>
  <c r="L110" i="2" s="1"/>
  <c r="L88" i="2"/>
  <c r="L109" i="2" s="1"/>
  <c r="L87" i="2"/>
  <c r="L108" i="2" s="1"/>
  <c r="P61" i="2"/>
  <c r="P82" i="2" s="1"/>
  <c r="P60" i="2"/>
  <c r="P81" i="2" s="1"/>
  <c r="P59" i="2"/>
  <c r="P80" i="2" s="1"/>
  <c r="P58" i="2"/>
  <c r="P79" i="2" s="1"/>
  <c r="P57" i="2"/>
  <c r="P78" i="2" s="1"/>
  <c r="P56" i="2"/>
  <c r="P77" i="2" s="1"/>
  <c r="P55" i="2"/>
  <c r="P76" i="2" s="1"/>
  <c r="P54" i="2"/>
  <c r="P75" i="2" s="1"/>
  <c r="P53" i="2"/>
  <c r="P74" i="2" s="1"/>
  <c r="P52" i="2"/>
  <c r="P73" i="2" s="1"/>
  <c r="L61" i="2"/>
  <c r="L82" i="2" s="1"/>
  <c r="L60" i="2"/>
  <c r="L81" i="2" s="1"/>
  <c r="L55" i="2"/>
  <c r="L76" i="2" s="1"/>
  <c r="L54" i="2"/>
  <c r="L75" i="2" s="1"/>
  <c r="L53" i="2"/>
  <c r="L74" i="2" s="1"/>
  <c r="L52" i="2"/>
  <c r="L73" i="2" s="1"/>
  <c r="L51" i="2"/>
  <c r="L72" i="2" s="1"/>
  <c r="L50" i="2"/>
  <c r="L71" i="2" s="1"/>
  <c r="L49" i="2"/>
  <c r="L70" i="2" s="1"/>
  <c r="L48" i="2"/>
  <c r="L69" i="2" s="1"/>
  <c r="L47" i="2"/>
  <c r="L68" i="2" s="1"/>
  <c r="L46" i="2"/>
  <c r="L67" i="2" s="1"/>
  <c r="L45" i="2"/>
  <c r="P19" i="2"/>
  <c r="P40" i="2" s="1"/>
  <c r="P18" i="2"/>
  <c r="P39" i="2" s="1"/>
  <c r="P17" i="2"/>
  <c r="P38" i="2" s="1"/>
  <c r="P16" i="2"/>
  <c r="P37" i="2" s="1"/>
  <c r="P15" i="2"/>
  <c r="P36" i="2" s="1"/>
  <c r="P14" i="2"/>
  <c r="P35" i="2" s="1"/>
  <c r="P13" i="2"/>
  <c r="P34" i="2" s="1"/>
  <c r="P12" i="2"/>
  <c r="P33" i="2" s="1"/>
  <c r="P11" i="2"/>
  <c r="P32" i="2" s="1"/>
  <c r="P10" i="2"/>
  <c r="P31" i="2" s="1"/>
  <c r="P9" i="2"/>
  <c r="P30" i="2" s="1"/>
  <c r="P8" i="2"/>
  <c r="P29" i="2" s="1"/>
  <c r="P7" i="2"/>
  <c r="P28" i="2" s="1"/>
  <c r="P6" i="2"/>
  <c r="P27" i="2" s="1"/>
  <c r="P5" i="2"/>
  <c r="P26" i="2" s="1"/>
  <c r="P4" i="2"/>
  <c r="P25" i="2" s="1"/>
  <c r="P3" i="2"/>
  <c r="P24" i="2" s="1"/>
  <c r="L14" i="2"/>
  <c r="L35" i="2" s="1"/>
  <c r="L13" i="2"/>
  <c r="L34" i="2" s="1"/>
  <c r="L12" i="2"/>
  <c r="L33" i="2" s="1"/>
  <c r="L11" i="2"/>
  <c r="L32" i="2" s="1"/>
  <c r="L10" i="2"/>
  <c r="L31" i="2" s="1"/>
  <c r="L9" i="2"/>
  <c r="L30" i="2" s="1"/>
  <c r="L8" i="2"/>
  <c r="L29" i="2" s="1"/>
  <c r="L7" i="2"/>
  <c r="L28" i="2" s="1"/>
  <c r="L6" i="2"/>
  <c r="L27" i="2" s="1"/>
  <c r="L5" i="2"/>
  <c r="L26" i="2" s="1"/>
  <c r="L4" i="2"/>
  <c r="L25" i="2" s="1"/>
  <c r="L3" i="2"/>
  <c r="L24" i="2" s="1"/>
  <c r="H229" i="2"/>
  <c r="H250" i="2" s="1"/>
  <c r="H228" i="2"/>
  <c r="H249" i="2" s="1"/>
  <c r="H224" i="2"/>
  <c r="H245" i="2" s="1"/>
  <c r="H223" i="2"/>
  <c r="H244" i="2" s="1"/>
  <c r="H222" i="2"/>
  <c r="H243" i="2" s="1"/>
  <c r="H221" i="2"/>
  <c r="H242" i="2" s="1"/>
  <c r="H220" i="2"/>
  <c r="H241" i="2" s="1"/>
  <c r="H219" i="2"/>
  <c r="H240" i="2" s="1"/>
  <c r="H218" i="2"/>
  <c r="H239" i="2" s="1"/>
  <c r="H217" i="2"/>
  <c r="H238" i="2" s="1"/>
  <c r="H216" i="2"/>
  <c r="H237" i="2" s="1"/>
  <c r="H215" i="2"/>
  <c r="H236" i="2" s="1"/>
  <c r="H214" i="2"/>
  <c r="H235" i="2" s="1"/>
  <c r="H213" i="2"/>
  <c r="H234" i="2" s="1"/>
  <c r="D229" i="2"/>
  <c r="D250" i="2" s="1"/>
  <c r="D228" i="2"/>
  <c r="D249" i="2" s="1"/>
  <c r="D224" i="2"/>
  <c r="D245" i="2" s="1"/>
  <c r="D223" i="2"/>
  <c r="D244" i="2" s="1"/>
  <c r="D222" i="2"/>
  <c r="D243" i="2" s="1"/>
  <c r="D221" i="2"/>
  <c r="D242" i="2" s="1"/>
  <c r="D220" i="2"/>
  <c r="D241" i="2" s="1"/>
  <c r="D219" i="2"/>
  <c r="D240" i="2" s="1"/>
  <c r="D218" i="2"/>
  <c r="D239" i="2" s="1"/>
  <c r="D217" i="2"/>
  <c r="D238" i="2" s="1"/>
  <c r="D216" i="2"/>
  <c r="D237" i="2" s="1"/>
  <c r="D215" i="2"/>
  <c r="D236" i="2" s="1"/>
  <c r="D214" i="2"/>
  <c r="D235" i="2" s="1"/>
  <c r="D213" i="2"/>
  <c r="D234" i="2" s="1"/>
  <c r="H187" i="2"/>
  <c r="H208" i="2" s="1"/>
  <c r="H186" i="2"/>
  <c r="H207" i="2" s="1"/>
  <c r="H182" i="2"/>
  <c r="H203" i="2" s="1"/>
  <c r="H181" i="2"/>
  <c r="H202" i="2" s="1"/>
  <c r="H180" i="2"/>
  <c r="H201" i="2" s="1"/>
  <c r="H179" i="2"/>
  <c r="H200" i="2" s="1"/>
  <c r="H178" i="2"/>
  <c r="H199" i="2" s="1"/>
  <c r="H177" i="2"/>
  <c r="H198" i="2" s="1"/>
  <c r="H176" i="2"/>
  <c r="H197" i="2" s="1"/>
  <c r="H175" i="2"/>
  <c r="H196" i="2" s="1"/>
  <c r="H174" i="2"/>
  <c r="H195" i="2" s="1"/>
  <c r="H173" i="2"/>
  <c r="H194" i="2" s="1"/>
  <c r="H172" i="2"/>
  <c r="H193" i="2" s="1"/>
  <c r="H171" i="2"/>
  <c r="H192" i="2" s="1"/>
  <c r="D182" i="2"/>
  <c r="D203" i="2" s="1"/>
  <c r="D181" i="2"/>
  <c r="D202" i="2" s="1"/>
  <c r="D180" i="2"/>
  <c r="D201" i="2" s="1"/>
  <c r="D179" i="2"/>
  <c r="D200" i="2" s="1"/>
  <c r="D178" i="2"/>
  <c r="D199" i="2" s="1"/>
  <c r="D177" i="2"/>
  <c r="D198" i="2" s="1"/>
  <c r="D176" i="2"/>
  <c r="D197" i="2" s="1"/>
  <c r="D175" i="2"/>
  <c r="D196" i="2" s="1"/>
  <c r="D174" i="2"/>
  <c r="D195" i="2" s="1"/>
  <c r="D173" i="2"/>
  <c r="D194" i="2" s="1"/>
  <c r="D172" i="2"/>
  <c r="D193" i="2" s="1"/>
  <c r="D171" i="2"/>
  <c r="D192" i="2" s="1"/>
  <c r="K129" i="2"/>
  <c r="O130" i="2"/>
  <c r="O151" i="2" s="1"/>
  <c r="S129" i="2"/>
  <c r="W130" i="2"/>
  <c r="W151" i="2" s="1"/>
  <c r="K130" i="2"/>
  <c r="K151" i="2" s="1"/>
  <c r="O131" i="2"/>
  <c r="O152" i="2" s="1"/>
  <c r="S130" i="2"/>
  <c r="S151" i="2" s="1"/>
  <c r="W131" i="2"/>
  <c r="W152" i="2" s="1"/>
  <c r="K131" i="2"/>
  <c r="K152" i="2" s="1"/>
  <c r="O132" i="2"/>
  <c r="O153" i="2" s="1"/>
  <c r="S131" i="2"/>
  <c r="S152" i="2" s="1"/>
  <c r="W132" i="2"/>
  <c r="W153" i="2" s="1"/>
  <c r="K132" i="2"/>
  <c r="K153" i="2" s="1"/>
  <c r="O133" i="2"/>
  <c r="O154" i="2" s="1"/>
  <c r="S132" i="2"/>
  <c r="S153" i="2" s="1"/>
  <c r="W133" i="2"/>
  <c r="W154" i="2" s="1"/>
  <c r="K133" i="2"/>
  <c r="K154" i="2" s="1"/>
  <c r="O134" i="2"/>
  <c r="O155" i="2" s="1"/>
  <c r="S133" i="2"/>
  <c r="S154" i="2" s="1"/>
  <c r="W134" i="2"/>
  <c r="W155" i="2" s="1"/>
  <c r="K134" i="2"/>
  <c r="K155" i="2" s="1"/>
  <c r="O135" i="2"/>
  <c r="O156" i="2" s="1"/>
  <c r="S134" i="2"/>
  <c r="S155" i="2" s="1"/>
  <c r="W135" i="2"/>
  <c r="W156" i="2" s="1"/>
  <c r="K135" i="2"/>
  <c r="K156" i="2" s="1"/>
  <c r="O136" i="2"/>
  <c r="O157" i="2" s="1"/>
  <c r="S135" i="2"/>
  <c r="S156" i="2" s="1"/>
  <c r="W136" i="2"/>
  <c r="W157" i="2" s="1"/>
  <c r="K136" i="2"/>
  <c r="K157" i="2" s="1"/>
  <c r="O137" i="2"/>
  <c r="O158" i="2" s="1"/>
  <c r="S136" i="2"/>
  <c r="S157" i="2" s="1"/>
  <c r="W137" i="2"/>
  <c r="W158" i="2" s="1"/>
  <c r="K137" i="2"/>
  <c r="K158" i="2" s="1"/>
  <c r="O138" i="2"/>
  <c r="O159" i="2" s="1"/>
  <c r="S137" i="2"/>
  <c r="S158" i="2" s="1"/>
  <c r="W138" i="2"/>
  <c r="W159" i="2" s="1"/>
  <c r="K138" i="2"/>
  <c r="K159" i="2" s="1"/>
  <c r="O139" i="2"/>
  <c r="O160" i="2" s="1"/>
  <c r="S138" i="2"/>
  <c r="S159" i="2" s="1"/>
  <c r="W139" i="2"/>
  <c r="W160" i="2" s="1"/>
  <c r="K139" i="2"/>
  <c r="K160" i="2" s="1"/>
  <c r="O140" i="2"/>
  <c r="O161" i="2" s="1"/>
  <c r="S139" i="2"/>
  <c r="S160" i="2" s="1"/>
  <c r="W140" i="2"/>
  <c r="W161" i="2" s="1"/>
  <c r="K140" i="2"/>
  <c r="K161" i="2" s="1"/>
  <c r="S140" i="2"/>
  <c r="S161" i="2" s="1"/>
  <c r="K144" i="2"/>
  <c r="S144" i="2"/>
  <c r="K145" i="2"/>
  <c r="O144" i="2"/>
  <c r="O165" i="2" s="1"/>
  <c r="S145" i="2"/>
  <c r="W144" i="2"/>
  <c r="W165" i="2" s="1"/>
  <c r="O129" i="2"/>
  <c r="O150" i="2" s="1"/>
  <c r="O145" i="2"/>
  <c r="O166" i="2" s="1"/>
  <c r="W129" i="2"/>
  <c r="W150" i="2" s="1"/>
  <c r="W145" i="2"/>
  <c r="W166" i="2" s="1"/>
  <c r="D145" i="2"/>
  <c r="D166" i="2" s="1"/>
  <c r="D144" i="2"/>
  <c r="D165" i="2" s="1"/>
  <c r="D140" i="2"/>
  <c r="D161" i="2" s="1"/>
  <c r="D139" i="2"/>
  <c r="D160" i="2" s="1"/>
  <c r="D138" i="2"/>
  <c r="D159" i="2" s="1"/>
  <c r="D137" i="2"/>
  <c r="D158" i="2" s="1"/>
  <c r="D136" i="2"/>
  <c r="D157" i="2" s="1"/>
  <c r="D135" i="2"/>
  <c r="D156" i="2" s="1"/>
  <c r="D134" i="2"/>
  <c r="D155" i="2" s="1"/>
  <c r="D133" i="2"/>
  <c r="D154" i="2" s="1"/>
  <c r="D132" i="2"/>
  <c r="D153" i="2" s="1"/>
  <c r="D131" i="2"/>
  <c r="D152" i="2" s="1"/>
  <c r="D130" i="2"/>
  <c r="D151" i="2" s="1"/>
  <c r="D129" i="2"/>
  <c r="D150" i="2" s="1"/>
  <c r="G145" i="2"/>
  <c r="G166" i="2" s="1"/>
  <c r="G129" i="2"/>
  <c r="G150" i="2" s="1"/>
  <c r="G144" i="2"/>
  <c r="G165" i="2" s="1"/>
  <c r="C145" i="2"/>
  <c r="C144" i="2"/>
  <c r="C140" i="2"/>
  <c r="C161" i="2" s="1"/>
  <c r="G140" i="2"/>
  <c r="G161" i="2" s="1"/>
  <c r="C139" i="2"/>
  <c r="C160" i="2" s="1"/>
  <c r="G139" i="2"/>
  <c r="G160" i="2" s="1"/>
  <c r="C138" i="2"/>
  <c r="C159" i="2" s="1"/>
  <c r="G138" i="2"/>
  <c r="G159" i="2" s="1"/>
  <c r="C137" i="2"/>
  <c r="C158" i="2" s="1"/>
  <c r="G137" i="2"/>
  <c r="G158" i="2" s="1"/>
  <c r="C136" i="2"/>
  <c r="C157" i="2" s="1"/>
  <c r="G136" i="2"/>
  <c r="G157" i="2" s="1"/>
  <c r="C135" i="2"/>
  <c r="C156" i="2" s="1"/>
  <c r="G135" i="2"/>
  <c r="G156" i="2" s="1"/>
  <c r="C134" i="2"/>
  <c r="C155" i="2" s="1"/>
  <c r="G134" i="2"/>
  <c r="G155" i="2" s="1"/>
  <c r="C133" i="2"/>
  <c r="C154" i="2" s="1"/>
  <c r="G133" i="2"/>
  <c r="G154" i="2" s="1"/>
  <c r="C132" i="2"/>
  <c r="C153" i="2" s="1"/>
  <c r="G132" i="2"/>
  <c r="G153" i="2" s="1"/>
  <c r="C131" i="2"/>
  <c r="C152" i="2" s="1"/>
  <c r="G131" i="2"/>
  <c r="G152" i="2" s="1"/>
  <c r="C130" i="2"/>
  <c r="C151" i="2" s="1"/>
  <c r="G130" i="2"/>
  <c r="G151" i="2" s="1"/>
  <c r="C129" i="2"/>
  <c r="O109" i="2"/>
  <c r="W109" i="2"/>
  <c r="O110" i="2"/>
  <c r="W110" i="2"/>
  <c r="O111" i="2"/>
  <c r="W111" i="2"/>
  <c r="O112" i="2"/>
  <c r="W112" i="2"/>
  <c r="O113" i="2"/>
  <c r="W113" i="2"/>
  <c r="O114" i="2"/>
  <c r="W114" i="2"/>
  <c r="O115" i="2"/>
  <c r="W115" i="2"/>
  <c r="O116" i="2"/>
  <c r="W116" i="2"/>
  <c r="O117" i="2"/>
  <c r="W117" i="2"/>
  <c r="O118" i="2"/>
  <c r="W118" i="2"/>
  <c r="O119" i="2"/>
  <c r="W119" i="2"/>
  <c r="O123" i="2"/>
  <c r="W123" i="2"/>
  <c r="O108" i="2"/>
  <c r="O124" i="2"/>
  <c r="W108" i="2"/>
  <c r="W124" i="2"/>
  <c r="H103" i="2"/>
  <c r="H124" i="2" s="1"/>
  <c r="H102" i="2"/>
  <c r="H123" i="2" s="1"/>
  <c r="H98" i="2"/>
  <c r="H119" i="2" s="1"/>
  <c r="H97" i="2"/>
  <c r="H118" i="2" s="1"/>
  <c r="H96" i="2"/>
  <c r="H117" i="2" s="1"/>
  <c r="H95" i="2"/>
  <c r="H116" i="2" s="1"/>
  <c r="H94" i="2"/>
  <c r="H115" i="2" s="1"/>
  <c r="H93" i="2"/>
  <c r="H114" i="2" s="1"/>
  <c r="H92" i="2"/>
  <c r="H113" i="2" s="1"/>
  <c r="H91" i="2"/>
  <c r="H112" i="2" s="1"/>
  <c r="H90" i="2"/>
  <c r="H111" i="2" s="1"/>
  <c r="H89" i="2"/>
  <c r="H110" i="2" s="1"/>
  <c r="H88" i="2"/>
  <c r="H109" i="2" s="1"/>
  <c r="H87" i="2"/>
  <c r="H108" i="2" s="1"/>
  <c r="D103" i="2"/>
  <c r="D124" i="2" s="1"/>
  <c r="D102" i="2"/>
  <c r="D123" i="2" s="1"/>
  <c r="D98" i="2"/>
  <c r="D119" i="2" s="1"/>
  <c r="D97" i="2"/>
  <c r="D118" i="2" s="1"/>
  <c r="D96" i="2"/>
  <c r="D117" i="2" s="1"/>
  <c r="D95" i="2"/>
  <c r="D116" i="2" s="1"/>
  <c r="D94" i="2"/>
  <c r="D115" i="2" s="1"/>
  <c r="D93" i="2"/>
  <c r="D114" i="2" s="1"/>
  <c r="D92" i="2"/>
  <c r="D113" i="2" s="1"/>
  <c r="D91" i="2"/>
  <c r="D112" i="2" s="1"/>
  <c r="D90" i="2"/>
  <c r="D111" i="2" s="1"/>
  <c r="D89" i="2"/>
  <c r="D110" i="2" s="1"/>
  <c r="D88" i="2"/>
  <c r="D109" i="2" s="1"/>
  <c r="D87" i="2"/>
  <c r="D108" i="2" s="1"/>
  <c r="G124" i="2"/>
  <c r="G108" i="2"/>
  <c r="G123" i="2"/>
  <c r="G119" i="2"/>
  <c r="G118" i="2"/>
  <c r="G117" i="2"/>
  <c r="G116" i="2"/>
  <c r="G115" i="2"/>
  <c r="G114" i="2"/>
  <c r="G113" i="2"/>
  <c r="G112" i="2"/>
  <c r="G111" i="2"/>
  <c r="G110" i="2"/>
  <c r="G109" i="2"/>
  <c r="O4" i="2"/>
  <c r="O25" i="2" s="1"/>
  <c r="W4" i="2"/>
  <c r="W25" i="2" s="1"/>
  <c r="O5" i="2"/>
  <c r="O26" i="2" s="1"/>
  <c r="W5" i="2"/>
  <c r="W26" i="2" s="1"/>
  <c r="O6" i="2"/>
  <c r="O27" i="2" s="1"/>
  <c r="W6" i="2"/>
  <c r="W27" i="2" s="1"/>
  <c r="O7" i="2"/>
  <c r="O28" i="2" s="1"/>
  <c r="W7" i="2"/>
  <c r="W28" i="2" s="1"/>
  <c r="O8" i="2"/>
  <c r="O29" i="2" s="1"/>
  <c r="W8" i="2"/>
  <c r="W29" i="2" s="1"/>
  <c r="O9" i="2"/>
  <c r="O30" i="2" s="1"/>
  <c r="W9" i="2"/>
  <c r="W30" i="2" s="1"/>
  <c r="O10" i="2"/>
  <c r="O31" i="2" s="1"/>
  <c r="W10" i="2"/>
  <c r="W31" i="2" s="1"/>
  <c r="O11" i="2"/>
  <c r="O32" i="2" s="1"/>
  <c r="W11" i="2"/>
  <c r="W32" i="2" s="1"/>
  <c r="O12" i="2"/>
  <c r="O33" i="2" s="1"/>
  <c r="W12" i="2"/>
  <c r="W33" i="2" s="1"/>
  <c r="O13" i="2"/>
  <c r="O34" i="2" s="1"/>
  <c r="W13" i="2"/>
  <c r="W34" i="2" s="1"/>
  <c r="O14" i="2"/>
  <c r="O35" i="2" s="1"/>
  <c r="W14" i="2"/>
  <c r="W35" i="2" s="1"/>
  <c r="O15" i="2"/>
  <c r="O36" i="2" s="1"/>
  <c r="W15" i="2"/>
  <c r="W36" i="2" s="1"/>
  <c r="O16" i="2"/>
  <c r="O37" i="2" s="1"/>
  <c r="W16" i="2"/>
  <c r="W37" i="2" s="1"/>
  <c r="O17" i="2"/>
  <c r="O38" i="2" s="1"/>
  <c r="W17" i="2"/>
  <c r="W38" i="2" s="1"/>
  <c r="O18" i="2"/>
  <c r="O39" i="2" s="1"/>
  <c r="W18" i="2"/>
  <c r="W39" i="2" s="1"/>
  <c r="O3" i="2"/>
  <c r="O24" i="2" s="1"/>
  <c r="O19" i="2"/>
  <c r="O40" i="2" s="1"/>
  <c r="W19" i="2"/>
  <c r="W40" i="2" s="1"/>
  <c r="H19" i="2"/>
  <c r="H18" i="2"/>
  <c r="H17" i="2"/>
  <c r="H16" i="2"/>
  <c r="H15" i="2"/>
  <c r="H14" i="2"/>
  <c r="H13" i="2"/>
  <c r="H12" i="2"/>
  <c r="H11" i="2"/>
  <c r="H32" i="2" s="1"/>
  <c r="H10" i="2"/>
  <c r="H31" i="2" s="1"/>
  <c r="H9" i="2"/>
  <c r="H30" i="2" s="1"/>
  <c r="H8" i="2"/>
  <c r="H29" i="2" s="1"/>
  <c r="H7" i="2"/>
  <c r="H28" i="2" s="1"/>
  <c r="H6" i="2"/>
  <c r="H27" i="2" s="1"/>
  <c r="H5" i="2"/>
  <c r="H26" i="2" s="1"/>
  <c r="H4" i="2"/>
  <c r="H25" i="2" s="1"/>
  <c r="H3" i="2"/>
  <c r="H24" i="2" s="1"/>
  <c r="D19" i="2"/>
  <c r="D40" i="2" s="1"/>
  <c r="D14" i="2"/>
  <c r="D13" i="2"/>
  <c r="D12" i="2"/>
  <c r="D11" i="2"/>
  <c r="D10" i="2"/>
  <c r="D9" i="2"/>
  <c r="D8" i="2"/>
  <c r="D7" i="2"/>
  <c r="D6" i="2"/>
  <c r="D5" i="2"/>
  <c r="D4" i="2"/>
  <c r="D3" i="2"/>
  <c r="W52" i="2"/>
  <c r="W73" i="2" s="1"/>
  <c r="W53" i="2"/>
  <c r="W74" i="2" s="1"/>
  <c r="W54" i="2"/>
  <c r="W75" i="2" s="1"/>
  <c r="W55" i="2"/>
  <c r="W76" i="2" s="1"/>
  <c r="W56" i="2"/>
  <c r="W77" i="2" s="1"/>
  <c r="W57" i="2"/>
  <c r="W78" i="2" s="1"/>
  <c r="W58" i="2"/>
  <c r="W79" i="2" s="1"/>
  <c r="W59" i="2"/>
  <c r="W80" i="2" s="1"/>
  <c r="W60" i="2"/>
  <c r="W81" i="2" s="1"/>
  <c r="W61" i="2"/>
  <c r="W82" i="2" s="1"/>
  <c r="H61" i="2"/>
  <c r="H82" i="2" s="1"/>
  <c r="H60" i="2"/>
  <c r="H81" i="2" s="1"/>
  <c r="H59" i="2"/>
  <c r="H80" i="2" s="1"/>
  <c r="H58" i="2"/>
  <c r="H79" i="2" s="1"/>
  <c r="H57" i="2"/>
  <c r="H78" i="2" s="1"/>
  <c r="H56" i="2"/>
  <c r="H77" i="2" s="1"/>
  <c r="H55" i="2"/>
  <c r="H76" i="2" s="1"/>
  <c r="H54" i="2"/>
  <c r="H75" i="2" s="1"/>
  <c r="H53" i="2"/>
  <c r="H74" i="2" s="1"/>
  <c r="H52" i="2"/>
  <c r="H73" i="2" s="1"/>
  <c r="H51" i="2"/>
  <c r="H72" i="2" s="1"/>
  <c r="H50" i="2"/>
  <c r="H71" i="2" s="1"/>
  <c r="H49" i="2"/>
  <c r="H70" i="2" s="1"/>
  <c r="H48" i="2"/>
  <c r="H69" i="2" s="1"/>
  <c r="H47" i="2"/>
  <c r="H68" i="2" s="1"/>
  <c r="H46" i="2"/>
  <c r="H67" i="2" s="1"/>
  <c r="H45" i="2"/>
  <c r="H66" i="2" s="1"/>
  <c r="D61" i="2"/>
  <c r="D82" i="2" s="1"/>
  <c r="D60" i="2"/>
  <c r="D81" i="2" s="1"/>
  <c r="D59" i="2"/>
  <c r="D80" i="2" s="1"/>
  <c r="D56" i="2"/>
  <c r="D77" i="2" s="1"/>
  <c r="D55" i="2"/>
  <c r="D76" i="2" s="1"/>
  <c r="D54" i="2"/>
  <c r="D75" i="2" s="1"/>
  <c r="D53" i="2"/>
  <c r="D74" i="2" s="1"/>
  <c r="D52" i="2"/>
  <c r="D73" i="2" s="1"/>
  <c r="D51" i="2"/>
  <c r="D72" i="2" s="1"/>
  <c r="D50" i="2"/>
  <c r="D71" i="2" s="1"/>
  <c r="D49" i="2"/>
  <c r="D70" i="2" s="1"/>
  <c r="D48" i="2"/>
  <c r="D69" i="2" s="1"/>
  <c r="D47" i="2"/>
  <c r="D68" i="2" s="1"/>
  <c r="D46" i="2"/>
  <c r="D67" i="2" s="1"/>
  <c r="D45" i="2"/>
  <c r="D66" i="2" s="1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6" i="2"/>
  <c r="G25" i="2"/>
  <c r="C19" i="2"/>
  <c r="C18" i="2"/>
  <c r="G27" i="2"/>
  <c r="G24" i="2"/>
  <c r="C150" i="2" l="1"/>
  <c r="G147" i="2"/>
  <c r="O189" i="2"/>
  <c r="O210" i="2" s="1"/>
  <c r="W189" i="2"/>
  <c r="W210" i="2" s="1"/>
  <c r="O105" i="2"/>
  <c r="O126" i="2" s="1"/>
  <c r="S150" i="2"/>
  <c r="W147" i="2"/>
  <c r="W168" i="2" s="1"/>
  <c r="K150" i="2"/>
  <c r="O147" i="2"/>
  <c r="O168" i="2" s="1"/>
  <c r="W105" i="2"/>
  <c r="W126" i="2" s="1"/>
  <c r="G189" i="2"/>
  <c r="G210" i="2" s="1"/>
  <c r="G105" i="2"/>
  <c r="G126" i="2" s="1"/>
  <c r="O63" i="2"/>
  <c r="O84" i="2" s="1"/>
  <c r="L66" i="2"/>
  <c r="W63" i="2"/>
  <c r="W84" i="2" s="1"/>
  <c r="G63" i="2"/>
  <c r="G84" i="2" s="1"/>
  <c r="AE21" i="2"/>
  <c r="AE42" i="2" s="1"/>
  <c r="AA24" i="2"/>
  <c r="O21" i="2"/>
  <c r="O42" i="2" s="1"/>
  <c r="K24" i="2"/>
  <c r="W21" i="2"/>
  <c r="W42" i="2" s="1"/>
  <c r="S24" i="2"/>
  <c r="O231" i="2"/>
  <c r="O252" i="2" s="1"/>
  <c r="W231" i="2"/>
  <c r="W252" i="2" s="1"/>
  <c r="G231" i="2"/>
  <c r="G252" i="2" s="1"/>
  <c r="G168" i="2"/>
  <c r="Y1" i="2"/>
  <c r="Y22" i="2" s="1"/>
  <c r="Q232" i="2"/>
  <c r="Q169" i="2"/>
  <c r="Q190" i="2" s="1"/>
  <c r="Q127" i="2"/>
  <c r="Q148" i="2" s="1"/>
  <c r="Q85" i="2"/>
  <c r="Q106" i="2" s="1"/>
  <c r="Q43" i="2"/>
  <c r="Q64" i="2" s="1"/>
  <c r="Q1" i="2"/>
  <c r="Q22" i="2" s="1"/>
  <c r="I1" i="2"/>
  <c r="I22" i="2" s="1"/>
  <c r="I43" i="2"/>
  <c r="I64" i="2" s="1"/>
  <c r="I85" i="2"/>
  <c r="I106" i="2" s="1"/>
  <c r="I127" i="2"/>
  <c r="I148" i="2" s="1"/>
  <c r="I169" i="2"/>
  <c r="I190" i="2" s="1"/>
  <c r="I232" i="2"/>
  <c r="A232" i="2"/>
  <c r="A169" i="2"/>
  <c r="A190" i="2" s="1"/>
  <c r="C15" i="2"/>
  <c r="C14" i="2"/>
  <c r="C35" i="2" s="1"/>
  <c r="C13" i="2"/>
  <c r="C34" i="2" s="1"/>
  <c r="C12" i="2"/>
  <c r="C33" i="2" s="1"/>
  <c r="C11" i="2"/>
  <c r="C32" i="2" s="1"/>
  <c r="C10" i="2"/>
  <c r="C31" i="2" s="1"/>
  <c r="C9" i="2"/>
  <c r="C30" i="2" s="1"/>
  <c r="C8" i="2"/>
  <c r="C29" i="2" s="1"/>
  <c r="C7" i="2"/>
  <c r="C28" i="2" s="1"/>
  <c r="C6" i="2"/>
  <c r="C27" i="2" s="1"/>
  <c r="C5" i="2"/>
  <c r="C4" i="2"/>
  <c r="C3" i="2"/>
  <c r="G21" i="2" l="1"/>
  <c r="A127" i="2"/>
  <c r="A148" i="2" s="1"/>
  <c r="A85" i="2"/>
  <c r="A106" i="2" s="1"/>
  <c r="A43" i="2"/>
  <c r="A64" i="2" s="1"/>
  <c r="H40" i="2" l="1"/>
  <c r="H39" i="2"/>
  <c r="H38" i="2"/>
  <c r="H37" i="2"/>
  <c r="H36" i="2"/>
  <c r="H35" i="2"/>
  <c r="H34" i="2"/>
  <c r="H33" i="2"/>
  <c r="D35" i="2"/>
  <c r="D34" i="2"/>
  <c r="D33" i="2"/>
  <c r="D32" i="2"/>
  <c r="D31" i="2"/>
  <c r="D30" i="2"/>
  <c r="D29" i="2"/>
  <c r="D28" i="2"/>
  <c r="D27" i="2"/>
  <c r="D26" i="2"/>
  <c r="D25" i="2"/>
  <c r="C25" i="2"/>
  <c r="C26" i="2"/>
  <c r="A1" i="2"/>
  <c r="A22" i="2" s="1"/>
  <c r="Z2" i="2"/>
  <c r="Z23" i="2" s="1"/>
  <c r="D24" i="2" l="1"/>
  <c r="G42" i="2"/>
  <c r="R170" i="2"/>
  <c r="R191" i="2" s="1"/>
  <c r="R212" i="2"/>
  <c r="R233" i="2" s="1"/>
  <c r="R86" i="2"/>
  <c r="R107" i="2" s="1"/>
  <c r="R128" i="2"/>
  <c r="R149" i="2" s="1"/>
  <c r="R2" i="2"/>
  <c r="R23" i="2" s="1"/>
  <c r="R44" i="2"/>
  <c r="R65" i="2" s="1"/>
  <c r="B212" i="2"/>
  <c r="B233" i="2" s="1"/>
  <c r="B170" i="2"/>
  <c r="B191" i="2" s="1"/>
  <c r="J170" i="2"/>
  <c r="J191" i="2" s="1"/>
  <c r="J212" i="2"/>
  <c r="J233" i="2" s="1"/>
  <c r="J86" i="2"/>
  <c r="J107" i="2" s="1"/>
  <c r="J128" i="2"/>
  <c r="J149" i="2" s="1"/>
  <c r="B44" i="2"/>
  <c r="B65" i="2" s="1"/>
  <c r="J44" i="2"/>
  <c r="J65" i="2" s="1"/>
  <c r="B86" i="2"/>
  <c r="B107" i="2" s="1"/>
  <c r="B128" i="2"/>
  <c r="B149" i="2" s="1"/>
  <c r="J2" i="2"/>
  <c r="J23" i="2" s="1"/>
  <c r="B2" i="2"/>
  <c r="B23" i="2" s="1"/>
  <c r="C24" i="2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16"/>
            <color indexed="81"/>
            <rFont val="Berlin Sans FB Demi"/>
            <family val="2"/>
          </rPr>
          <t>double click pour changer la date</t>
        </r>
      </text>
    </comment>
  </commentList>
</comments>
</file>

<file path=xl/sharedStrings.xml><?xml version="1.0" encoding="utf-8"?>
<sst xmlns="http://schemas.openxmlformats.org/spreadsheetml/2006/main" count="1991" uniqueCount="90">
  <si>
    <t>Sac de Plage</t>
  </si>
  <si>
    <t>Chapeau</t>
  </si>
  <si>
    <t>Blanc</t>
  </si>
  <si>
    <t>Rose</t>
  </si>
  <si>
    <t>Noir</t>
  </si>
  <si>
    <t>Marron</t>
  </si>
  <si>
    <t>Vert</t>
  </si>
  <si>
    <t>4A</t>
  </si>
  <si>
    <t>6A</t>
  </si>
  <si>
    <t>8A</t>
  </si>
  <si>
    <t>10A</t>
  </si>
  <si>
    <t>S</t>
  </si>
  <si>
    <t>M</t>
  </si>
  <si>
    <t>L</t>
  </si>
  <si>
    <t>XL</t>
  </si>
  <si>
    <t>XXL</t>
  </si>
  <si>
    <t>Quantités</t>
  </si>
  <si>
    <t>Commande du :</t>
  </si>
  <si>
    <t>PU HT</t>
  </si>
  <si>
    <t>TOTAL HT</t>
  </si>
  <si>
    <t>Magnet Photo 0,40€</t>
  </si>
  <si>
    <t>Bracelet Fin 0,30 €</t>
  </si>
  <si>
    <t>Magnet Logo 0,40€</t>
  </si>
  <si>
    <t>Jaune</t>
  </si>
  <si>
    <t>Bleu</t>
  </si>
  <si>
    <t>Porte-clé tong 0,80 €</t>
  </si>
  <si>
    <t>Tour de cou 1,40 €</t>
  </si>
  <si>
    <t>Chapeau 1,10 €</t>
  </si>
  <si>
    <t>Sac de Plage 3,70 €</t>
  </si>
  <si>
    <t>Eventail 2,20 €</t>
  </si>
  <si>
    <t>T-Shirt enfant 3,00 €</t>
  </si>
  <si>
    <t>T-Shirt Femme 4,50 €</t>
  </si>
  <si>
    <t>T-Shirt Homme 3,50 €</t>
  </si>
  <si>
    <t>Mug 30 cl 4,00 €</t>
  </si>
  <si>
    <t>CLIENT :</t>
  </si>
  <si>
    <t>Produits</t>
  </si>
  <si>
    <t>Bracelet Fluo 0,50 €</t>
  </si>
  <si>
    <t>Bracelet UV 0,60 €</t>
  </si>
  <si>
    <t xml:space="preserve">Bracelet Fluo </t>
  </si>
  <si>
    <t>Magnet Photo</t>
  </si>
  <si>
    <t>Magnet Logo</t>
  </si>
  <si>
    <t>Bracelet fin</t>
  </si>
  <si>
    <t>Orange</t>
  </si>
  <si>
    <t>Rouge</t>
  </si>
  <si>
    <t>4 ans</t>
  </si>
  <si>
    <t>6 ans</t>
  </si>
  <si>
    <t>8 ans</t>
  </si>
  <si>
    <t>10 ans</t>
  </si>
  <si>
    <t>Bracelet UV</t>
  </si>
  <si>
    <t>Port-clé tong</t>
  </si>
  <si>
    <t>Tour de cou</t>
  </si>
  <si>
    <t>Eventail</t>
  </si>
  <si>
    <t>2 Raquettes BeachBall</t>
  </si>
  <si>
    <t>2 Raquettes BeachBall 3,50 €</t>
  </si>
  <si>
    <t>Mug 30 Cl</t>
  </si>
  <si>
    <t>T-Shirt Enfant</t>
  </si>
  <si>
    <t>T-Shirt Femme</t>
  </si>
  <si>
    <t>T-Shirt Homme</t>
  </si>
  <si>
    <t>Client</t>
  </si>
  <si>
    <t>Clients :</t>
  </si>
  <si>
    <t>Bracelet Fin</t>
  </si>
  <si>
    <t>Bracelet Fluo</t>
  </si>
  <si>
    <t>Libellés</t>
  </si>
  <si>
    <t>Tarifs</t>
  </si>
  <si>
    <t>Porte-clé Tong</t>
  </si>
  <si>
    <t>Tour de Cou</t>
  </si>
  <si>
    <t>Mug 30 CL</t>
  </si>
  <si>
    <t>T-Shirt
Femme</t>
  </si>
  <si>
    <t>T-Shirt
Homme</t>
  </si>
  <si>
    <t>Drap de Plage</t>
  </si>
  <si>
    <t>Drap de Plage 14,00 €</t>
  </si>
  <si>
    <t>TOTAL</t>
  </si>
  <si>
    <t>Presse A Tout Lire</t>
  </si>
  <si>
    <t>Quincaillerie Rodin</t>
  </si>
  <si>
    <t>Tabac Le Jean Bar</t>
  </si>
  <si>
    <t>Le Jardin Catalan</t>
  </si>
  <si>
    <t>Tabac de L'aygual</t>
  </si>
  <si>
    <t>Sundream</t>
  </si>
  <si>
    <t>Boutique Mat Et Saona</t>
  </si>
  <si>
    <t>Spar</t>
  </si>
  <si>
    <t>Mag Presse</t>
  </si>
  <si>
    <t>Fleur A Ma Romance</t>
  </si>
  <si>
    <t>Boutique Elodie's</t>
  </si>
  <si>
    <t>Epicerie Camping Soleil Méditerranée</t>
  </si>
  <si>
    <t>Cap Sud Boutique</t>
  </si>
  <si>
    <t>Le Cuba Beach</t>
  </si>
  <si>
    <t>Boutique Caza Zoé</t>
  </si>
  <si>
    <t>La Boutik</t>
  </si>
  <si>
    <t>Le Blue Blue</t>
  </si>
  <si>
    <t>Camping Le Bosc d'En Roug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</si>
</sst>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\-mmm\-yy;@"/>
    <numFmt numFmtId="165" formatCode="#,##0.00\ &quot;€&quot;"/>
    <numFmt numFmtId="166" formatCode="dd/mm/yy;@"/>
  </numFmts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8"/>
      <color rgb="FF00B0F0"/>
      <name val="Berlin Sans FB Demi"/>
      <family val="2"/>
    </font>
    <font>
      <b/>
      <sz val="20"/>
      <color rgb="FF00B0F0"/>
      <name val="Berlin Sans FB Demi"/>
      <family val="2"/>
    </font>
    <font>
      <b/>
      <sz val="12"/>
      <color theme="1"/>
      <name val="Calibri"/>
      <family val="2"/>
      <scheme val="minor"/>
    </font>
    <font>
      <b/>
      <sz val="22"/>
      <color rgb="FF00B0F0"/>
      <name val="Berlin Sans FB Demi"/>
      <family val="2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2"/>
      <color theme="1"/>
      <name val="Berlin Sans FB Demi"/>
      <family val="2"/>
    </font>
    <font>
      <b/>
      <sz val="16"/>
      <color indexed="81"/>
      <name val="Berlin Sans FB Demi"/>
      <family val="2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7" fillId="0" borderId="0" xfId="0" applyFont="1" applyBorder="1"/>
    <xf numFmtId="0" fontId="0" fillId="0" borderId="0" xfId="0" applyBorder="1"/>
    <xf numFmtId="0" fontId="3" fillId="0" borderId="1" xfId="0" applyFont="1" applyFill="1" applyBorder="1"/>
    <xf numFmtId="0" fontId="3" fillId="0" borderId="0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/>
    <xf numFmtId="0" fontId="0" fillId="0" borderId="0" xfId="0" applyFont="1" applyBorder="1" applyAlignment="1">
      <alignment horizontal="left" vertical="center"/>
    </xf>
    <xf numFmtId="166" fontId="3" fillId="0" borderId="0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0" fillId="2" borderId="0" xfId="0" applyFill="1"/>
    <xf numFmtId="1" fontId="2" fillId="0" borderId="1" xfId="0" applyNumberFormat="1" applyFont="1" applyBorder="1" applyAlignment="1">
      <alignment horizontal="right" vertical="center" indent="1"/>
    </xf>
    <xf numFmtId="1" fontId="2" fillId="0" borderId="1" xfId="0" applyNumberFormat="1" applyFont="1" applyBorder="1" applyAlignment="1">
      <alignment horizontal="left" vertical="center" indent="7"/>
    </xf>
    <xf numFmtId="1" fontId="2" fillId="0" borderId="4" xfId="0" applyNumberFormat="1" applyFont="1" applyBorder="1" applyAlignment="1">
      <alignment horizontal="right" vertical="center" indent="1"/>
    </xf>
    <xf numFmtId="165" fontId="2" fillId="0" borderId="2" xfId="0" applyNumberFormat="1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/>
    <xf numFmtId="0" fontId="3" fillId="0" borderId="4" xfId="0" applyFont="1" applyFill="1" applyBorder="1"/>
    <xf numFmtId="0" fontId="3" fillId="0" borderId="2" xfId="0" applyFont="1" applyFill="1" applyBorder="1"/>
    <xf numFmtId="0" fontId="0" fillId="0" borderId="1" xfId="0" applyFill="1" applyBorder="1"/>
    <xf numFmtId="0" fontId="7" fillId="0" borderId="2" xfId="0" applyFont="1" applyBorder="1" applyAlignment="1">
      <alignment horizontal="left" vertical="center"/>
    </xf>
    <xf numFmtId="165" fontId="0" fillId="0" borderId="1" xfId="0" applyNumberFormat="1" applyFont="1" applyBorder="1" applyAlignment="1">
      <alignment horizontal="left" vertical="center"/>
    </xf>
    <xf numFmtId="1" fontId="0" fillId="0" borderId="1" xfId="0" applyNumberFormat="1" applyFont="1" applyBorder="1" applyAlignment="1">
      <alignment horizontal="right" vertical="center" indent="1"/>
    </xf>
    <xf numFmtId="1" fontId="0" fillId="0" borderId="1" xfId="0" applyNumberFormat="1" applyFont="1" applyBorder="1" applyAlignment="1">
      <alignment horizontal="left" vertical="center" indent="7"/>
    </xf>
    <xf numFmtId="0" fontId="9" fillId="0" borderId="1" xfId="0" applyFont="1" applyBorder="1" applyAlignment="1">
      <alignment horizontal="left" vertical="center"/>
    </xf>
    <xf numFmtId="0" fontId="9" fillId="0" borderId="1" xfId="0" applyNumberFormat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14" fontId="9" fillId="0" borderId="4" xfId="0" applyNumberFormat="1" applyFont="1" applyBorder="1" applyAlignment="1">
      <alignment vertical="center" wrapText="1"/>
    </xf>
    <xf numFmtId="14" fontId="9" fillId="0" borderId="2" xfId="0" applyNumberFormat="1" applyFont="1" applyBorder="1" applyAlignment="1">
      <alignment vertical="center" wrapText="1"/>
    </xf>
    <xf numFmtId="0" fontId="9" fillId="0" borderId="4" xfId="0" applyFont="1" applyBorder="1" applyAlignment="1">
      <alignment vertical="center" textRotation="90" wrapText="1"/>
    </xf>
    <xf numFmtId="0" fontId="9" fillId="0" borderId="2" xfId="0" applyFont="1" applyBorder="1" applyAlignment="1">
      <alignment vertical="center" textRotation="90" wrapText="1"/>
    </xf>
    <xf numFmtId="0" fontId="10" fillId="0" borderId="4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165" fontId="2" fillId="0" borderId="2" xfId="0" applyNumberFormat="1" applyFont="1" applyBorder="1" applyAlignment="1">
      <alignment vertical="center"/>
    </xf>
    <xf numFmtId="0" fontId="3" fillId="0" borderId="10" xfId="0" applyFont="1" applyFill="1" applyBorder="1"/>
    <xf numFmtId="0" fontId="3" fillId="4" borderId="4" xfId="0" applyFont="1" applyFill="1" applyBorder="1"/>
    <xf numFmtId="0" fontId="3" fillId="4" borderId="2" xfId="0" applyFont="1" applyFill="1" applyBorder="1"/>
    <xf numFmtId="0" fontId="0" fillId="4" borderId="1" xfId="0" applyFill="1" applyBorder="1"/>
    <xf numFmtId="0" fontId="3" fillId="4" borderId="1" xfId="0" applyFont="1" applyFill="1" applyBorder="1"/>
    <xf numFmtId="0" fontId="1" fillId="0" borderId="5" xfId="0" applyFont="1" applyBorder="1" applyAlignment="1"/>
    <xf numFmtId="0" fontId="0" fillId="3" borderId="1" xfId="0" applyFont="1" applyFill="1" applyBorder="1" applyAlignment="1">
      <alignment horizontal="center" vertical="center" textRotation="90" wrapText="1"/>
    </xf>
    <xf numFmtId="0" fontId="0" fillId="0" borderId="1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Font="1"/>
    <xf numFmtId="0" fontId="0" fillId="4" borderId="1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right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/>
    <xf numFmtId="0" fontId="14" fillId="0" borderId="0" xfId="0" applyFont="1" applyAlignment="1">
      <alignment horizontal="left" textRotation="90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left" wrapText="1"/>
    </xf>
    <xf numFmtId="14" fontId="12" fillId="0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/>
    <xf numFmtId="0" fontId="1" fillId="0" borderId="0" xfId="0" applyFont="1" applyBorder="1" applyAlignment="1"/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3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textRotation="90" wrapText="1"/>
    </xf>
    <xf numFmtId="0" fontId="0" fillId="3" borderId="8" xfId="0" applyFont="1" applyFill="1" applyBorder="1" applyAlignment="1">
      <alignment horizontal="center" vertical="center" textRotation="90" wrapText="1"/>
    </xf>
    <xf numFmtId="0" fontId="0" fillId="3" borderId="3" xfId="0" applyFont="1" applyFill="1" applyBorder="1" applyAlignment="1">
      <alignment horizontal="center" vertical="center" textRotation="90" wrapText="1"/>
    </xf>
    <xf numFmtId="0" fontId="0" fillId="0" borderId="8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wrapText="1"/>
    </xf>
    <xf numFmtId="0" fontId="0" fillId="3" borderId="7" xfId="0" applyFont="1" applyFill="1" applyBorder="1" applyAlignment="1">
      <alignment horizontal="center" vertical="center" textRotation="90" wrapText="1"/>
    </xf>
    <xf numFmtId="0" fontId="0" fillId="0" borderId="7" xfId="0" applyFont="1" applyBorder="1" applyAlignment="1">
      <alignment horizontal="center" vertical="center" textRotation="90" wrapText="1"/>
    </xf>
    <xf numFmtId="0" fontId="0" fillId="3" borderId="1" xfId="0" applyFont="1" applyFill="1" applyBorder="1" applyAlignment="1">
      <alignment horizontal="center" vertical="center" textRotation="90" wrapText="1"/>
    </xf>
    <xf numFmtId="0" fontId="0" fillId="0" borderId="13" xfId="0" applyFont="1" applyBorder="1" applyAlignment="1">
      <alignment horizontal="center" vertical="center" textRotation="90" wrapText="1"/>
    </xf>
    <xf numFmtId="0" fontId="0" fillId="0" borderId="5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horizontal="center" vertical="center" textRotation="90" wrapText="1"/>
    </xf>
    <xf numFmtId="0" fontId="0" fillId="0" borderId="2" xfId="0" applyFont="1" applyBorder="1" applyAlignment="1">
      <alignment horizontal="center" vertical="center" textRotation="90" wrapText="1"/>
    </xf>
    <xf numFmtId="0" fontId="0" fillId="0" borderId="4" xfId="0" applyFont="1" applyBorder="1" applyAlignment="1">
      <alignment horizontal="center" vertical="center" textRotation="90" wrapText="1"/>
    </xf>
    <xf numFmtId="0" fontId="15" fillId="0" borderId="8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4" fontId="12" fillId="5" borderId="11" xfId="0" applyNumberFormat="1" applyFont="1" applyFill="1" applyBorder="1" applyAlignment="1" applyProtection="1">
      <alignment horizontal="center" vertical="center"/>
      <protection locked="0"/>
    </xf>
    <xf numFmtId="14" fontId="12" fillId="5" borderId="14" xfId="0" applyNumberFormat="1" applyFont="1" applyFill="1" applyBorder="1" applyAlignment="1" applyProtection="1">
      <alignment horizontal="center" vertical="center"/>
      <protection locked="0"/>
    </xf>
    <xf numFmtId="14" fontId="12" fillId="5" borderId="12" xfId="0" applyNumberFormat="1" applyFont="1" applyFill="1" applyBorder="1" applyAlignment="1" applyProtection="1">
      <alignment horizontal="center" vertical="center"/>
      <protection locked="0"/>
    </xf>
    <xf numFmtId="0" fontId="9" fillId="0" borderId="7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165" fontId="1" fillId="0" borderId="4" xfId="0" applyNumberFormat="1" applyFont="1" applyBorder="1" applyAlignment="1">
      <alignment horizontal="right" vertical="center"/>
    </xf>
    <xf numFmtId="165" fontId="1" fillId="0" borderId="2" xfId="0" applyNumberFormat="1" applyFont="1" applyBorder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 indent="1"/>
    </xf>
    <xf numFmtId="0" fontId="9" fillId="0" borderId="1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textRotation="90" wrapText="1"/>
    </xf>
    <xf numFmtId="0" fontId="9" fillId="0" borderId="4" xfId="0" applyFont="1" applyBorder="1" applyAlignment="1">
      <alignment horizontal="left" vertical="center" textRotation="90" wrapText="1"/>
    </xf>
    <xf numFmtId="0" fontId="9" fillId="0" borderId="2" xfId="0" applyFont="1" applyBorder="1" applyAlignment="1">
      <alignment horizontal="left" vertical="center" textRotation="90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133350</xdr:colOff>
      <xdr:row>5</xdr:row>
      <xdr:rowOff>9524</xdr:rowOff>
    </xdr:from>
    <xdr:to>
      <xdr:col>5</xdr:col>
      <xdr:colOff>485775</xdr:colOff>
      <xdr:row>13</xdr:row>
      <xdr:rowOff>38100</xdr:rowOff>
    </xdr:to>
    <xdr:sp macro="[0]!bondecommande" textlink="">
      <xdr:nvSpPr>
        <xdr:cNvPr id="3" name="Ellipse 2"/>
        <xdr:cNvSpPr/>
      </xdr:nvSpPr>
      <xdr:spPr>
        <a:xfrm>
          <a:off x="895350" y="962024"/>
          <a:ext cx="3400425" cy="1552576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 extrusionH="76200" contourW="12700">
          <a:bevelT w="254000" h="381000" prst="relaxedInset"/>
          <a:extrusionClr>
            <a:schemeClr val="tx1"/>
          </a:extrusionClr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>
              <a:solidFill>
                <a:sysClr val="windowText" lastClr="000000"/>
              </a:solidFill>
              <a:latin typeface="Berlin Sans FB Demi" pitchFamily="34" charset="0"/>
            </a:rPr>
            <a:t>BON DE COMMANDE</a:t>
          </a:r>
        </a:p>
      </xdr:txBody>
    </xdr:sp>
    <xdr:clientData/>
  </xdr:twoCellAnchor>
  <xdr:twoCellAnchor>
    <xdr:from>
      <xdr:col>1</xdr:col>
      <xdr:colOff>152400</xdr:colOff>
      <xdr:row>16</xdr:row>
      <xdr:rowOff>57150</xdr:rowOff>
    </xdr:from>
    <xdr:to>
      <xdr:col>5</xdr:col>
      <xdr:colOff>438150</xdr:colOff>
      <xdr:row>24</xdr:row>
      <xdr:rowOff>76200</xdr:rowOff>
    </xdr:to>
    <xdr:sp macro="[0]!bordereaudesaisie" textlink="">
      <xdr:nvSpPr>
        <xdr:cNvPr id="4" name="Ellipse 3"/>
        <xdr:cNvSpPr/>
      </xdr:nvSpPr>
      <xdr:spPr>
        <a:xfrm>
          <a:off x="914400" y="3105150"/>
          <a:ext cx="3333750" cy="15430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254000" h="3810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  <a:latin typeface="Berlin Sans FB Demi" pitchFamily="34" charset="0"/>
            </a:rPr>
            <a:t>BORDEREAU DE SAISIE</a:t>
          </a:r>
        </a:p>
      </xdr:txBody>
    </xdr:sp>
    <xdr:clientData/>
  </xdr:twoCellAnchor>
  <xdr:twoCellAnchor>
    <xdr:from>
      <xdr:col>1</xdr:col>
      <xdr:colOff>219075</xdr:colOff>
      <xdr:row>28</xdr:row>
      <xdr:rowOff>171450</xdr:rowOff>
    </xdr:from>
    <xdr:to>
      <xdr:col>5</xdr:col>
      <xdr:colOff>466725</xdr:colOff>
      <xdr:row>36</xdr:row>
      <xdr:rowOff>114300</xdr:rowOff>
    </xdr:to>
    <xdr:sp macro="[0]!bonsdelivraison" textlink="">
      <xdr:nvSpPr>
        <xdr:cNvPr id="5" name="Ellipse 4"/>
        <xdr:cNvSpPr/>
      </xdr:nvSpPr>
      <xdr:spPr>
        <a:xfrm>
          <a:off x="981075" y="5505450"/>
          <a:ext cx="3295650" cy="14668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>
          <a:bevelT w="254000" h="3810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ysClr val="windowText" lastClr="000000"/>
              </a:solidFill>
              <a:latin typeface="Berlin Sans FB Demi" pitchFamily="34" charset="0"/>
            </a:rPr>
            <a:t>BONS DE LIVRAISON</a:t>
          </a:r>
        </a:p>
      </xdr:txBody>
    </xdr:sp>
    <xdr:clientData/>
  </xdr:twoCellAnchor>
  <xdr:twoCellAnchor>
    <xdr:from>
      <xdr:col>13</xdr:col>
      <xdr:colOff>533400</xdr:colOff>
      <xdr:row>16</xdr:row>
      <xdr:rowOff>85725</xdr:rowOff>
    </xdr:from>
    <xdr:to>
      <xdr:col>17</xdr:col>
      <xdr:colOff>504825</xdr:colOff>
      <xdr:row>23</xdr:row>
      <xdr:rowOff>142875</xdr:rowOff>
    </xdr:to>
    <xdr:sp macro="[0]!paramétrage" textlink="">
      <xdr:nvSpPr>
        <xdr:cNvPr id="6" name="Ellipse 5"/>
        <xdr:cNvSpPr/>
      </xdr:nvSpPr>
      <xdr:spPr>
        <a:xfrm>
          <a:off x="10439400" y="3133725"/>
          <a:ext cx="3019425" cy="1390650"/>
        </a:xfrm>
        <a:prstGeom prst="ellipse">
          <a:avLst/>
        </a:prstGeom>
        <a:solidFill>
          <a:srgbClr val="00B0F0"/>
        </a:solidFill>
        <a:scene3d>
          <a:camera prst="orthographicFront"/>
          <a:lightRig rig="threePt" dir="t"/>
        </a:scene3d>
        <a:sp3d extrusionH="76200" contourW="12700">
          <a:bevelT w="254000" h="381000" prst="relaxedInset"/>
          <a:extrusionClr>
            <a:schemeClr val="tx1"/>
          </a:extrusionClr>
          <a:contourClr>
            <a:srgbClr val="FFFF00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ysClr val="windowText" lastClr="000000"/>
              </a:solidFill>
              <a:latin typeface="Berlin Sans FB Demi" pitchFamily="34" charset="0"/>
            </a:rPr>
            <a:t>PARAMETRAGE</a:t>
          </a:r>
        </a:p>
      </xdr:txBody>
    </xdr:sp>
    <xdr:clientData/>
  </xdr:twoCellAnchor>
  <xdr:twoCellAnchor>
    <xdr:from>
      <xdr:col>14</xdr:col>
      <xdr:colOff>533401</xdr:colOff>
      <xdr:row>30</xdr:row>
      <xdr:rowOff>19050</xdr:rowOff>
    </xdr:from>
    <xdr:to>
      <xdr:col>16</xdr:col>
      <xdr:colOff>542927</xdr:colOff>
      <xdr:row>36</xdr:row>
      <xdr:rowOff>180976</xdr:rowOff>
    </xdr:to>
    <xdr:sp macro="[0]!quitter" textlink="">
      <xdr:nvSpPr>
        <xdr:cNvPr id="7" name="Cœur 6"/>
        <xdr:cNvSpPr/>
      </xdr:nvSpPr>
      <xdr:spPr>
        <a:xfrm>
          <a:off x="11201401" y="5734050"/>
          <a:ext cx="1533526" cy="1304926"/>
        </a:xfrm>
        <a:prstGeom prst="heart">
          <a:avLst/>
        </a:prstGeom>
        <a:solidFill>
          <a:srgbClr val="FF0000"/>
        </a:solidFill>
        <a:ln>
          <a:solidFill>
            <a:srgbClr val="C000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ysClr val="windowText" lastClr="000000"/>
              </a:solidFill>
              <a:latin typeface="Berlin Sans FB Demi" pitchFamily="34" charset="0"/>
            </a:rPr>
            <a:t>QUITTER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19051</xdr:colOff>
      <xdr:row>3</xdr:row>
      <xdr:rowOff>38100</xdr:rowOff>
    </xdr:from>
    <xdr:to>
      <xdr:col>4</xdr:col>
      <xdr:colOff>1152525</xdr:colOff>
      <xdr:row>4</xdr:row>
      <xdr:rowOff>123825</xdr:rowOff>
    </xdr:to>
    <xdr:sp macro="[0]!impressioncouleur" textlink="">
      <xdr:nvSpPr>
        <xdr:cNvPr id="2" name="Rectangle à coins arrondis 1"/>
        <xdr:cNvSpPr/>
      </xdr:nvSpPr>
      <xdr:spPr>
        <a:xfrm>
          <a:off x="5781676" y="704850"/>
          <a:ext cx="1133474" cy="428625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Berlin Sans FB Demi" pitchFamily="34" charset="0"/>
            </a:rPr>
            <a:t>IMPRESSION</a:t>
          </a:r>
        </a:p>
      </xdr:txBody>
    </xdr:sp>
    <xdr:clientData fPrintsWithSheet="0"/>
  </xdr:twoCellAnchor>
  <xdr:twoCellAnchor>
    <xdr:from>
      <xdr:col>4</xdr:col>
      <xdr:colOff>76200</xdr:colOff>
      <xdr:row>0</xdr:row>
      <xdr:rowOff>180975</xdr:rowOff>
    </xdr:from>
    <xdr:to>
      <xdr:col>4</xdr:col>
      <xdr:colOff>1076325</xdr:colOff>
      <xdr:row>2</xdr:row>
      <xdr:rowOff>133350</xdr:rowOff>
    </xdr:to>
    <xdr:sp macro="[0]!Accueil" textlink="">
      <xdr:nvSpPr>
        <xdr:cNvPr id="4" name="Rectangle à coins arrondis 3"/>
        <xdr:cNvSpPr/>
      </xdr:nvSpPr>
      <xdr:spPr>
        <a:xfrm>
          <a:off x="5838825" y="180975"/>
          <a:ext cx="1000125" cy="42862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  <a:endParaRPr lang="fr-FR" sz="11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279400</xdr:colOff>
      <xdr:row>3</xdr:row>
      <xdr:rowOff>126999</xdr:rowOff>
    </xdr:from>
    <xdr:to>
      <xdr:col>37</xdr:col>
      <xdr:colOff>215900</xdr:colOff>
      <xdr:row>4</xdr:row>
      <xdr:rowOff>155575</xdr:rowOff>
    </xdr:to>
    <xdr:sp macro="[0]!apperçu" textlink="">
      <xdr:nvSpPr>
        <xdr:cNvPr id="2" name="Rectangle à coins arrondis 1"/>
        <xdr:cNvSpPr/>
      </xdr:nvSpPr>
      <xdr:spPr>
        <a:xfrm>
          <a:off x="11757025" y="1936749"/>
          <a:ext cx="1155700" cy="409576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w="133350" h="101600"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  <a:latin typeface="Berlin Sans FB Demi" pitchFamily="34" charset="0"/>
            </a:rPr>
            <a:t>PRINT</a:t>
          </a:r>
          <a:r>
            <a:rPr lang="fr-FR" sz="800" baseline="0">
              <a:solidFill>
                <a:sysClr val="windowText" lastClr="000000"/>
              </a:solidFill>
              <a:latin typeface="Berlin Sans FB Demi" pitchFamily="34" charset="0"/>
            </a:rPr>
            <a:t> BORDEREAU DE SAISIE</a:t>
          </a:r>
          <a:endParaRPr lang="fr-FR" sz="8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35</xdr:col>
      <xdr:colOff>266700</xdr:colOff>
      <xdr:row>1</xdr:row>
      <xdr:rowOff>238124</xdr:rowOff>
    </xdr:from>
    <xdr:to>
      <xdr:col>37</xdr:col>
      <xdr:colOff>22225</xdr:colOff>
      <xdr:row>1</xdr:row>
      <xdr:rowOff>603249</xdr:rowOff>
    </xdr:to>
    <xdr:sp macro="[0]!Accueil" textlink="">
      <xdr:nvSpPr>
        <xdr:cNvPr id="3" name="Rectangle à coins arrondis 2"/>
        <xdr:cNvSpPr/>
      </xdr:nvSpPr>
      <xdr:spPr>
        <a:xfrm>
          <a:off x="11744325" y="685799"/>
          <a:ext cx="974725" cy="36512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</a:p>
      </xdr:txBody>
    </xdr:sp>
    <xdr:clientData fPrintsWithSheet="0"/>
  </xdr:twoCellAnchor>
  <xdr:twoCellAnchor>
    <xdr:from>
      <xdr:col>35</xdr:col>
      <xdr:colOff>276227</xdr:colOff>
      <xdr:row>1</xdr:row>
      <xdr:rowOff>809624</xdr:rowOff>
    </xdr:from>
    <xdr:to>
      <xdr:col>37</xdr:col>
      <xdr:colOff>38101</xdr:colOff>
      <xdr:row>2</xdr:row>
      <xdr:rowOff>380999</xdr:rowOff>
    </xdr:to>
    <xdr:sp macro="[0]!bonsdelivraison" textlink="">
      <xdr:nvSpPr>
        <xdr:cNvPr id="4" name="Rectangle à coins arrondis 3"/>
        <xdr:cNvSpPr/>
      </xdr:nvSpPr>
      <xdr:spPr>
        <a:xfrm>
          <a:off x="11753852" y="1257299"/>
          <a:ext cx="981074" cy="447675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path path="circle">
            <a:fillToRect l="100000" b="100000"/>
          </a:path>
          <a:tileRect t="-100000" r="-100000"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ysClr val="windowText" lastClr="000000"/>
              </a:solidFill>
              <a:latin typeface="Berlin Sans FB Demi" pitchFamily="34" charset="0"/>
            </a:rPr>
            <a:t>BONS DE LIVRAISON</a:t>
          </a:r>
          <a:endParaRPr lang="fr-FR" sz="9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35</xdr:col>
      <xdr:colOff>285750</xdr:colOff>
      <xdr:row>4</xdr:row>
      <xdr:rowOff>314325</xdr:rowOff>
    </xdr:from>
    <xdr:to>
      <xdr:col>37</xdr:col>
      <xdr:colOff>222250</xdr:colOff>
      <xdr:row>6</xdr:row>
      <xdr:rowOff>34925</xdr:rowOff>
    </xdr:to>
    <xdr:sp macro="[0]!impressionbl_apperçu" textlink="">
      <xdr:nvSpPr>
        <xdr:cNvPr id="5" name="Rectangle à coins arrondis 4"/>
        <xdr:cNvSpPr/>
      </xdr:nvSpPr>
      <xdr:spPr>
        <a:xfrm>
          <a:off x="11763375" y="2505075"/>
          <a:ext cx="1155700" cy="482600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w="133350" h="101600"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8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 BONS DE LIVRAISON</a:t>
          </a:r>
          <a:endParaRPr kumimoji="0" lang="fr-FR" sz="4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Berlin Sans FB Demi" pitchFamily="34" charset="0"/>
            <a:ea typeface="+mn-ea"/>
            <a:cs typeface="+mn-cs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57150</xdr:rowOff>
    </xdr:from>
    <xdr:to>
      <xdr:col>0</xdr:col>
      <xdr:colOff>914400</xdr:colOff>
      <xdr:row>0</xdr:row>
      <xdr:rowOff>495299</xdr:rowOff>
    </xdr:to>
    <xdr:sp macro="[0]!bordereaudesaisie" textlink="">
      <xdr:nvSpPr>
        <xdr:cNvPr id="2" name="Rectangle à coins arrondis 1"/>
        <xdr:cNvSpPr/>
      </xdr:nvSpPr>
      <xdr:spPr>
        <a:xfrm>
          <a:off x="0" y="57150"/>
          <a:ext cx="914400" cy="438149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900">
              <a:solidFill>
                <a:sysClr val="windowText" lastClr="000000"/>
              </a:solidFill>
              <a:latin typeface="Berlin Sans FB Demi" pitchFamily="34" charset="0"/>
            </a:rPr>
            <a:t>BORDEREAU</a:t>
          </a:r>
          <a:r>
            <a:rPr lang="fr-FR" sz="900" baseline="0">
              <a:solidFill>
                <a:sysClr val="windowText" lastClr="000000"/>
              </a:solidFill>
              <a:latin typeface="Berlin Sans FB Demi" pitchFamily="34" charset="0"/>
            </a:rPr>
            <a:t> DE SAISIE</a:t>
          </a:r>
          <a:endParaRPr lang="fr-FR" sz="900">
            <a:solidFill>
              <a:sysClr val="windowText" lastClr="000000"/>
            </a:solidFill>
            <a:latin typeface="Berlin Sans FB Demi" pitchFamily="34" charset="0"/>
          </a:endParaRPr>
        </a:p>
      </xdr:txBody>
    </xdr:sp>
    <xdr:clientData fPrintsWithSheet="0"/>
  </xdr:twoCellAnchor>
  <xdr:twoCellAnchor>
    <xdr:from>
      <xdr:col>5</xdr:col>
      <xdr:colOff>0</xdr:colOff>
      <xdr:row>0</xdr:row>
      <xdr:rowOff>533400</xdr:rowOff>
    </xdr:from>
    <xdr:to>
      <xdr:col>5</xdr:col>
      <xdr:colOff>685800</xdr:colOff>
      <xdr:row>2</xdr:row>
      <xdr:rowOff>9525</xdr:rowOff>
    </xdr:to>
    <xdr:sp macro="[0]!printbl1" textlink="">
      <xdr:nvSpPr>
        <xdr:cNvPr id="3" name="Rectangle à coins arrondis 2"/>
        <xdr:cNvSpPr/>
      </xdr:nvSpPr>
      <xdr:spPr>
        <a:xfrm>
          <a:off x="4914900" y="533400"/>
          <a:ext cx="685800" cy="323850"/>
        </a:xfrm>
        <a:prstGeom prst="roundRect">
          <a:avLst/>
        </a:prstGeom>
        <a:gradFill flip="none" rotWithShape="1">
          <a:gsLst>
            <a:gs pos="0">
              <a:srgbClr val="FFFF00">
                <a:tint val="66000"/>
                <a:satMod val="160000"/>
              </a:srgbClr>
            </a:gs>
            <a:gs pos="50000">
              <a:srgbClr val="FFFF00">
                <a:tint val="44500"/>
                <a:satMod val="160000"/>
              </a:srgbClr>
            </a:gs>
            <a:gs pos="100000">
              <a:srgbClr val="FFFF0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FFFF0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>
              <a:solidFill>
                <a:sysClr val="windowText" lastClr="000000"/>
              </a:solidFill>
              <a:latin typeface="Berlin Sans FB Demi" pitchFamily="34" charset="0"/>
            </a:rPr>
            <a:t>PRINT</a:t>
          </a:r>
        </a:p>
      </xdr:txBody>
    </xdr:sp>
    <xdr:clientData fPrintsWithSheet="0"/>
  </xdr:twoCellAnchor>
  <xdr:twoCellAnchor>
    <xdr:from>
      <xdr:col>5</xdr:col>
      <xdr:colOff>0</xdr:colOff>
      <xdr:row>43</xdr:row>
      <xdr:rowOff>0</xdr:rowOff>
    </xdr:from>
    <xdr:to>
      <xdr:col>5</xdr:col>
      <xdr:colOff>685800</xdr:colOff>
      <xdr:row>43</xdr:row>
      <xdr:rowOff>323850</xdr:rowOff>
    </xdr:to>
    <xdr:sp macro="[0]!printbl2" textlink="">
      <xdr:nvSpPr>
        <xdr:cNvPr id="12" name="Rectangle à coins arrondis 11"/>
        <xdr:cNvSpPr/>
      </xdr:nvSpPr>
      <xdr:spPr>
        <a:xfrm>
          <a:off x="4914900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85</xdr:row>
      <xdr:rowOff>9524</xdr:rowOff>
    </xdr:from>
    <xdr:to>
      <xdr:col>5</xdr:col>
      <xdr:colOff>695325</xdr:colOff>
      <xdr:row>86</xdr:row>
      <xdr:rowOff>19050</xdr:rowOff>
    </xdr:to>
    <xdr:sp macro="[0]!printbl3" textlink="">
      <xdr:nvSpPr>
        <xdr:cNvPr id="14" name="Rectangle à coins arrondis 13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0</xdr:colOff>
      <xdr:row>211</xdr:row>
      <xdr:rowOff>0</xdr:rowOff>
    </xdr:from>
    <xdr:to>
      <xdr:col>5</xdr:col>
      <xdr:colOff>685800</xdr:colOff>
      <xdr:row>212</xdr:row>
      <xdr:rowOff>0</xdr:rowOff>
    </xdr:to>
    <xdr:sp macro="[0]!printbl6" textlink="">
      <xdr:nvSpPr>
        <xdr:cNvPr id="20" name="Rectangle à coins arrondis 19"/>
        <xdr:cNvSpPr/>
      </xdr:nvSpPr>
      <xdr:spPr>
        <a:xfrm>
          <a:off x="4914900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12</xdr:col>
      <xdr:colOff>952500</xdr:colOff>
      <xdr:row>1</xdr:row>
      <xdr:rowOff>28574</xdr:rowOff>
    </xdr:from>
    <xdr:to>
      <xdr:col>13</xdr:col>
      <xdr:colOff>657225</xdr:colOff>
      <xdr:row>2</xdr:row>
      <xdr:rowOff>19049</xdr:rowOff>
    </xdr:to>
    <xdr:sp macro="[0]!printbl7" textlink="">
      <xdr:nvSpPr>
        <xdr:cNvPr id="22" name="Rectangle à coins arrondis 21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43</xdr:row>
      <xdr:rowOff>0</xdr:rowOff>
    </xdr:from>
    <xdr:to>
      <xdr:col>13</xdr:col>
      <xdr:colOff>685800</xdr:colOff>
      <xdr:row>43</xdr:row>
      <xdr:rowOff>323850</xdr:rowOff>
    </xdr:to>
    <xdr:sp macro="[0]!printbl8" textlink="">
      <xdr:nvSpPr>
        <xdr:cNvPr id="24" name="Rectangle à coins arrondis 23"/>
        <xdr:cNvSpPr/>
      </xdr:nvSpPr>
      <xdr:spPr>
        <a:xfrm>
          <a:off x="12144375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12</xdr:col>
      <xdr:colOff>962025</xdr:colOff>
      <xdr:row>85</xdr:row>
      <xdr:rowOff>19050</xdr:rowOff>
    </xdr:from>
    <xdr:to>
      <xdr:col>13</xdr:col>
      <xdr:colOff>666750</xdr:colOff>
      <xdr:row>85</xdr:row>
      <xdr:rowOff>285750</xdr:rowOff>
    </xdr:to>
    <xdr:sp macro="[0]!printbl9" textlink="">
      <xdr:nvSpPr>
        <xdr:cNvPr id="25" name="Rectangle à coins arrondis 24"/>
        <xdr:cNvSpPr/>
      </xdr:nvSpPr>
      <xdr:spPr>
        <a:xfrm>
          <a:off x="11268075" y="20754975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211</xdr:row>
      <xdr:rowOff>0</xdr:rowOff>
    </xdr:from>
    <xdr:to>
      <xdr:col>13</xdr:col>
      <xdr:colOff>685800</xdr:colOff>
      <xdr:row>212</xdr:row>
      <xdr:rowOff>0</xdr:rowOff>
    </xdr:to>
    <xdr:sp macro="[0]!printbl12" textlink="">
      <xdr:nvSpPr>
        <xdr:cNvPr id="15" name="Rectangle à coins arrondis 14"/>
        <xdr:cNvSpPr/>
      </xdr:nvSpPr>
      <xdr:spPr>
        <a:xfrm>
          <a:off x="12144375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0</xdr:colOff>
      <xdr:row>211</xdr:row>
      <xdr:rowOff>0</xdr:rowOff>
    </xdr:from>
    <xdr:to>
      <xdr:col>21</xdr:col>
      <xdr:colOff>685800</xdr:colOff>
      <xdr:row>212</xdr:row>
      <xdr:rowOff>0</xdr:rowOff>
    </xdr:to>
    <xdr:sp macro="[0]!printbl18" textlink="">
      <xdr:nvSpPr>
        <xdr:cNvPr id="16" name="Rectangle à coins arrondis 15"/>
        <xdr:cNvSpPr/>
      </xdr:nvSpPr>
      <xdr:spPr>
        <a:xfrm>
          <a:off x="19373850" y="4892040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962025</xdr:colOff>
      <xdr:row>85</xdr:row>
      <xdr:rowOff>19050</xdr:rowOff>
    </xdr:from>
    <xdr:to>
      <xdr:col>21</xdr:col>
      <xdr:colOff>666750</xdr:colOff>
      <xdr:row>85</xdr:row>
      <xdr:rowOff>285750</xdr:rowOff>
    </xdr:to>
    <xdr:sp macro="[0]!printbl15" textlink="">
      <xdr:nvSpPr>
        <xdr:cNvPr id="23" name="Rectangle à coins arrondis 22"/>
        <xdr:cNvSpPr/>
      </xdr:nvSpPr>
      <xdr:spPr>
        <a:xfrm>
          <a:off x="17983200" y="20754975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0</xdr:colOff>
      <xdr:row>43</xdr:row>
      <xdr:rowOff>0</xdr:rowOff>
    </xdr:from>
    <xdr:to>
      <xdr:col>21</xdr:col>
      <xdr:colOff>685800</xdr:colOff>
      <xdr:row>43</xdr:row>
      <xdr:rowOff>323850</xdr:rowOff>
    </xdr:to>
    <xdr:sp macro="[0]!printbl14" textlink="">
      <xdr:nvSpPr>
        <xdr:cNvPr id="27" name="Rectangle à coins arrondis 26"/>
        <xdr:cNvSpPr/>
      </xdr:nvSpPr>
      <xdr:spPr>
        <a:xfrm>
          <a:off x="19373850" y="1016317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952500</xdr:colOff>
      <xdr:row>1</xdr:row>
      <xdr:rowOff>28575</xdr:rowOff>
    </xdr:from>
    <xdr:to>
      <xdr:col>21</xdr:col>
      <xdr:colOff>657225</xdr:colOff>
      <xdr:row>1</xdr:row>
      <xdr:rowOff>295275</xdr:rowOff>
    </xdr:to>
    <xdr:sp macro="[0]!printbl13" textlink="">
      <xdr:nvSpPr>
        <xdr:cNvPr id="29" name="Rectangle à coins arrondis 28"/>
        <xdr:cNvSpPr/>
      </xdr:nvSpPr>
      <xdr:spPr>
        <a:xfrm>
          <a:off x="17973675" y="571500"/>
          <a:ext cx="685800" cy="2667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29</xdr:col>
      <xdr:colOff>0</xdr:colOff>
      <xdr:row>1</xdr:row>
      <xdr:rowOff>0</xdr:rowOff>
    </xdr:from>
    <xdr:to>
      <xdr:col>29</xdr:col>
      <xdr:colOff>685800</xdr:colOff>
      <xdr:row>2</xdr:row>
      <xdr:rowOff>19050</xdr:rowOff>
    </xdr:to>
    <xdr:sp macro="[0]!printbl19" textlink="">
      <xdr:nvSpPr>
        <xdr:cNvPr id="30" name="Rectangle à coins arrondis 29"/>
        <xdr:cNvSpPr/>
      </xdr:nvSpPr>
      <xdr:spPr>
        <a:xfrm>
          <a:off x="26603325" y="542925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28575</xdr:colOff>
      <xdr:row>127</xdr:row>
      <xdr:rowOff>0</xdr:rowOff>
    </xdr:from>
    <xdr:to>
      <xdr:col>6</xdr:col>
      <xdr:colOff>0</xdr:colOff>
      <xdr:row>127</xdr:row>
      <xdr:rowOff>304800</xdr:rowOff>
    </xdr:to>
    <xdr:sp macro="[0]!printbl3" textlink="">
      <xdr:nvSpPr>
        <xdr:cNvPr id="34" name="Rectangle à coins arrondis 33"/>
        <xdr:cNvSpPr/>
      </xdr:nvSpPr>
      <xdr:spPr>
        <a:xfrm>
          <a:off x="4600575" y="30765750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127</xdr:row>
      <xdr:rowOff>9525</xdr:rowOff>
    </xdr:from>
    <xdr:to>
      <xdr:col>13</xdr:col>
      <xdr:colOff>695325</xdr:colOff>
      <xdr:row>127</xdr:row>
      <xdr:rowOff>314325</xdr:rowOff>
    </xdr:to>
    <xdr:sp macro="[0]!printbl3" textlink="">
      <xdr:nvSpPr>
        <xdr:cNvPr id="38" name="Rectangle à coins arrondis 37"/>
        <xdr:cNvSpPr/>
      </xdr:nvSpPr>
      <xdr:spPr>
        <a:xfrm>
          <a:off x="11296650" y="30775275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127</xdr:row>
      <xdr:rowOff>19050</xdr:rowOff>
    </xdr:from>
    <xdr:to>
      <xdr:col>21</xdr:col>
      <xdr:colOff>695325</xdr:colOff>
      <xdr:row>127</xdr:row>
      <xdr:rowOff>304800</xdr:rowOff>
    </xdr:to>
    <xdr:sp macro="[0]!printbl3" textlink="">
      <xdr:nvSpPr>
        <xdr:cNvPr id="39" name="Rectangle à coins arrondis 38"/>
        <xdr:cNvSpPr/>
      </xdr:nvSpPr>
      <xdr:spPr>
        <a:xfrm>
          <a:off x="18011775" y="30784800"/>
          <a:ext cx="685800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19050</xdr:colOff>
      <xdr:row>169</xdr:row>
      <xdr:rowOff>9524</xdr:rowOff>
    </xdr:from>
    <xdr:to>
      <xdr:col>5</xdr:col>
      <xdr:colOff>704850</xdr:colOff>
      <xdr:row>169</xdr:row>
      <xdr:rowOff>304799</xdr:rowOff>
    </xdr:to>
    <xdr:sp macro="[0]!printbl3" textlink="">
      <xdr:nvSpPr>
        <xdr:cNvPr id="41" name="Rectangle à coins arrondis 40"/>
        <xdr:cNvSpPr/>
      </xdr:nvSpPr>
      <xdr:spPr>
        <a:xfrm>
          <a:off x="4591050" y="40852724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0</xdr:colOff>
      <xdr:row>169</xdr:row>
      <xdr:rowOff>9525</xdr:rowOff>
    </xdr:from>
    <xdr:to>
      <xdr:col>13</xdr:col>
      <xdr:colOff>685800</xdr:colOff>
      <xdr:row>169</xdr:row>
      <xdr:rowOff>314325</xdr:rowOff>
    </xdr:to>
    <xdr:sp macro="[0]!printbl3" textlink="">
      <xdr:nvSpPr>
        <xdr:cNvPr id="42" name="Rectangle à coins arrondis 41"/>
        <xdr:cNvSpPr/>
      </xdr:nvSpPr>
      <xdr:spPr>
        <a:xfrm>
          <a:off x="11287125" y="40852725"/>
          <a:ext cx="685800" cy="30480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971550</xdr:colOff>
      <xdr:row>169</xdr:row>
      <xdr:rowOff>19050</xdr:rowOff>
    </xdr:from>
    <xdr:to>
      <xdr:col>21</xdr:col>
      <xdr:colOff>676275</xdr:colOff>
      <xdr:row>170</xdr:row>
      <xdr:rowOff>19050</xdr:rowOff>
    </xdr:to>
    <xdr:sp macro="[0]!printbl3" textlink="">
      <xdr:nvSpPr>
        <xdr:cNvPr id="43" name="Rectangle à coins arrondis 42"/>
        <xdr:cNvSpPr/>
      </xdr:nvSpPr>
      <xdr:spPr>
        <a:xfrm>
          <a:off x="17992725" y="40862250"/>
          <a:ext cx="685800" cy="3238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211</xdr:row>
      <xdr:rowOff>0</xdr:rowOff>
    </xdr:from>
    <xdr:to>
      <xdr:col>5</xdr:col>
      <xdr:colOff>695325</xdr:colOff>
      <xdr:row>211</xdr:row>
      <xdr:rowOff>314325</xdr:rowOff>
    </xdr:to>
    <xdr:sp macro="[0]!printbl3" textlink="">
      <xdr:nvSpPr>
        <xdr:cNvPr id="44" name="Rectangle à coins arrondis 43"/>
        <xdr:cNvSpPr/>
      </xdr:nvSpPr>
      <xdr:spPr>
        <a:xfrm>
          <a:off x="4581525" y="50920650"/>
          <a:ext cx="685800" cy="31432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211</xdr:row>
      <xdr:rowOff>0</xdr:rowOff>
    </xdr:from>
    <xdr:to>
      <xdr:col>13</xdr:col>
      <xdr:colOff>695325</xdr:colOff>
      <xdr:row>211</xdr:row>
      <xdr:rowOff>295275</xdr:rowOff>
    </xdr:to>
    <xdr:sp macro="[0]!printbl3" textlink="">
      <xdr:nvSpPr>
        <xdr:cNvPr id="45" name="Rectangle à coins arrondis 44"/>
        <xdr:cNvSpPr/>
      </xdr:nvSpPr>
      <xdr:spPr>
        <a:xfrm>
          <a:off x="11296650" y="50920650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211</xdr:row>
      <xdr:rowOff>0</xdr:rowOff>
    </xdr:from>
    <xdr:to>
      <xdr:col>21</xdr:col>
      <xdr:colOff>695325</xdr:colOff>
      <xdr:row>211</xdr:row>
      <xdr:rowOff>295275</xdr:rowOff>
    </xdr:to>
    <xdr:sp macro="[0]!printbl3" textlink="">
      <xdr:nvSpPr>
        <xdr:cNvPr id="46" name="Rectangle à coins arrondis 45"/>
        <xdr:cNvSpPr/>
      </xdr:nvSpPr>
      <xdr:spPr>
        <a:xfrm>
          <a:off x="18011775" y="50920650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20</xdr:col>
      <xdr:colOff>952500</xdr:colOff>
      <xdr:row>1</xdr:row>
      <xdr:rowOff>28574</xdr:rowOff>
    </xdr:from>
    <xdr:to>
      <xdr:col>21</xdr:col>
      <xdr:colOff>657225</xdr:colOff>
      <xdr:row>2</xdr:row>
      <xdr:rowOff>19049</xdr:rowOff>
    </xdr:to>
    <xdr:sp macro="[0]!printbl7" textlink="">
      <xdr:nvSpPr>
        <xdr:cNvPr id="47" name="Rectangle à coins arrondis 46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28</xdr:col>
      <xdr:colOff>952500</xdr:colOff>
      <xdr:row>1</xdr:row>
      <xdr:rowOff>28574</xdr:rowOff>
    </xdr:from>
    <xdr:to>
      <xdr:col>29</xdr:col>
      <xdr:colOff>657225</xdr:colOff>
      <xdr:row>2</xdr:row>
      <xdr:rowOff>19049</xdr:rowOff>
    </xdr:to>
    <xdr:sp macro="[0]!printbl7" textlink="">
      <xdr:nvSpPr>
        <xdr:cNvPr id="49" name="Rectangle à coins arrondis 48"/>
        <xdr:cNvSpPr/>
      </xdr:nvSpPr>
      <xdr:spPr>
        <a:xfrm>
          <a:off x="11258550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28</xdr:col>
      <xdr:colOff>952500</xdr:colOff>
      <xdr:row>1</xdr:row>
      <xdr:rowOff>28574</xdr:rowOff>
    </xdr:from>
    <xdr:to>
      <xdr:col>29</xdr:col>
      <xdr:colOff>657225</xdr:colOff>
      <xdr:row>2</xdr:row>
      <xdr:rowOff>19049</xdr:rowOff>
    </xdr:to>
    <xdr:sp macro="[0]!printbl7" textlink="">
      <xdr:nvSpPr>
        <xdr:cNvPr id="50" name="Rectangle à coins arrondis 49"/>
        <xdr:cNvSpPr/>
      </xdr:nvSpPr>
      <xdr:spPr>
        <a:xfrm>
          <a:off x="17973675" y="571499"/>
          <a:ext cx="685800" cy="295275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127</xdr:row>
      <xdr:rowOff>9524</xdr:rowOff>
    </xdr:from>
    <xdr:to>
      <xdr:col>5</xdr:col>
      <xdr:colOff>695325</xdr:colOff>
      <xdr:row>128</xdr:row>
      <xdr:rowOff>19050</xdr:rowOff>
    </xdr:to>
    <xdr:sp macro="[0]!printbl3" textlink="">
      <xdr:nvSpPr>
        <xdr:cNvPr id="37" name="Rectangle à coins arrondis 36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127</xdr:row>
      <xdr:rowOff>9524</xdr:rowOff>
    </xdr:from>
    <xdr:to>
      <xdr:col>13</xdr:col>
      <xdr:colOff>695325</xdr:colOff>
      <xdr:row>128</xdr:row>
      <xdr:rowOff>19050</xdr:rowOff>
    </xdr:to>
    <xdr:sp macro="[0]!printbl3" textlink="">
      <xdr:nvSpPr>
        <xdr:cNvPr id="40" name="Rectangle à coins arrondis 39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127</xdr:row>
      <xdr:rowOff>9524</xdr:rowOff>
    </xdr:from>
    <xdr:to>
      <xdr:col>21</xdr:col>
      <xdr:colOff>695325</xdr:colOff>
      <xdr:row>128</xdr:row>
      <xdr:rowOff>19050</xdr:rowOff>
    </xdr:to>
    <xdr:sp macro="[0]!printbl3" textlink="">
      <xdr:nvSpPr>
        <xdr:cNvPr id="51" name="Rectangle à coins arrondis 50"/>
        <xdr:cNvSpPr/>
      </xdr:nvSpPr>
      <xdr:spPr>
        <a:xfrm>
          <a:off x="4581525" y="20745449"/>
          <a:ext cx="685800" cy="31432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169</xdr:row>
      <xdr:rowOff>9524</xdr:rowOff>
    </xdr:from>
    <xdr:to>
      <xdr:col>5</xdr:col>
      <xdr:colOff>695325</xdr:colOff>
      <xdr:row>170</xdr:row>
      <xdr:rowOff>19050</xdr:rowOff>
    </xdr:to>
    <xdr:sp macro="[0]!printbl3" textlink="">
      <xdr:nvSpPr>
        <xdr:cNvPr id="53" name="Rectangle à coins arrondis 52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169</xdr:row>
      <xdr:rowOff>9524</xdr:rowOff>
    </xdr:from>
    <xdr:to>
      <xdr:col>13</xdr:col>
      <xdr:colOff>695325</xdr:colOff>
      <xdr:row>170</xdr:row>
      <xdr:rowOff>19050</xdr:rowOff>
    </xdr:to>
    <xdr:sp macro="[0]!printbl3" textlink="">
      <xdr:nvSpPr>
        <xdr:cNvPr id="54" name="Rectangle à coins arrondis 53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169</xdr:row>
      <xdr:rowOff>9524</xdr:rowOff>
    </xdr:from>
    <xdr:to>
      <xdr:col>21</xdr:col>
      <xdr:colOff>695325</xdr:colOff>
      <xdr:row>170</xdr:row>
      <xdr:rowOff>19050</xdr:rowOff>
    </xdr:to>
    <xdr:sp macro="[0]!printbl3" textlink="">
      <xdr:nvSpPr>
        <xdr:cNvPr id="55" name="Rectangle à coins arrondis 54"/>
        <xdr:cNvSpPr/>
      </xdr:nvSpPr>
      <xdr:spPr>
        <a:xfrm>
          <a:off x="4581525" y="3077527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5</xdr:col>
      <xdr:colOff>9525</xdr:colOff>
      <xdr:row>211</xdr:row>
      <xdr:rowOff>9524</xdr:rowOff>
    </xdr:from>
    <xdr:to>
      <xdr:col>5</xdr:col>
      <xdr:colOff>695325</xdr:colOff>
      <xdr:row>212</xdr:row>
      <xdr:rowOff>19050</xdr:rowOff>
    </xdr:to>
    <xdr:sp macro="[0]!printbl3" textlink="">
      <xdr:nvSpPr>
        <xdr:cNvPr id="56" name="Rectangle à coins arrondis 55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13</xdr:col>
      <xdr:colOff>9525</xdr:colOff>
      <xdr:row>211</xdr:row>
      <xdr:rowOff>9524</xdr:rowOff>
    </xdr:from>
    <xdr:to>
      <xdr:col>13</xdr:col>
      <xdr:colOff>695325</xdr:colOff>
      <xdr:row>212</xdr:row>
      <xdr:rowOff>19050</xdr:rowOff>
    </xdr:to>
    <xdr:sp macro="[0]!printbl3" textlink="">
      <xdr:nvSpPr>
        <xdr:cNvPr id="57" name="Rectangle à coins arrondis 56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  <xdr:twoCellAnchor>
    <xdr:from>
      <xdr:col>21</xdr:col>
      <xdr:colOff>9525</xdr:colOff>
      <xdr:row>211</xdr:row>
      <xdr:rowOff>9524</xdr:rowOff>
    </xdr:from>
    <xdr:to>
      <xdr:col>21</xdr:col>
      <xdr:colOff>695325</xdr:colOff>
      <xdr:row>212</xdr:row>
      <xdr:rowOff>19050</xdr:rowOff>
    </xdr:to>
    <xdr:sp macro="[0]!printbl3" textlink="">
      <xdr:nvSpPr>
        <xdr:cNvPr id="58" name="Rectangle à coins arrondis 57"/>
        <xdr:cNvSpPr/>
      </xdr:nvSpPr>
      <xdr:spPr>
        <a:xfrm>
          <a:off x="4581525" y="40852724"/>
          <a:ext cx="685800" cy="333376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rgbClr val="FFFF0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5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PRINT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342900</xdr:colOff>
      <xdr:row>0</xdr:row>
      <xdr:rowOff>180975</xdr:rowOff>
    </xdr:from>
    <xdr:to>
      <xdr:col>6</xdr:col>
      <xdr:colOff>571500</xdr:colOff>
      <xdr:row>1</xdr:row>
      <xdr:rowOff>304800</xdr:rowOff>
    </xdr:to>
    <xdr:sp macro="[0]!Accueil" textlink="">
      <xdr:nvSpPr>
        <xdr:cNvPr id="2" name="Rectangle à coins arrondis 1"/>
        <xdr:cNvSpPr/>
      </xdr:nvSpPr>
      <xdr:spPr>
        <a:xfrm>
          <a:off x="9391650" y="180975"/>
          <a:ext cx="990600" cy="457200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>
          <a:solidFill>
            <a:srgbClr val="00B0F0"/>
          </a:solidFill>
        </a:ln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  <a:latin typeface="Berlin Sans FB Demi" pitchFamily="34" charset="0"/>
            </a:rPr>
            <a:t>ACCUEIL</a:t>
          </a:r>
        </a:p>
      </xdr:txBody>
    </xdr:sp>
    <xdr:clientData/>
  </xdr:twoCellAnchor>
  <xdr:twoCellAnchor>
    <xdr:from>
      <xdr:col>5</xdr:col>
      <xdr:colOff>209549</xdr:colOff>
      <xdr:row>2</xdr:row>
      <xdr:rowOff>38099</xdr:rowOff>
    </xdr:from>
    <xdr:to>
      <xdr:col>7</xdr:col>
      <xdr:colOff>9525</xdr:colOff>
      <xdr:row>3</xdr:row>
      <xdr:rowOff>171450</xdr:rowOff>
    </xdr:to>
    <xdr:sp macro="[0]!bondecommande" textlink="">
      <xdr:nvSpPr>
        <xdr:cNvPr id="3" name="Rectangle à coins arrondis 2"/>
        <xdr:cNvSpPr/>
      </xdr:nvSpPr>
      <xdr:spPr>
        <a:xfrm>
          <a:off x="9258299" y="828674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 DE COMMANDE</a:t>
          </a:r>
        </a:p>
      </xdr:txBody>
    </xdr:sp>
    <xdr:clientData/>
  </xdr:twoCellAnchor>
  <xdr:twoCellAnchor>
    <xdr:from>
      <xdr:col>5</xdr:col>
      <xdr:colOff>219075</xdr:colOff>
      <xdr:row>3</xdr:row>
      <xdr:rowOff>390525</xdr:rowOff>
    </xdr:from>
    <xdr:to>
      <xdr:col>7</xdr:col>
      <xdr:colOff>19051</xdr:colOff>
      <xdr:row>5</xdr:row>
      <xdr:rowOff>66676</xdr:rowOff>
    </xdr:to>
    <xdr:sp macro="[0]!bordereaudesaisie" textlink="">
      <xdr:nvSpPr>
        <xdr:cNvPr id="5" name="Rectangle à coins arrondis 4"/>
        <xdr:cNvSpPr/>
      </xdr:nvSpPr>
      <xdr:spPr>
        <a:xfrm>
          <a:off x="9267825" y="163830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BORDEREAU DE SAISIE</a:t>
          </a:r>
        </a:p>
      </xdr:txBody>
    </xdr:sp>
    <xdr:clientData/>
  </xdr:twoCellAnchor>
  <xdr:twoCellAnchor>
    <xdr:from>
      <xdr:col>5</xdr:col>
      <xdr:colOff>228600</xdr:colOff>
      <xdr:row>5</xdr:row>
      <xdr:rowOff>257175</xdr:rowOff>
    </xdr:from>
    <xdr:to>
      <xdr:col>7</xdr:col>
      <xdr:colOff>28576</xdr:colOff>
      <xdr:row>6</xdr:row>
      <xdr:rowOff>390526</xdr:rowOff>
    </xdr:to>
    <xdr:sp macro="[0]!bonsdelivraison" textlink="">
      <xdr:nvSpPr>
        <xdr:cNvPr id="6" name="Rectangle à coins arrondis 5"/>
        <xdr:cNvSpPr/>
      </xdr:nvSpPr>
      <xdr:spPr>
        <a:xfrm>
          <a:off x="9277350" y="2419350"/>
          <a:ext cx="1323976" cy="590551"/>
        </a:xfrm>
        <a:prstGeom prst="roundRect">
          <a:avLst/>
        </a:prstGeom>
        <a:gradFill flip="none" rotWithShape="1">
          <a:gsLst>
            <a:gs pos="0">
              <a:srgbClr val="00B0F0">
                <a:tint val="66000"/>
                <a:satMod val="160000"/>
              </a:srgbClr>
            </a:gs>
            <a:gs pos="50000">
              <a:srgbClr val="00B0F0">
                <a:tint val="44500"/>
                <a:satMod val="160000"/>
              </a:srgbClr>
            </a:gs>
            <a:gs pos="100000">
              <a:srgbClr val="00B0F0">
                <a:tint val="23500"/>
                <a:satMod val="160000"/>
              </a:srgbClr>
            </a:gs>
          </a:gsLst>
          <a:lin ang="10800000" scaled="1"/>
          <a:tileRect/>
        </a:gradFill>
        <a:ln w="25400" cap="flat" cmpd="sng" algn="ctr">
          <a:solidFill>
            <a:srgbClr val="00B0F0"/>
          </a:solidFill>
          <a:prstDash val="solid"/>
        </a:ln>
        <a:effectLst/>
        <a:scene3d>
          <a:camera prst="orthographicFront"/>
          <a:lightRig rig="threePt" dir="t"/>
        </a:scene3d>
        <a:sp3d>
          <a:bevelT prst="relaxedInse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rlin Sans FB Demi" pitchFamily="34" charset="0"/>
              <a:ea typeface="+mn-ea"/>
              <a:cs typeface="+mn-cs"/>
            </a:rPr>
            <a:t>BONS DE LIVRAISON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41"/>
  <sheetViews>
    <sheetView tabSelected="1" showRuler="0" zoomScaleNormal="100" workbookViewId="0">
      <selection activeCell="O29" sqref="O29"/>
    </sheetView>
  </sheetViews>
  <sheetFormatPr baseColWidth="10" defaultRowHeight="15" x14ac:dyDescent="0.25"/>
  <cols>
    <col min="1" max="16384" width="11.42578125" style="29"/>
  </cols>
  <sheetData>
    <row r="1" spans="1:18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</row>
    <row r="2" spans="1:18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</row>
    <row r="3" spans="1:18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</row>
    <row r="4" spans="1:18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</row>
    <row r="5" spans="1:18" x14ac:dyDescent="0.25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</row>
    <row r="6" spans="1:18" x14ac:dyDescent="0.2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</row>
    <row r="7" spans="1:18" x14ac:dyDescent="0.25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</row>
    <row r="8" spans="1:18" x14ac:dyDescent="0.2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</row>
    <row r="9" spans="1:18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</row>
    <row r="10" spans="1:18" x14ac:dyDescent="0.25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18" x14ac:dyDescent="0.25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</row>
    <row r="12" spans="1:18" x14ac:dyDescent="0.25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</row>
    <row r="13" spans="1:18" x14ac:dyDescent="0.25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</row>
    <row r="14" spans="1:18" x14ac:dyDescent="0.2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</row>
    <row r="15" spans="1:18" x14ac:dyDescent="0.25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</row>
    <row r="16" spans="1:18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</row>
    <row r="17" spans="1:18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</row>
    <row r="18" spans="1:18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</row>
    <row r="19" spans="1:18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</row>
    <row r="20" spans="1:18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</row>
    <row r="21" spans="1:18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</row>
    <row r="22" spans="1:18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</row>
    <row r="23" spans="1:18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</row>
    <row r="24" spans="1:18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</row>
    <row r="25" spans="1:18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</row>
    <row r="26" spans="1:18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</row>
    <row r="27" spans="1:18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</row>
    <row r="28" spans="1:18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</row>
    <row r="29" spans="1:18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</row>
    <row r="30" spans="1:18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</row>
    <row r="31" spans="1:18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</row>
    <row r="32" spans="1:18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</row>
    <row r="33" spans="1:18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</row>
    <row r="34" spans="1:18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</row>
    <row r="35" spans="1:18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</row>
    <row r="36" spans="1:18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</row>
    <row r="37" spans="1:18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</row>
    <row r="38" spans="1:18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</row>
    <row r="39" spans="1:18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</row>
    <row r="40" spans="1:18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</row>
    <row r="41" spans="1:18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</sheetData>
  <sheetProtection selectLockedCells="1"/>
  <customSheetViews>
    <customSheetView guid="{22177F18-6DE8-4DCE-B3B7-CD38B7E1D9F6}" fitToPage="1" showRuler="0">
      <selection activeCell="O29" sqref="O29"/>
      <pageMargins left="0" right="0" top="0" bottom="0" header="0" footer="0"/>
      <printOptions horizontalCentered="1" verticalCentered="1"/>
      <pageSetup paperSize="9" scale="70" orientation="landscape" r:id="rId1"/>
    </customSheetView>
  </customSheetViews>
  <printOptions horizontalCentered="1" verticalCentered="1"/>
  <pageMargins left="0" right="0" top="0" bottom="0" header="0" footer="0"/>
  <pageSetup paperSize="9" scale="7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42"/>
  <sheetViews>
    <sheetView showGridLines="0" showRowColHeaders="0" showRuler="0" view="pageLayout" zoomScaleNormal="100" workbookViewId="0">
      <selection activeCell="B36" sqref="B36:D38"/>
    </sheetView>
  </sheetViews>
  <sheetFormatPr baseColWidth="10" defaultRowHeight="15" x14ac:dyDescent="0.25"/>
  <cols>
    <col min="1" max="1" width="21.42578125" customWidth="1"/>
    <col min="2" max="2" width="25.7109375" bestFit="1" customWidth="1"/>
    <col min="3" max="3" width="18.140625" customWidth="1"/>
    <col min="4" max="4" width="16.85546875" bestFit="1" customWidth="1"/>
    <col min="5" max="5" width="15.5703125" customWidth="1"/>
  </cols>
  <sheetData>
    <row r="2" spans="1:4" ht="22.5" x14ac:dyDescent="0.3">
      <c r="A2" s="9" t="s">
        <v>34</v>
      </c>
    </row>
    <row r="4" spans="1:4" ht="27" x14ac:dyDescent="0.25">
      <c r="B4" s="83" t="s">
        <v>35</v>
      </c>
      <c r="C4" s="83"/>
      <c r="D4" s="8" t="s">
        <v>16</v>
      </c>
    </row>
    <row r="5" spans="1:4" ht="17.100000000000001" customHeight="1" x14ac:dyDescent="0.3">
      <c r="B5" s="54" t="s">
        <v>20</v>
      </c>
      <c r="C5" s="55"/>
      <c r="D5" s="56"/>
    </row>
    <row r="6" spans="1:4" ht="17.100000000000001" customHeight="1" x14ac:dyDescent="0.3">
      <c r="B6" s="54" t="s">
        <v>22</v>
      </c>
      <c r="C6" s="55"/>
      <c r="D6" s="56"/>
    </row>
    <row r="7" spans="1:4" ht="17.100000000000001" customHeight="1" x14ac:dyDescent="0.3">
      <c r="B7" s="80" t="s">
        <v>21</v>
      </c>
      <c r="C7" s="6" t="s">
        <v>2</v>
      </c>
      <c r="D7" s="32"/>
    </row>
    <row r="8" spans="1:4" ht="17.100000000000001" customHeight="1" x14ac:dyDescent="0.3">
      <c r="B8" s="81"/>
      <c r="C8" s="6" t="s">
        <v>5</v>
      </c>
      <c r="D8" s="32"/>
    </row>
    <row r="9" spans="1:4" ht="17.100000000000001" customHeight="1" x14ac:dyDescent="0.3">
      <c r="B9" s="81"/>
      <c r="C9" s="6" t="s">
        <v>4</v>
      </c>
      <c r="D9" s="32"/>
    </row>
    <row r="10" spans="1:4" ht="17.100000000000001" customHeight="1" x14ac:dyDescent="0.3">
      <c r="B10" s="81"/>
      <c r="C10" s="6" t="s">
        <v>3</v>
      </c>
      <c r="D10" s="32"/>
    </row>
    <row r="11" spans="1:4" ht="17.100000000000001" customHeight="1" x14ac:dyDescent="0.3">
      <c r="B11" s="82"/>
      <c r="C11" s="6" t="s">
        <v>6</v>
      </c>
      <c r="D11" s="32"/>
    </row>
    <row r="12" spans="1:4" ht="17.100000000000001" customHeight="1" x14ac:dyDescent="0.3">
      <c r="B12" s="77" t="s">
        <v>36</v>
      </c>
      <c r="C12" s="57" t="s">
        <v>24</v>
      </c>
      <c r="D12" s="56"/>
    </row>
    <row r="13" spans="1:4" ht="17.100000000000001" customHeight="1" x14ac:dyDescent="0.3">
      <c r="B13" s="78"/>
      <c r="C13" s="57" t="s">
        <v>23</v>
      </c>
      <c r="D13" s="56"/>
    </row>
    <row r="14" spans="1:4" ht="17.100000000000001" customHeight="1" x14ac:dyDescent="0.3">
      <c r="B14" s="79"/>
      <c r="C14" s="57" t="s">
        <v>3</v>
      </c>
      <c r="D14" s="56"/>
    </row>
    <row r="15" spans="1:4" ht="17.100000000000001" customHeight="1" x14ac:dyDescent="0.3">
      <c r="B15" s="30" t="s">
        <v>37</v>
      </c>
      <c r="C15" s="31"/>
      <c r="D15" s="32"/>
    </row>
    <row r="16" spans="1:4" ht="17.100000000000001" customHeight="1" x14ac:dyDescent="0.3">
      <c r="B16" s="54" t="s">
        <v>25</v>
      </c>
      <c r="C16" s="55"/>
      <c r="D16" s="56"/>
    </row>
    <row r="17" spans="2:4" ht="17.100000000000001" customHeight="1" x14ac:dyDescent="0.3">
      <c r="B17" s="80" t="s">
        <v>26</v>
      </c>
      <c r="C17" s="31" t="s">
        <v>24</v>
      </c>
      <c r="D17" s="32"/>
    </row>
    <row r="18" spans="2:4" ht="17.100000000000001" customHeight="1" x14ac:dyDescent="0.3">
      <c r="B18" s="81"/>
      <c r="C18" s="31" t="s">
        <v>23</v>
      </c>
      <c r="D18" s="32"/>
    </row>
    <row r="19" spans="2:4" ht="17.100000000000001" customHeight="1" x14ac:dyDescent="0.3">
      <c r="B19" s="82"/>
      <c r="C19" s="31" t="s">
        <v>3</v>
      </c>
      <c r="D19" s="32"/>
    </row>
    <row r="20" spans="2:4" ht="17.100000000000001" customHeight="1" x14ac:dyDescent="0.3">
      <c r="B20" s="54" t="s">
        <v>28</v>
      </c>
      <c r="C20" s="55"/>
      <c r="D20" s="56"/>
    </row>
    <row r="21" spans="2:4" ht="17.100000000000001" customHeight="1" x14ac:dyDescent="0.3">
      <c r="B21" s="30" t="s">
        <v>29</v>
      </c>
      <c r="C21" s="31"/>
      <c r="D21" s="32"/>
    </row>
    <row r="22" spans="2:4" ht="17.100000000000001" customHeight="1" x14ac:dyDescent="0.3">
      <c r="B22" s="54" t="s">
        <v>27</v>
      </c>
      <c r="C22" s="55"/>
      <c r="D22" s="56"/>
    </row>
    <row r="23" spans="2:4" ht="17.100000000000001" customHeight="1" x14ac:dyDescent="0.3">
      <c r="B23" s="53" t="s">
        <v>70</v>
      </c>
      <c r="C23" s="31"/>
      <c r="D23" s="32"/>
    </row>
    <row r="24" spans="2:4" ht="17.100000000000001" customHeight="1" x14ac:dyDescent="0.3">
      <c r="B24" s="84" t="s">
        <v>53</v>
      </c>
      <c r="C24" s="55" t="s">
        <v>24</v>
      </c>
      <c r="D24" s="56"/>
    </row>
    <row r="25" spans="2:4" ht="17.100000000000001" customHeight="1" x14ac:dyDescent="0.3">
      <c r="B25" s="85"/>
      <c r="C25" s="55" t="s">
        <v>42</v>
      </c>
      <c r="D25" s="56"/>
    </row>
    <row r="26" spans="2:4" ht="17.100000000000001" customHeight="1" x14ac:dyDescent="0.3">
      <c r="B26" s="86"/>
      <c r="C26" s="55" t="s">
        <v>6</v>
      </c>
      <c r="D26" s="56"/>
    </row>
    <row r="27" spans="2:4" ht="17.100000000000001" customHeight="1" x14ac:dyDescent="0.3">
      <c r="B27" s="80" t="s">
        <v>33</v>
      </c>
      <c r="C27" s="31" t="s">
        <v>24</v>
      </c>
      <c r="D27" s="32"/>
    </row>
    <row r="28" spans="2:4" ht="17.100000000000001" customHeight="1" x14ac:dyDescent="0.3">
      <c r="B28" s="82"/>
      <c r="C28" s="31" t="s">
        <v>43</v>
      </c>
      <c r="D28" s="32"/>
    </row>
    <row r="29" spans="2:4" ht="17.100000000000001" customHeight="1" x14ac:dyDescent="0.3">
      <c r="B29" s="77" t="s">
        <v>30</v>
      </c>
      <c r="C29" s="55" t="s">
        <v>44</v>
      </c>
      <c r="D29" s="56"/>
    </row>
    <row r="30" spans="2:4" ht="17.100000000000001" customHeight="1" x14ac:dyDescent="0.3">
      <c r="B30" s="78"/>
      <c r="C30" s="55" t="s">
        <v>45</v>
      </c>
      <c r="D30" s="56"/>
    </row>
    <row r="31" spans="2:4" ht="17.100000000000001" customHeight="1" x14ac:dyDescent="0.3">
      <c r="B31" s="78"/>
      <c r="C31" s="55" t="s">
        <v>46</v>
      </c>
      <c r="D31" s="56"/>
    </row>
    <row r="32" spans="2:4" ht="17.100000000000001" customHeight="1" x14ac:dyDescent="0.3">
      <c r="B32" s="79"/>
      <c r="C32" s="55" t="s">
        <v>47</v>
      </c>
      <c r="D32" s="56"/>
    </row>
    <row r="33" spans="2:4" ht="17.100000000000001" customHeight="1" x14ac:dyDescent="0.3">
      <c r="B33" s="80" t="s">
        <v>31</v>
      </c>
      <c r="C33" s="6" t="s">
        <v>11</v>
      </c>
      <c r="D33" s="32"/>
    </row>
    <row r="34" spans="2:4" ht="17.100000000000001" customHeight="1" x14ac:dyDescent="0.3">
      <c r="B34" s="81"/>
      <c r="C34" s="6" t="s">
        <v>12</v>
      </c>
      <c r="D34" s="32"/>
    </row>
    <row r="35" spans="2:4" ht="17.100000000000001" customHeight="1" x14ac:dyDescent="0.3">
      <c r="B35" s="82"/>
      <c r="C35" s="6" t="s">
        <v>13</v>
      </c>
      <c r="D35" s="32"/>
    </row>
    <row r="36" spans="2:4" ht="17.100000000000001" customHeight="1" x14ac:dyDescent="0.3">
      <c r="B36" s="77" t="s">
        <v>32</v>
      </c>
      <c r="C36" s="57" t="s">
        <v>13</v>
      </c>
      <c r="D36" s="56"/>
    </row>
    <row r="37" spans="2:4" ht="17.100000000000001" customHeight="1" x14ac:dyDescent="0.3">
      <c r="B37" s="78"/>
      <c r="C37" s="57" t="s">
        <v>14</v>
      </c>
      <c r="D37" s="56"/>
    </row>
    <row r="38" spans="2:4" ht="17.100000000000001" customHeight="1" x14ac:dyDescent="0.3">
      <c r="B38" s="79"/>
      <c r="C38" s="57" t="s">
        <v>15</v>
      </c>
      <c r="D38" s="56"/>
    </row>
    <row r="40" spans="2:4" ht="15.75" x14ac:dyDescent="0.25">
      <c r="C40" s="4"/>
      <c r="D40" s="5"/>
    </row>
    <row r="41" spans="2:4" x14ac:dyDescent="0.25">
      <c r="C41" s="5"/>
      <c r="D41" s="5"/>
    </row>
    <row r="42" spans="2:4" x14ac:dyDescent="0.25">
      <c r="C42" s="5"/>
      <c r="D42" s="5"/>
    </row>
  </sheetData>
  <sheetProtection sheet="1" objects="1" scenarios="1" selectLockedCells="1"/>
  <customSheetViews>
    <customSheetView guid="{22177F18-6DE8-4DCE-B3B7-CD38B7E1D9F6}" showPageBreaks="1" showGridLines="0" showRowCol="0" view="pageLayout" showRuler="0">
      <selection activeCell="B36" sqref="B36:D38"/>
      <pageMargins left="3.937007874015748E-2" right="3.937007874015748E-2" top="1.4173228346456694" bottom="0.94488188976377963" header="0.31496062992125984" footer="0"/>
      <pageSetup paperSize="9" orientation="portrait" r:id="rId1"/>
      <headerFooter>
        <oddHeader xml:space="preserve">&amp;L&amp;G&amp;C&amp;"Berlin Sans FB Demi,Gras"&amp;22&amp;K00B0F0Bon de Commande Objets
&amp;G&amp;R&amp;"-,Gras"LES PRIX SONT UNITAIRES
ET HORS TAXES
</oddHeader>
        <oddFooter xml:space="preserve">&amp;L&amp;"Berlin Sans FB Demi,Normal"&amp;14FAIT LE :
&amp;C&amp;"Berlin Sans FB Demi,Normal"&amp;14TAMPON / SIGNATURE :
</oddFooter>
      </headerFooter>
    </customSheetView>
  </customSheetViews>
  <mergeCells count="9">
    <mergeCell ref="B36:B38"/>
    <mergeCell ref="B7:B11"/>
    <mergeCell ref="B12:B14"/>
    <mergeCell ref="B17:B19"/>
    <mergeCell ref="B4:C4"/>
    <mergeCell ref="B24:B26"/>
    <mergeCell ref="B27:B28"/>
    <mergeCell ref="B29:B32"/>
    <mergeCell ref="B33:B35"/>
  </mergeCells>
  <pageMargins left="3.937007874015748E-2" right="3.937007874015748E-2" top="1.4173228346456694" bottom="0.94488188976377963" header="0.31496062992125984" footer="0"/>
  <pageSetup paperSize="9" orientation="portrait" r:id="rId2"/>
  <headerFooter>
    <oddHeader xml:space="preserve">&amp;C&amp;"Berlin Sans FB Demi,Gras"&amp;22&amp;K00B0F0Bon de Commande Objets
&amp;R&amp;"-,Gras"LES PRIX SONT UNITAIRES
ET HORS TAXES
</oddHeader>
    <oddFooter xml:space="preserve">&amp;L&amp;"Berlin Sans FB Demi,Normal"&amp;14FAIT LE :
&amp;C&amp;"Berlin Sans FB Demi,Normal"&amp;14TAMPON / SIGNATURE :
</oddFooter>
  </headerFooter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R23"/>
  <sheetViews>
    <sheetView zoomScaleNormal="100" workbookViewId="0">
      <selection sqref="A1:E1"/>
    </sheetView>
  </sheetViews>
  <sheetFormatPr baseColWidth="10" defaultColWidth="9.140625" defaultRowHeight="39.950000000000003" customHeight="1" x14ac:dyDescent="0.3"/>
  <cols>
    <col min="1" max="1" width="29.140625" style="3" customWidth="1"/>
    <col min="2" max="35" width="4.7109375" style="2" customWidth="1"/>
    <col min="36" max="16384" width="9.140625" style="3"/>
  </cols>
  <sheetData>
    <row r="1" spans="1:44" s="1" customFormat="1" ht="35.25" customHeight="1" thickBot="1" x14ac:dyDescent="0.35">
      <c r="A1" s="102">
        <v>41430</v>
      </c>
      <c r="B1" s="103"/>
      <c r="C1" s="103"/>
      <c r="D1" s="103"/>
      <c r="E1" s="104"/>
      <c r="F1" s="72"/>
      <c r="G1" s="72"/>
      <c r="H1" s="73"/>
      <c r="I1" s="74"/>
      <c r="J1" s="74"/>
      <c r="K1" s="74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</row>
    <row r="2" spans="1:44" s="70" customFormat="1" ht="69" customHeight="1" x14ac:dyDescent="0.2">
      <c r="A2" s="100" t="s">
        <v>58</v>
      </c>
      <c r="B2" s="88" t="s">
        <v>39</v>
      </c>
      <c r="C2" s="90" t="s">
        <v>40</v>
      </c>
      <c r="D2" s="95" t="s">
        <v>41</v>
      </c>
      <c r="E2" s="96"/>
      <c r="F2" s="97"/>
      <c r="G2" s="97"/>
      <c r="H2" s="98"/>
      <c r="I2" s="99" t="s">
        <v>38</v>
      </c>
      <c r="J2" s="97"/>
      <c r="K2" s="98"/>
      <c r="L2" s="92" t="s">
        <v>48</v>
      </c>
      <c r="M2" s="93" t="s">
        <v>49</v>
      </c>
      <c r="N2" s="99" t="s">
        <v>50</v>
      </c>
      <c r="O2" s="97"/>
      <c r="P2" s="98"/>
      <c r="Q2" s="87" t="s">
        <v>0</v>
      </c>
      <c r="R2" s="94" t="s">
        <v>51</v>
      </c>
      <c r="S2" s="87" t="s">
        <v>1</v>
      </c>
      <c r="T2" s="94" t="s">
        <v>69</v>
      </c>
      <c r="U2" s="99" t="s">
        <v>52</v>
      </c>
      <c r="V2" s="97"/>
      <c r="W2" s="98"/>
      <c r="X2" s="87" t="s">
        <v>54</v>
      </c>
      <c r="Y2" s="87"/>
      <c r="Z2" s="87" t="s">
        <v>55</v>
      </c>
      <c r="AA2" s="87"/>
      <c r="AB2" s="87"/>
      <c r="AC2" s="87"/>
      <c r="AD2" s="87" t="s">
        <v>56</v>
      </c>
      <c r="AE2" s="87"/>
      <c r="AF2" s="87"/>
      <c r="AG2" s="87" t="s">
        <v>57</v>
      </c>
      <c r="AH2" s="87"/>
      <c r="AI2" s="87"/>
      <c r="AJ2" s="69"/>
      <c r="AK2" s="69"/>
      <c r="AL2" s="69"/>
      <c r="AM2" s="69"/>
      <c r="AN2" s="69"/>
      <c r="AO2" s="69"/>
      <c r="AP2" s="69"/>
      <c r="AQ2" s="69"/>
      <c r="AR2" s="69"/>
    </row>
    <row r="3" spans="1:44" s="71" customFormat="1" ht="38.25" customHeight="1" x14ac:dyDescent="0.2">
      <c r="A3" s="101"/>
      <c r="B3" s="89"/>
      <c r="C3" s="91"/>
      <c r="D3" s="59" t="s">
        <v>2</v>
      </c>
      <c r="E3" s="60" t="s">
        <v>5</v>
      </c>
      <c r="F3" s="59" t="s">
        <v>4</v>
      </c>
      <c r="G3" s="60" t="s">
        <v>3</v>
      </c>
      <c r="H3" s="59" t="s">
        <v>6</v>
      </c>
      <c r="I3" s="60" t="s">
        <v>24</v>
      </c>
      <c r="J3" s="59" t="s">
        <v>23</v>
      </c>
      <c r="K3" s="60" t="s">
        <v>3</v>
      </c>
      <c r="L3" s="89"/>
      <c r="M3" s="91"/>
      <c r="N3" s="59" t="s">
        <v>24</v>
      </c>
      <c r="O3" s="60" t="s">
        <v>23</v>
      </c>
      <c r="P3" s="59" t="s">
        <v>3</v>
      </c>
      <c r="Q3" s="87"/>
      <c r="R3" s="94"/>
      <c r="S3" s="87"/>
      <c r="T3" s="94"/>
      <c r="U3" s="60" t="s">
        <v>24</v>
      </c>
      <c r="V3" s="59" t="s">
        <v>42</v>
      </c>
      <c r="W3" s="60" t="s">
        <v>6</v>
      </c>
      <c r="X3" s="59" t="s">
        <v>24</v>
      </c>
      <c r="Y3" s="60" t="s">
        <v>43</v>
      </c>
      <c r="Z3" s="59" t="s">
        <v>7</v>
      </c>
      <c r="AA3" s="60" t="s">
        <v>8</v>
      </c>
      <c r="AB3" s="59" t="s">
        <v>9</v>
      </c>
      <c r="AC3" s="60" t="s">
        <v>10</v>
      </c>
      <c r="AD3" s="59" t="s">
        <v>11</v>
      </c>
      <c r="AE3" s="60" t="s">
        <v>12</v>
      </c>
      <c r="AF3" s="59" t="s">
        <v>13</v>
      </c>
      <c r="AG3" s="60" t="s">
        <v>13</v>
      </c>
      <c r="AH3" s="59" t="s">
        <v>14</v>
      </c>
      <c r="AI3" s="60" t="s">
        <v>15</v>
      </c>
      <c r="AJ3" s="69"/>
      <c r="AK3" s="69"/>
      <c r="AL3" s="69"/>
    </row>
    <row r="4" spans="1:44" s="63" customFormat="1" ht="30" customHeight="1" x14ac:dyDescent="0.25">
      <c r="A4" s="75" t="s">
        <v>72</v>
      </c>
      <c r="B4" s="61"/>
      <c r="C4" s="62"/>
      <c r="D4" s="61"/>
      <c r="E4" s="62"/>
      <c r="F4" s="61"/>
      <c r="G4" s="62"/>
      <c r="H4" s="61"/>
      <c r="I4" s="62"/>
      <c r="J4" s="61"/>
      <c r="K4" s="62"/>
      <c r="L4" s="61"/>
      <c r="M4" s="62"/>
      <c r="N4" s="61"/>
      <c r="O4" s="62"/>
      <c r="P4" s="61"/>
      <c r="Q4" s="62"/>
      <c r="R4" s="61"/>
      <c r="S4" s="62"/>
      <c r="T4" s="61"/>
      <c r="U4" s="62"/>
      <c r="V4" s="61"/>
      <c r="W4" s="62"/>
      <c r="X4" s="61"/>
      <c r="Y4" s="62"/>
      <c r="Z4" s="61"/>
      <c r="AA4" s="62"/>
      <c r="AB4" s="61"/>
      <c r="AC4" s="62"/>
      <c r="AD4" s="61"/>
      <c r="AE4" s="62"/>
      <c r="AF4" s="61"/>
      <c r="AG4" s="62"/>
      <c r="AH4" s="61"/>
      <c r="AI4" s="62"/>
    </row>
    <row r="5" spans="1:44" s="63" customFormat="1" ht="30" customHeight="1" x14ac:dyDescent="0.25">
      <c r="A5" s="76" t="s">
        <v>73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</row>
    <row r="6" spans="1:44" s="63" customFormat="1" ht="30" customHeight="1" x14ac:dyDescent="0.25">
      <c r="A6" s="75" t="s">
        <v>74</v>
      </c>
      <c r="B6" s="61"/>
      <c r="C6" s="62"/>
      <c r="D6" s="61"/>
      <c r="E6" s="62"/>
      <c r="F6" s="61"/>
      <c r="G6" s="62"/>
      <c r="H6" s="61"/>
      <c r="I6" s="62"/>
      <c r="J6" s="61"/>
      <c r="K6" s="62"/>
      <c r="L6" s="61"/>
      <c r="M6" s="62"/>
      <c r="N6" s="61"/>
      <c r="O6" s="62"/>
      <c r="P6" s="61"/>
      <c r="Q6" s="62"/>
      <c r="R6" s="61"/>
      <c r="S6" s="62"/>
      <c r="T6" s="61"/>
      <c r="U6" s="62"/>
      <c r="V6" s="61"/>
      <c r="W6" s="62"/>
      <c r="X6" s="61"/>
      <c r="Y6" s="62"/>
      <c r="Z6" s="61"/>
      <c r="AA6" s="62"/>
      <c r="AB6" s="61"/>
      <c r="AC6" s="62"/>
      <c r="AD6" s="61"/>
      <c r="AE6" s="62"/>
      <c r="AF6" s="61"/>
      <c r="AG6" s="62"/>
      <c r="AH6" s="61"/>
      <c r="AI6" s="62"/>
    </row>
    <row r="7" spans="1:44" s="63" customFormat="1" ht="30" customHeight="1" x14ac:dyDescent="0.25">
      <c r="A7" s="76" t="s">
        <v>75</v>
      </c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</row>
    <row r="8" spans="1:44" s="63" customFormat="1" ht="30" customHeight="1" x14ac:dyDescent="0.25">
      <c r="A8" s="75" t="s">
        <v>76</v>
      </c>
      <c r="B8" s="61"/>
      <c r="C8" s="62"/>
      <c r="D8" s="61"/>
      <c r="E8" s="62"/>
      <c r="F8" s="61"/>
      <c r="G8" s="62"/>
      <c r="H8" s="61"/>
      <c r="I8" s="62"/>
      <c r="J8" s="61"/>
      <c r="K8" s="62"/>
      <c r="L8" s="61"/>
      <c r="M8" s="62"/>
      <c r="N8" s="61"/>
      <c r="O8" s="62"/>
      <c r="P8" s="61"/>
      <c r="Q8" s="62"/>
      <c r="R8" s="61"/>
      <c r="S8" s="62"/>
      <c r="T8" s="61"/>
      <c r="U8" s="62"/>
      <c r="V8" s="61"/>
      <c r="W8" s="62"/>
      <c r="X8" s="61"/>
      <c r="Y8" s="62"/>
      <c r="Z8" s="61"/>
      <c r="AA8" s="62"/>
      <c r="AB8" s="61"/>
      <c r="AC8" s="62"/>
      <c r="AD8" s="61"/>
      <c r="AE8" s="62"/>
      <c r="AF8" s="61"/>
      <c r="AG8" s="62"/>
      <c r="AH8" s="61"/>
      <c r="AI8" s="62"/>
    </row>
    <row r="9" spans="1:44" s="63" customFormat="1" ht="30" customHeight="1" x14ac:dyDescent="0.25">
      <c r="A9" s="76" t="s">
        <v>77</v>
      </c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</row>
    <row r="10" spans="1:44" s="63" customFormat="1" ht="30" customHeight="1" x14ac:dyDescent="0.25">
      <c r="A10" s="75" t="s">
        <v>78</v>
      </c>
      <c r="B10" s="61"/>
      <c r="C10" s="62"/>
      <c r="D10" s="61"/>
      <c r="E10" s="62"/>
      <c r="F10" s="61"/>
      <c r="G10" s="62"/>
      <c r="H10" s="61"/>
      <c r="I10" s="62"/>
      <c r="J10" s="61"/>
      <c r="K10" s="62"/>
      <c r="L10" s="61"/>
      <c r="M10" s="62"/>
      <c r="N10" s="61"/>
      <c r="O10" s="62"/>
      <c r="P10" s="61"/>
      <c r="Q10" s="62"/>
      <c r="R10" s="61"/>
      <c r="S10" s="62"/>
      <c r="T10" s="61"/>
      <c r="U10" s="62"/>
      <c r="V10" s="61"/>
      <c r="W10" s="62"/>
      <c r="X10" s="61"/>
      <c r="Y10" s="62"/>
      <c r="Z10" s="61"/>
      <c r="AA10" s="62"/>
      <c r="AB10" s="61"/>
      <c r="AC10" s="62"/>
      <c r="AD10" s="61"/>
      <c r="AE10" s="62"/>
      <c r="AF10" s="61"/>
      <c r="AG10" s="62"/>
      <c r="AH10" s="61"/>
      <c r="AI10" s="62"/>
    </row>
    <row r="11" spans="1:44" s="63" customFormat="1" ht="30" customHeight="1" x14ac:dyDescent="0.25">
      <c r="A11" s="76" t="s">
        <v>79</v>
      </c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</row>
    <row r="12" spans="1:44" s="63" customFormat="1" ht="30" customHeight="1" x14ac:dyDescent="0.25">
      <c r="A12" s="75" t="s">
        <v>80</v>
      </c>
      <c r="B12" s="61"/>
      <c r="C12" s="62"/>
      <c r="D12" s="61"/>
      <c r="E12" s="62"/>
      <c r="F12" s="61"/>
      <c r="G12" s="62"/>
      <c r="H12" s="61"/>
      <c r="I12" s="62"/>
      <c r="J12" s="61"/>
      <c r="K12" s="62"/>
      <c r="L12" s="61"/>
      <c r="M12" s="62"/>
      <c r="N12" s="61"/>
      <c r="O12" s="62"/>
      <c r="P12" s="61"/>
      <c r="Q12" s="62"/>
      <c r="R12" s="61"/>
      <c r="S12" s="62"/>
      <c r="T12" s="61"/>
      <c r="U12" s="62"/>
      <c r="V12" s="61"/>
      <c r="W12" s="62"/>
      <c r="X12" s="61"/>
      <c r="Y12" s="62"/>
      <c r="Z12" s="61"/>
      <c r="AA12" s="62"/>
      <c r="AB12" s="61"/>
      <c r="AC12" s="62"/>
      <c r="AD12" s="61"/>
      <c r="AE12" s="62"/>
      <c r="AF12" s="61"/>
      <c r="AG12" s="62"/>
      <c r="AH12" s="61"/>
      <c r="AI12" s="62"/>
    </row>
    <row r="13" spans="1:44" s="63" customFormat="1" ht="30" customHeight="1" x14ac:dyDescent="0.25">
      <c r="A13" s="76" t="s">
        <v>81</v>
      </c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</row>
    <row r="14" spans="1:44" s="63" customFormat="1" ht="30" customHeight="1" x14ac:dyDescent="0.25">
      <c r="A14" s="75" t="s">
        <v>82</v>
      </c>
      <c r="B14" s="61"/>
      <c r="C14" s="62"/>
      <c r="D14" s="61"/>
      <c r="E14" s="62"/>
      <c r="F14" s="61"/>
      <c r="G14" s="62"/>
      <c r="H14" s="61"/>
      <c r="I14" s="62"/>
      <c r="J14" s="61"/>
      <c r="K14" s="62"/>
      <c r="L14" s="61"/>
      <c r="M14" s="62"/>
      <c r="N14" s="61"/>
      <c r="O14" s="62"/>
      <c r="P14" s="61"/>
      <c r="Q14" s="62"/>
      <c r="R14" s="61"/>
      <c r="S14" s="62"/>
      <c r="T14" s="61"/>
      <c r="U14" s="62"/>
      <c r="V14" s="61"/>
      <c r="W14" s="62"/>
      <c r="X14" s="61"/>
      <c r="Y14" s="62"/>
      <c r="Z14" s="61"/>
      <c r="AA14" s="62"/>
      <c r="AB14" s="61"/>
      <c r="AC14" s="62"/>
      <c r="AD14" s="61"/>
      <c r="AE14" s="62"/>
      <c r="AF14" s="61"/>
      <c r="AG14" s="62"/>
      <c r="AH14" s="61"/>
      <c r="AI14" s="62"/>
    </row>
    <row r="15" spans="1:44" s="63" customFormat="1" ht="30" customHeight="1" x14ac:dyDescent="0.25">
      <c r="A15" s="76" t="s">
        <v>83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</row>
    <row r="16" spans="1:44" s="63" customFormat="1" ht="30" customHeight="1" x14ac:dyDescent="0.25">
      <c r="A16" s="75" t="s">
        <v>84</v>
      </c>
      <c r="B16" s="61"/>
      <c r="C16" s="62"/>
      <c r="D16" s="61"/>
      <c r="E16" s="62"/>
      <c r="F16" s="61"/>
      <c r="G16" s="62"/>
      <c r="H16" s="61"/>
      <c r="I16" s="62"/>
      <c r="J16" s="61"/>
      <c r="K16" s="62"/>
      <c r="L16" s="61"/>
      <c r="M16" s="62"/>
      <c r="N16" s="61"/>
      <c r="O16" s="62"/>
      <c r="P16" s="61"/>
      <c r="Q16" s="62"/>
      <c r="R16" s="61"/>
      <c r="S16" s="62"/>
      <c r="T16" s="61"/>
      <c r="U16" s="62"/>
      <c r="V16" s="61"/>
      <c r="W16" s="62"/>
      <c r="X16" s="61"/>
      <c r="Y16" s="62"/>
      <c r="Z16" s="61"/>
      <c r="AA16" s="62"/>
      <c r="AB16" s="61"/>
      <c r="AC16" s="62"/>
      <c r="AD16" s="61"/>
      <c r="AE16" s="62"/>
      <c r="AF16" s="61"/>
      <c r="AG16" s="62"/>
      <c r="AH16" s="61"/>
      <c r="AI16" s="62"/>
    </row>
    <row r="17" spans="1:35" s="63" customFormat="1" ht="30" customHeight="1" x14ac:dyDescent="0.25">
      <c r="A17" s="76" t="s">
        <v>89</v>
      </c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</row>
    <row r="18" spans="1:35" s="63" customFormat="1" ht="30" customHeight="1" x14ac:dyDescent="0.25">
      <c r="A18" s="75" t="s">
        <v>88</v>
      </c>
      <c r="B18" s="61"/>
      <c r="C18" s="62"/>
      <c r="D18" s="61"/>
      <c r="E18" s="62"/>
      <c r="F18" s="61"/>
      <c r="G18" s="62"/>
      <c r="H18" s="61"/>
      <c r="I18" s="62"/>
      <c r="J18" s="61"/>
      <c r="K18" s="62"/>
      <c r="L18" s="61"/>
      <c r="M18" s="62"/>
      <c r="N18" s="61"/>
      <c r="O18" s="62"/>
      <c r="P18" s="61"/>
      <c r="Q18" s="62"/>
      <c r="R18" s="61"/>
      <c r="S18" s="62"/>
      <c r="T18" s="61"/>
      <c r="U18" s="62"/>
      <c r="V18" s="61"/>
      <c r="W18" s="62"/>
      <c r="X18" s="61"/>
      <c r="Y18" s="62"/>
      <c r="Z18" s="61"/>
      <c r="AA18" s="62"/>
      <c r="AB18" s="61"/>
      <c r="AC18" s="62"/>
      <c r="AD18" s="61"/>
      <c r="AE18" s="62"/>
      <c r="AF18" s="61"/>
      <c r="AG18" s="62"/>
      <c r="AH18" s="61"/>
      <c r="AI18" s="62"/>
    </row>
    <row r="19" spans="1:35" s="63" customFormat="1" ht="30" customHeight="1" x14ac:dyDescent="0.25">
      <c r="A19" s="76">
        <v>16</v>
      </c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</row>
    <row r="20" spans="1:35" s="63" customFormat="1" ht="30" customHeight="1" x14ac:dyDescent="0.25">
      <c r="A20" s="75">
        <v>17</v>
      </c>
      <c r="B20" s="61"/>
      <c r="C20" s="62"/>
      <c r="D20" s="61"/>
      <c r="E20" s="62"/>
      <c r="F20" s="61"/>
      <c r="G20" s="62"/>
      <c r="H20" s="61"/>
      <c r="I20" s="62"/>
      <c r="J20" s="61"/>
      <c r="K20" s="62"/>
      <c r="L20" s="61"/>
      <c r="M20" s="62"/>
      <c r="N20" s="61"/>
      <c r="O20" s="62"/>
      <c r="P20" s="61"/>
      <c r="Q20" s="62"/>
      <c r="R20" s="61"/>
      <c r="S20" s="62"/>
      <c r="T20" s="61"/>
      <c r="U20" s="62"/>
      <c r="V20" s="61"/>
      <c r="W20" s="62"/>
      <c r="X20" s="61"/>
      <c r="Y20" s="62"/>
      <c r="Z20" s="61"/>
      <c r="AA20" s="62"/>
      <c r="AB20" s="61"/>
      <c r="AC20" s="62"/>
      <c r="AD20" s="61"/>
      <c r="AE20" s="62"/>
      <c r="AF20" s="61"/>
      <c r="AG20" s="62"/>
      <c r="AH20" s="61"/>
      <c r="AI20" s="62"/>
    </row>
    <row r="21" spans="1:35" s="63" customFormat="1" ht="30" customHeight="1" x14ac:dyDescent="0.25">
      <c r="A21" s="76">
        <v>18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</row>
    <row r="22" spans="1:35" s="63" customFormat="1" ht="30" customHeight="1" x14ac:dyDescent="0.25">
      <c r="A22" s="75">
        <v>19</v>
      </c>
      <c r="B22" s="61"/>
      <c r="C22" s="62"/>
      <c r="D22" s="61"/>
      <c r="E22" s="62"/>
      <c r="F22" s="61"/>
      <c r="G22" s="62"/>
      <c r="H22" s="61"/>
      <c r="I22" s="62"/>
      <c r="J22" s="61"/>
      <c r="K22" s="62"/>
      <c r="L22" s="61"/>
      <c r="M22" s="62"/>
      <c r="N22" s="61"/>
      <c r="O22" s="62"/>
      <c r="P22" s="61"/>
      <c r="Q22" s="62"/>
      <c r="R22" s="61"/>
      <c r="S22" s="62"/>
      <c r="T22" s="61"/>
      <c r="U22" s="62"/>
      <c r="V22" s="61"/>
      <c r="W22" s="62"/>
      <c r="X22" s="61"/>
      <c r="Y22" s="62"/>
      <c r="Z22" s="61"/>
      <c r="AA22" s="62"/>
      <c r="AB22" s="61"/>
      <c r="AC22" s="62"/>
      <c r="AD22" s="61"/>
      <c r="AE22" s="62"/>
      <c r="AF22" s="61"/>
      <c r="AG22" s="62"/>
      <c r="AH22" s="61"/>
      <c r="AI22" s="62"/>
    </row>
    <row r="23" spans="1:35" s="68" customFormat="1" ht="30" customHeight="1" x14ac:dyDescent="0.25">
      <c r="A23" s="65" t="s">
        <v>71</v>
      </c>
      <c r="B23" s="66">
        <f>SUM(B4:B22)</f>
        <v>0</v>
      </c>
      <c r="C23" s="67">
        <f t="shared" ref="C23:AI23" si="0">SUM(C4:C22)</f>
        <v>0</v>
      </c>
      <c r="D23" s="66">
        <f t="shared" si="0"/>
        <v>0</v>
      </c>
      <c r="E23" s="67">
        <f t="shared" si="0"/>
        <v>0</v>
      </c>
      <c r="F23" s="66">
        <f t="shared" si="0"/>
        <v>0</v>
      </c>
      <c r="G23" s="67">
        <f t="shared" si="0"/>
        <v>0</v>
      </c>
      <c r="H23" s="66">
        <f t="shared" si="0"/>
        <v>0</v>
      </c>
      <c r="I23" s="67">
        <f t="shared" si="0"/>
        <v>0</v>
      </c>
      <c r="J23" s="66">
        <f t="shared" si="0"/>
        <v>0</v>
      </c>
      <c r="K23" s="67">
        <f t="shared" si="0"/>
        <v>0</v>
      </c>
      <c r="L23" s="66">
        <f t="shared" si="0"/>
        <v>0</v>
      </c>
      <c r="M23" s="67">
        <f t="shared" si="0"/>
        <v>0</v>
      </c>
      <c r="N23" s="66">
        <f t="shared" si="0"/>
        <v>0</v>
      </c>
      <c r="O23" s="67">
        <f t="shared" si="0"/>
        <v>0</v>
      </c>
      <c r="P23" s="66">
        <f t="shared" si="0"/>
        <v>0</v>
      </c>
      <c r="Q23" s="67">
        <f t="shared" si="0"/>
        <v>0</v>
      </c>
      <c r="R23" s="66">
        <f t="shared" si="0"/>
        <v>0</v>
      </c>
      <c r="S23" s="67">
        <f t="shared" si="0"/>
        <v>0</v>
      </c>
      <c r="T23" s="66">
        <f t="shared" si="0"/>
        <v>0</v>
      </c>
      <c r="U23" s="67">
        <f t="shared" si="0"/>
        <v>0</v>
      </c>
      <c r="V23" s="66">
        <f t="shared" si="0"/>
        <v>0</v>
      </c>
      <c r="W23" s="67">
        <f t="shared" si="0"/>
        <v>0</v>
      </c>
      <c r="X23" s="66">
        <f t="shared" si="0"/>
        <v>0</v>
      </c>
      <c r="Y23" s="67">
        <f t="shared" si="0"/>
        <v>0</v>
      </c>
      <c r="Z23" s="66">
        <f t="shared" si="0"/>
        <v>0</v>
      </c>
      <c r="AA23" s="67">
        <f t="shared" si="0"/>
        <v>0</v>
      </c>
      <c r="AB23" s="66">
        <f t="shared" si="0"/>
        <v>0</v>
      </c>
      <c r="AC23" s="67">
        <f t="shared" si="0"/>
        <v>0</v>
      </c>
      <c r="AD23" s="66">
        <f t="shared" si="0"/>
        <v>0</v>
      </c>
      <c r="AE23" s="67">
        <f t="shared" si="0"/>
        <v>0</v>
      </c>
      <c r="AF23" s="66">
        <f t="shared" si="0"/>
        <v>0</v>
      </c>
      <c r="AG23" s="67">
        <f t="shared" si="0"/>
        <v>0</v>
      </c>
      <c r="AH23" s="67">
        <f t="shared" si="0"/>
        <v>0</v>
      </c>
      <c r="AI23" s="67">
        <f t="shared" si="0"/>
        <v>0</v>
      </c>
    </row>
  </sheetData>
  <customSheetViews>
    <customSheetView guid="{22177F18-6DE8-4DCE-B3B7-CD38B7E1D9F6}" scale="60" showPageBreaks="1" fitToPage="1">
      <selection sqref="A1:B1"/>
      <pageMargins left="0.15748031496062992" right="0.19685039370078741" top="0.43307086614173229" bottom="0.15748031496062992" header="0.11811023622047245" footer="0"/>
      <printOptions horizontalCentered="1"/>
      <pageSetup paperSize="9" scale="20" orientation="landscape" r:id="rId1"/>
      <headerFooter>
        <oddHeader>&amp;C&amp;"Aharoni,Gras"&amp;18Bordereau de saisie - Commandes Objets I LOVE ST CYP</oddHeader>
      </headerFooter>
    </customSheetView>
  </customSheetViews>
  <mergeCells count="18">
    <mergeCell ref="A2:A3"/>
    <mergeCell ref="AD2:AF2"/>
    <mergeCell ref="A1:E1"/>
    <mergeCell ref="AG2:AI2"/>
    <mergeCell ref="B2:B3"/>
    <mergeCell ref="C2:C3"/>
    <mergeCell ref="L2:L3"/>
    <mergeCell ref="M2:M3"/>
    <mergeCell ref="S2:S3"/>
    <mergeCell ref="Q2:Q3"/>
    <mergeCell ref="R2:R3"/>
    <mergeCell ref="D2:H2"/>
    <mergeCell ref="I2:K2"/>
    <mergeCell ref="Z2:AC2"/>
    <mergeCell ref="T2:T3"/>
    <mergeCell ref="U2:W2"/>
    <mergeCell ref="X2:Y2"/>
    <mergeCell ref="N2:P2"/>
  </mergeCells>
  <dataValidations count="1">
    <dataValidation type="list" allowBlank="1" showInputMessage="1" showErrorMessage="1" sqref="A4:A22">
      <formula1>Clients</formula1>
    </dataValidation>
  </dataValidations>
  <printOptions horizontalCentered="1"/>
  <pageMargins left="0.15748031496062992" right="0.19685039370078741" top="0.43307086614173229" bottom="0.15748031496062992" header="0.11811023622047245" footer="0"/>
  <pageSetup paperSize="9" scale="76" orientation="landscape" r:id="rId2"/>
  <headerFooter>
    <oddHeader>&amp;C&amp;"Aharoni,Gras"&amp;18Bordereau de saisie - Commandes Objets I LOVE ST CYP</oddHeader>
  </headerFooter>
  <drawing r:id="rId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F269"/>
  <sheetViews>
    <sheetView showGridLines="0" showRowColHeaders="0" showRuler="0" view="pageLayout" zoomScaleNormal="100" workbookViewId="0">
      <selection activeCell="B2" sqref="B2"/>
    </sheetView>
  </sheetViews>
  <sheetFormatPr baseColWidth="10" defaultColWidth="9.140625" defaultRowHeight="15" x14ac:dyDescent="0.25"/>
  <cols>
    <col min="1" max="1" width="20.7109375" style="10" customWidth="1"/>
    <col min="2" max="2" width="11.7109375" style="10" customWidth="1"/>
    <col min="3" max="3" width="9.7109375" style="10" customWidth="1"/>
    <col min="4" max="4" width="11.7109375" style="10" customWidth="1"/>
    <col min="5" max="5" width="14.7109375" style="10" customWidth="1"/>
    <col min="6" max="6" width="10.7109375" style="10" customWidth="1"/>
    <col min="7" max="7" width="8.7109375" style="10" customWidth="1"/>
    <col min="8" max="8" width="12.7109375" style="10" customWidth="1"/>
    <col min="9" max="9" width="20.7109375" style="10" customWidth="1"/>
    <col min="10" max="10" width="11.7109375" style="10" customWidth="1"/>
    <col min="11" max="11" width="9.7109375" style="10" customWidth="1"/>
    <col min="12" max="12" width="11.7109375" style="10" customWidth="1"/>
    <col min="13" max="13" width="14.7109375" style="10" customWidth="1"/>
    <col min="14" max="14" width="10.7109375" style="10" customWidth="1"/>
    <col min="15" max="15" width="8.7109375" style="10" customWidth="1"/>
    <col min="16" max="16" width="12.7109375" style="10" customWidth="1"/>
    <col min="17" max="17" width="20.7109375" style="10" customWidth="1"/>
    <col min="18" max="18" width="11.7109375" style="10" customWidth="1"/>
    <col min="19" max="19" width="9.7109375" style="10" customWidth="1"/>
    <col min="20" max="20" width="11.7109375" style="10" customWidth="1"/>
    <col min="21" max="21" width="14.7109375" style="10" customWidth="1"/>
    <col min="22" max="22" width="10.7109375" style="10" customWidth="1"/>
    <col min="23" max="23" width="8.7109375" style="10" customWidth="1"/>
    <col min="24" max="24" width="12.7109375" style="10" customWidth="1"/>
    <col min="25" max="25" width="20.7109375" style="10" customWidth="1"/>
    <col min="26" max="26" width="11.7109375" style="10" customWidth="1"/>
    <col min="27" max="27" width="9.7109375" style="10" customWidth="1"/>
    <col min="28" max="28" width="11.7109375" style="10" customWidth="1"/>
    <col min="29" max="29" width="14.7109375" style="10" customWidth="1"/>
    <col min="30" max="30" width="10.7109375" style="10" customWidth="1"/>
    <col min="31" max="31" width="8.7109375" style="10" customWidth="1"/>
    <col min="32" max="32" width="12" style="10" bestFit="1" customWidth="1"/>
    <col min="33" max="16384" width="9.140625" style="10"/>
  </cols>
  <sheetData>
    <row r="1" spans="1:32" ht="39.950000000000003" customHeight="1" x14ac:dyDescent="0.25">
      <c r="A1" s="114" t="str">
        <f>'Bordereau de Saisie'!A4</f>
        <v>Presse A Tout Lire</v>
      </c>
      <c r="B1" s="114"/>
      <c r="C1" s="114"/>
      <c r="D1" s="114"/>
      <c r="E1" s="114"/>
      <c r="F1" s="114"/>
      <c r="G1" s="114"/>
      <c r="H1" s="114"/>
      <c r="I1" s="114" t="str">
        <f>'Bordereau de Saisie'!A10</f>
        <v>Boutique Mat Et Saona</v>
      </c>
      <c r="J1" s="114"/>
      <c r="K1" s="114"/>
      <c r="L1" s="114"/>
      <c r="M1" s="114"/>
      <c r="N1" s="114"/>
      <c r="O1" s="114"/>
      <c r="P1" s="114"/>
      <c r="Q1" s="114" t="str">
        <f>'Bordereau de Saisie'!A16</f>
        <v>Cap Sud Boutique</v>
      </c>
      <c r="R1" s="114"/>
      <c r="S1" s="114"/>
      <c r="T1" s="114"/>
      <c r="U1" s="114"/>
      <c r="V1" s="114"/>
      <c r="W1" s="114"/>
      <c r="X1" s="114"/>
      <c r="Y1" s="114">
        <f>'Bordereau de Saisie'!A22</f>
        <v>19</v>
      </c>
      <c r="Z1" s="114"/>
      <c r="AA1" s="114"/>
      <c r="AB1" s="114"/>
      <c r="AC1" s="114"/>
      <c r="AD1" s="114"/>
      <c r="AE1" s="114"/>
      <c r="AF1" s="114"/>
    </row>
    <row r="2" spans="1:32" s="7" customFormat="1" ht="24" customHeight="1" x14ac:dyDescent="0.25">
      <c r="A2" s="13" t="s">
        <v>17</v>
      </c>
      <c r="B2" s="11">
        <f>'Bordereau de Saisie'!A1</f>
        <v>41430</v>
      </c>
      <c r="C2" s="12" t="s">
        <v>18</v>
      </c>
      <c r="D2" s="22" t="s">
        <v>16</v>
      </c>
      <c r="G2" s="12" t="s">
        <v>18</v>
      </c>
      <c r="H2" s="22" t="s">
        <v>16</v>
      </c>
      <c r="I2" s="13" t="s">
        <v>17</v>
      </c>
      <c r="J2" s="11">
        <f>'Bordereau de Saisie'!A1</f>
        <v>41430</v>
      </c>
      <c r="K2" s="12" t="s">
        <v>18</v>
      </c>
      <c r="L2" s="22" t="s">
        <v>16</v>
      </c>
      <c r="O2" s="12" t="s">
        <v>18</v>
      </c>
      <c r="P2" s="22" t="s">
        <v>16</v>
      </c>
      <c r="Q2" s="13" t="s">
        <v>17</v>
      </c>
      <c r="R2" s="11">
        <f>'Bordereau de Saisie'!$A$1</f>
        <v>41430</v>
      </c>
      <c r="S2" s="12" t="s">
        <v>18</v>
      </c>
      <c r="T2" s="22" t="s">
        <v>16</v>
      </c>
      <c r="W2" s="12" t="s">
        <v>18</v>
      </c>
      <c r="X2" s="22" t="s">
        <v>16</v>
      </c>
      <c r="Y2" s="13" t="s">
        <v>17</v>
      </c>
      <c r="Z2" s="11">
        <f>'Bordereau de Saisie'!$A$1</f>
        <v>41430</v>
      </c>
      <c r="AA2" s="12" t="s">
        <v>18</v>
      </c>
      <c r="AB2" s="22" t="s">
        <v>16</v>
      </c>
      <c r="AE2" s="12" t="s">
        <v>18</v>
      </c>
      <c r="AF2" s="22" t="s">
        <v>16</v>
      </c>
    </row>
    <row r="3" spans="1:32" ht="16.5" customHeight="1" x14ac:dyDescent="0.25">
      <c r="A3" s="40" t="s">
        <v>39</v>
      </c>
      <c r="B3" s="41"/>
      <c r="C3" s="34">
        <f>Paramétrage!$E$2</f>
        <v>0.4</v>
      </c>
      <c r="D3" s="17">
        <f>'Bordereau de Saisie'!$B4</f>
        <v>0</v>
      </c>
      <c r="E3" s="40" t="s">
        <v>1</v>
      </c>
      <c r="F3" s="41"/>
      <c r="G3" s="34">
        <f>Paramétrage!$E$19</f>
        <v>1.1000000000000001</v>
      </c>
      <c r="H3" s="17">
        <f>'Bordereau de Saisie'!$S4</f>
        <v>0</v>
      </c>
      <c r="I3" s="40" t="s">
        <v>39</v>
      </c>
      <c r="J3" s="41"/>
      <c r="K3" s="34">
        <f>Paramétrage!$E$2</f>
        <v>0.4</v>
      </c>
      <c r="L3" s="17">
        <f>'Bordereau de Saisie'!$B10</f>
        <v>0</v>
      </c>
      <c r="M3" s="40" t="s">
        <v>1</v>
      </c>
      <c r="N3" s="41"/>
      <c r="O3" s="34">
        <f>Paramétrage!$E$19</f>
        <v>1.1000000000000001</v>
      </c>
      <c r="P3" s="17">
        <f>'Bordereau de Saisie'!$S10</f>
        <v>0</v>
      </c>
      <c r="Q3" s="40" t="s">
        <v>39</v>
      </c>
      <c r="R3" s="41"/>
      <c r="S3" s="34">
        <f>Paramétrage!$E$2</f>
        <v>0.4</v>
      </c>
      <c r="T3" s="17">
        <f>'Bordereau de Saisie'!$B16</f>
        <v>0</v>
      </c>
      <c r="U3" s="40" t="s">
        <v>1</v>
      </c>
      <c r="V3" s="41"/>
      <c r="W3" s="34">
        <f>Paramétrage!$E$19</f>
        <v>1.1000000000000001</v>
      </c>
      <c r="X3" s="17">
        <f>'Bordereau de Saisie'!$S16</f>
        <v>0</v>
      </c>
      <c r="Y3" s="40" t="s">
        <v>39</v>
      </c>
      <c r="Z3" s="41"/>
      <c r="AA3" s="34">
        <f>Paramétrage!$E$2</f>
        <v>0.4</v>
      </c>
      <c r="AB3" s="17">
        <f>'Bordereau de Saisie'!$B22</f>
        <v>0</v>
      </c>
      <c r="AC3" s="40" t="s">
        <v>1</v>
      </c>
      <c r="AD3" s="41"/>
      <c r="AE3" s="34">
        <f>Paramétrage!$E$19</f>
        <v>1.1000000000000001</v>
      </c>
      <c r="AF3" s="17">
        <f>'Bordereau de Saisie'!$S22</f>
        <v>0</v>
      </c>
    </row>
    <row r="4" spans="1:32" ht="16.5" customHeight="1" x14ac:dyDescent="0.25">
      <c r="A4" s="44" t="s">
        <v>40</v>
      </c>
      <c r="B4" s="45"/>
      <c r="C4" s="34">
        <f>Paramétrage!$E$3</f>
        <v>0.4</v>
      </c>
      <c r="D4" s="17">
        <f>'Bordereau de Saisie'!$C4</f>
        <v>0</v>
      </c>
      <c r="E4" s="44" t="s">
        <v>69</v>
      </c>
      <c r="F4" s="45"/>
      <c r="G4" s="34">
        <f>Paramétrage!$E$20</f>
        <v>14</v>
      </c>
      <c r="H4" s="17">
        <f>'Bordereau de Saisie'!$T4</f>
        <v>0</v>
      </c>
      <c r="I4" s="44" t="s">
        <v>40</v>
      </c>
      <c r="J4" s="45"/>
      <c r="K4" s="34">
        <f>Paramétrage!$E$3</f>
        <v>0.4</v>
      </c>
      <c r="L4" s="17">
        <f>'Bordereau de Saisie'!$C10</f>
        <v>0</v>
      </c>
      <c r="M4" s="44" t="s">
        <v>69</v>
      </c>
      <c r="N4" s="45"/>
      <c r="O4" s="34">
        <f>Paramétrage!$E$20</f>
        <v>14</v>
      </c>
      <c r="P4" s="17">
        <f>'Bordereau de Saisie'!$T10</f>
        <v>0</v>
      </c>
      <c r="Q4" s="44" t="s">
        <v>40</v>
      </c>
      <c r="R4" s="45"/>
      <c r="S4" s="34">
        <f>Paramétrage!$E$3</f>
        <v>0.4</v>
      </c>
      <c r="T4" s="17">
        <f>'Bordereau de Saisie'!$C16</f>
        <v>0</v>
      </c>
      <c r="U4" s="44" t="s">
        <v>69</v>
      </c>
      <c r="V4" s="45"/>
      <c r="W4" s="34">
        <f>Paramétrage!$E$20</f>
        <v>14</v>
      </c>
      <c r="X4" s="17">
        <f>'Bordereau de Saisie'!$T16</f>
        <v>0</v>
      </c>
      <c r="Y4" s="44" t="s">
        <v>40</v>
      </c>
      <c r="Z4" s="45"/>
      <c r="AA4" s="34">
        <f>Paramétrage!$E$3</f>
        <v>0.4</v>
      </c>
      <c r="AB4" s="17">
        <f>'Bordereau de Saisie'!$C22</f>
        <v>0</v>
      </c>
      <c r="AC4" s="44" t="s">
        <v>69</v>
      </c>
      <c r="AD4" s="45"/>
      <c r="AE4" s="34">
        <f>Paramétrage!$E$20</f>
        <v>14</v>
      </c>
      <c r="AF4" s="17">
        <f>'Bordereau de Saisie'!$T22</f>
        <v>0</v>
      </c>
    </row>
    <row r="5" spans="1:32" ht="16.5" customHeight="1" x14ac:dyDescent="0.25">
      <c r="A5" s="112" t="s">
        <v>60</v>
      </c>
      <c r="B5" s="37" t="s">
        <v>2</v>
      </c>
      <c r="C5" s="34">
        <f>Paramétrage!$E$4</f>
        <v>0.3</v>
      </c>
      <c r="D5" s="17">
        <f>'Bordereau de Saisie'!$D4</f>
        <v>0</v>
      </c>
      <c r="E5" s="105" t="s">
        <v>52</v>
      </c>
      <c r="F5" s="37" t="s">
        <v>24</v>
      </c>
      <c r="G5" s="34">
        <f>Paramétrage!$E$21</f>
        <v>3.5</v>
      </c>
      <c r="H5" s="17">
        <f>'Bordereau de Saisie'!$U4</f>
        <v>0</v>
      </c>
      <c r="I5" s="112" t="s">
        <v>60</v>
      </c>
      <c r="J5" s="37" t="s">
        <v>2</v>
      </c>
      <c r="K5" s="34">
        <f>Paramétrage!$E$4</f>
        <v>0.3</v>
      </c>
      <c r="L5" s="17">
        <f>'Bordereau de Saisie'!$D10</f>
        <v>0</v>
      </c>
      <c r="M5" s="105" t="s">
        <v>52</v>
      </c>
      <c r="N5" s="37" t="s">
        <v>24</v>
      </c>
      <c r="O5" s="34">
        <f>Paramétrage!$E$21</f>
        <v>3.5</v>
      </c>
      <c r="P5" s="17">
        <f>'Bordereau de Saisie'!$U10</f>
        <v>0</v>
      </c>
      <c r="Q5" s="112" t="s">
        <v>60</v>
      </c>
      <c r="R5" s="37" t="s">
        <v>2</v>
      </c>
      <c r="S5" s="34">
        <f>Paramétrage!$E$4</f>
        <v>0.3</v>
      </c>
      <c r="T5" s="17">
        <f>'Bordereau de Saisie'!$D16</f>
        <v>0</v>
      </c>
      <c r="U5" s="105" t="s">
        <v>52</v>
      </c>
      <c r="V5" s="37" t="s">
        <v>24</v>
      </c>
      <c r="W5" s="34">
        <f>Paramétrage!$E$21</f>
        <v>3.5</v>
      </c>
      <c r="X5" s="17">
        <f>'Bordereau de Saisie'!$U16</f>
        <v>0</v>
      </c>
      <c r="Y5" s="112" t="s">
        <v>60</v>
      </c>
      <c r="Z5" s="37" t="s">
        <v>2</v>
      </c>
      <c r="AA5" s="34">
        <f>Paramétrage!$E$4</f>
        <v>0.3</v>
      </c>
      <c r="AB5" s="17">
        <f>'Bordereau de Saisie'!$D22</f>
        <v>0</v>
      </c>
      <c r="AC5" s="105" t="s">
        <v>52</v>
      </c>
      <c r="AD5" s="37" t="s">
        <v>24</v>
      </c>
      <c r="AE5" s="34">
        <f>Paramétrage!$E$21</f>
        <v>3.5</v>
      </c>
      <c r="AF5" s="17">
        <f>'Bordereau de Saisie'!$U22</f>
        <v>0</v>
      </c>
    </row>
    <row r="6" spans="1:32" ht="16.5" customHeight="1" x14ac:dyDescent="0.25">
      <c r="A6" s="118"/>
      <c r="B6" s="37" t="s">
        <v>5</v>
      </c>
      <c r="C6" s="34">
        <f>Paramétrage!$E$5</f>
        <v>0.3</v>
      </c>
      <c r="D6" s="17">
        <f>'Bordereau de Saisie'!$E4</f>
        <v>0</v>
      </c>
      <c r="E6" s="106"/>
      <c r="F6" s="37" t="s">
        <v>42</v>
      </c>
      <c r="G6" s="34">
        <f>Paramétrage!$E$22</f>
        <v>3.5</v>
      </c>
      <c r="H6" s="17">
        <f>'Bordereau de Saisie'!$V4</f>
        <v>0</v>
      </c>
      <c r="I6" s="118"/>
      <c r="J6" s="37" t="s">
        <v>5</v>
      </c>
      <c r="K6" s="34">
        <f>Paramétrage!$E$5</f>
        <v>0.3</v>
      </c>
      <c r="L6" s="17">
        <f>'Bordereau de Saisie'!$E10</f>
        <v>0</v>
      </c>
      <c r="M6" s="106"/>
      <c r="N6" s="37" t="s">
        <v>42</v>
      </c>
      <c r="O6" s="34">
        <f>Paramétrage!$E$22</f>
        <v>3.5</v>
      </c>
      <c r="P6" s="17">
        <f>'Bordereau de Saisie'!$V10</f>
        <v>0</v>
      </c>
      <c r="Q6" s="118"/>
      <c r="R6" s="37" t="s">
        <v>5</v>
      </c>
      <c r="S6" s="34">
        <f>Paramétrage!$E$5</f>
        <v>0.3</v>
      </c>
      <c r="T6" s="17">
        <f>'Bordereau de Saisie'!$E16</f>
        <v>0</v>
      </c>
      <c r="U6" s="106"/>
      <c r="V6" s="37" t="s">
        <v>42</v>
      </c>
      <c r="W6" s="34">
        <f>Paramétrage!$E$22</f>
        <v>3.5</v>
      </c>
      <c r="X6" s="17">
        <f>'Bordereau de Saisie'!$V16</f>
        <v>0</v>
      </c>
      <c r="Y6" s="118"/>
      <c r="Z6" s="37" t="s">
        <v>5</v>
      </c>
      <c r="AA6" s="34">
        <f>Paramétrage!$E$5</f>
        <v>0.3</v>
      </c>
      <c r="AB6" s="17">
        <f>'Bordereau de Saisie'!$E22</f>
        <v>0</v>
      </c>
      <c r="AC6" s="106"/>
      <c r="AD6" s="37" t="s">
        <v>42</v>
      </c>
      <c r="AE6" s="34">
        <f>Paramétrage!$E$22</f>
        <v>3.5</v>
      </c>
      <c r="AF6" s="17">
        <f>'Bordereau de Saisie'!$V22</f>
        <v>0</v>
      </c>
    </row>
    <row r="7" spans="1:32" ht="16.5" customHeight="1" x14ac:dyDescent="0.25">
      <c r="A7" s="118"/>
      <c r="B7" s="37" t="s">
        <v>4</v>
      </c>
      <c r="C7" s="34">
        <f>Paramétrage!$E$6</f>
        <v>0.3</v>
      </c>
      <c r="D7" s="17">
        <f>'Bordereau de Saisie'!$F4</f>
        <v>0</v>
      </c>
      <c r="E7" s="107"/>
      <c r="F7" s="37" t="s">
        <v>6</v>
      </c>
      <c r="G7" s="34">
        <f>Paramétrage!$E$23</f>
        <v>3.5</v>
      </c>
      <c r="H7" s="17">
        <f>'Bordereau de Saisie'!$W4</f>
        <v>0</v>
      </c>
      <c r="I7" s="118"/>
      <c r="J7" s="37" t="s">
        <v>4</v>
      </c>
      <c r="K7" s="34">
        <f>Paramétrage!$E$6</f>
        <v>0.3</v>
      </c>
      <c r="L7" s="17">
        <f>'Bordereau de Saisie'!$F10</f>
        <v>0</v>
      </c>
      <c r="M7" s="107"/>
      <c r="N7" s="37" t="s">
        <v>6</v>
      </c>
      <c r="O7" s="34">
        <f>Paramétrage!$E$23</f>
        <v>3.5</v>
      </c>
      <c r="P7" s="17">
        <f>'Bordereau de Saisie'!$W10</f>
        <v>0</v>
      </c>
      <c r="Q7" s="118"/>
      <c r="R7" s="37" t="s">
        <v>4</v>
      </c>
      <c r="S7" s="34">
        <f>Paramétrage!$E$6</f>
        <v>0.3</v>
      </c>
      <c r="T7" s="17">
        <f>'Bordereau de Saisie'!$F16</f>
        <v>0</v>
      </c>
      <c r="U7" s="107"/>
      <c r="V7" s="37" t="s">
        <v>6</v>
      </c>
      <c r="W7" s="34">
        <f>Paramétrage!$E$23</f>
        <v>3.5</v>
      </c>
      <c r="X7" s="17">
        <f>'Bordereau de Saisie'!$W16</f>
        <v>0</v>
      </c>
      <c r="Y7" s="118"/>
      <c r="Z7" s="37" t="s">
        <v>4</v>
      </c>
      <c r="AA7" s="34">
        <f>Paramétrage!$E$6</f>
        <v>0.3</v>
      </c>
      <c r="AB7" s="17">
        <f>'Bordereau de Saisie'!$F22</f>
        <v>0</v>
      </c>
      <c r="AC7" s="107"/>
      <c r="AD7" s="37" t="s">
        <v>6</v>
      </c>
      <c r="AE7" s="34">
        <f>Paramétrage!$E$23</f>
        <v>3.5</v>
      </c>
      <c r="AF7" s="17">
        <f>'Bordereau de Saisie'!$W22</f>
        <v>0</v>
      </c>
    </row>
    <row r="8" spans="1:32" ht="16.5" customHeight="1" x14ac:dyDescent="0.25">
      <c r="A8" s="118"/>
      <c r="B8" s="37" t="s">
        <v>3</v>
      </c>
      <c r="C8" s="34">
        <f>Paramétrage!$E$7</f>
        <v>0.3</v>
      </c>
      <c r="D8" s="17">
        <f>'Bordereau de Saisie'!$G4</f>
        <v>0</v>
      </c>
      <c r="E8" s="112" t="s">
        <v>66</v>
      </c>
      <c r="F8" s="42" t="s">
        <v>24</v>
      </c>
      <c r="G8" s="34">
        <f>Paramétrage!$E$24</f>
        <v>4</v>
      </c>
      <c r="H8" s="17">
        <f>'Bordereau de Saisie'!$X4</f>
        <v>0</v>
      </c>
      <c r="I8" s="118"/>
      <c r="J8" s="37" t="s">
        <v>3</v>
      </c>
      <c r="K8" s="34">
        <f>Paramétrage!$E$7</f>
        <v>0.3</v>
      </c>
      <c r="L8" s="17">
        <f>'Bordereau de Saisie'!$G10</f>
        <v>0</v>
      </c>
      <c r="M8" s="112" t="s">
        <v>66</v>
      </c>
      <c r="N8" s="42" t="s">
        <v>24</v>
      </c>
      <c r="O8" s="34">
        <f>Paramétrage!$E$24</f>
        <v>4</v>
      </c>
      <c r="P8" s="17">
        <f>'Bordereau de Saisie'!$X10</f>
        <v>0</v>
      </c>
      <c r="Q8" s="118"/>
      <c r="R8" s="37" t="s">
        <v>3</v>
      </c>
      <c r="S8" s="34">
        <f>Paramétrage!$E$7</f>
        <v>0.3</v>
      </c>
      <c r="T8" s="17">
        <f>'Bordereau de Saisie'!$G16</f>
        <v>0</v>
      </c>
      <c r="U8" s="112" t="s">
        <v>66</v>
      </c>
      <c r="V8" s="42" t="s">
        <v>24</v>
      </c>
      <c r="W8" s="34">
        <f>Paramétrage!$E$24</f>
        <v>4</v>
      </c>
      <c r="X8" s="17">
        <f>'Bordereau de Saisie'!$X16</f>
        <v>0</v>
      </c>
      <c r="Y8" s="118"/>
      <c r="Z8" s="37" t="s">
        <v>3</v>
      </c>
      <c r="AA8" s="34">
        <f>Paramétrage!$E$7</f>
        <v>0.3</v>
      </c>
      <c r="AB8" s="17">
        <f>'Bordereau de Saisie'!$G22</f>
        <v>0</v>
      </c>
      <c r="AC8" s="112" t="s">
        <v>66</v>
      </c>
      <c r="AD8" s="42" t="s">
        <v>24</v>
      </c>
      <c r="AE8" s="34">
        <f>Paramétrage!$E$24</f>
        <v>4</v>
      </c>
      <c r="AF8" s="17">
        <f>'Bordereau de Saisie'!$X22</f>
        <v>0</v>
      </c>
    </row>
    <row r="9" spans="1:32" ht="16.5" customHeight="1" x14ac:dyDescent="0.25">
      <c r="A9" s="113"/>
      <c r="B9" s="37" t="s">
        <v>6</v>
      </c>
      <c r="C9" s="34">
        <f>Paramétrage!$E$8</f>
        <v>0.3</v>
      </c>
      <c r="D9" s="17">
        <f>'Bordereau de Saisie'!$H4</f>
        <v>0</v>
      </c>
      <c r="E9" s="113"/>
      <c r="F9" s="42" t="s">
        <v>43</v>
      </c>
      <c r="G9" s="34">
        <f>Paramétrage!$E$25</f>
        <v>4</v>
      </c>
      <c r="H9" s="17">
        <f>'Bordereau de Saisie'!$Y4</f>
        <v>0</v>
      </c>
      <c r="I9" s="113"/>
      <c r="J9" s="37" t="s">
        <v>6</v>
      </c>
      <c r="K9" s="34">
        <f>Paramétrage!$E$8</f>
        <v>0.3</v>
      </c>
      <c r="L9" s="17">
        <f>'Bordereau de Saisie'!$H10</f>
        <v>0</v>
      </c>
      <c r="M9" s="113"/>
      <c r="N9" s="42" t="s">
        <v>43</v>
      </c>
      <c r="O9" s="34">
        <f>Paramétrage!$E$25</f>
        <v>4</v>
      </c>
      <c r="P9" s="17">
        <f>'Bordereau de Saisie'!$Y10</f>
        <v>0</v>
      </c>
      <c r="Q9" s="113"/>
      <c r="R9" s="37" t="s">
        <v>6</v>
      </c>
      <c r="S9" s="34">
        <f>Paramétrage!$E$8</f>
        <v>0.3</v>
      </c>
      <c r="T9" s="17">
        <f>'Bordereau de Saisie'!$H16</f>
        <v>0</v>
      </c>
      <c r="U9" s="113"/>
      <c r="V9" s="42" t="s">
        <v>43</v>
      </c>
      <c r="W9" s="34">
        <f>Paramétrage!$E$25</f>
        <v>4</v>
      </c>
      <c r="X9" s="17">
        <f>'Bordereau de Saisie'!$Y16</f>
        <v>0</v>
      </c>
      <c r="Y9" s="113"/>
      <c r="Z9" s="37" t="s">
        <v>6</v>
      </c>
      <c r="AA9" s="34">
        <f>Paramétrage!$E$8</f>
        <v>0.3</v>
      </c>
      <c r="AB9" s="17">
        <f>'Bordereau de Saisie'!$H22</f>
        <v>0</v>
      </c>
      <c r="AC9" s="113"/>
      <c r="AD9" s="42" t="s">
        <v>43</v>
      </c>
      <c r="AE9" s="34">
        <f>Paramétrage!$E$25</f>
        <v>4</v>
      </c>
      <c r="AF9" s="17">
        <f>'Bordereau de Saisie'!$Y22</f>
        <v>0</v>
      </c>
    </row>
    <row r="10" spans="1:32" ht="16.5" customHeight="1" x14ac:dyDescent="0.25">
      <c r="A10" s="105" t="s">
        <v>61</v>
      </c>
      <c r="B10" s="39" t="s">
        <v>24</v>
      </c>
      <c r="C10" s="34">
        <f>Paramétrage!$E$9</f>
        <v>0.5</v>
      </c>
      <c r="D10" s="17">
        <f>'Bordereau de Saisie'!$I4</f>
        <v>0</v>
      </c>
      <c r="E10" s="105" t="s">
        <v>55</v>
      </c>
      <c r="F10" s="38" t="s">
        <v>7</v>
      </c>
      <c r="G10" s="34">
        <f>Paramétrage!$E$26</f>
        <v>3</v>
      </c>
      <c r="H10" s="17">
        <f>'Bordereau de Saisie'!$Z4</f>
        <v>0</v>
      </c>
      <c r="I10" s="105" t="s">
        <v>61</v>
      </c>
      <c r="J10" s="39" t="s">
        <v>24</v>
      </c>
      <c r="K10" s="34">
        <f>Paramétrage!$E$9</f>
        <v>0.5</v>
      </c>
      <c r="L10" s="17">
        <f>'Bordereau de Saisie'!$I10</f>
        <v>0</v>
      </c>
      <c r="M10" s="105" t="s">
        <v>55</v>
      </c>
      <c r="N10" s="38" t="s">
        <v>7</v>
      </c>
      <c r="O10" s="34">
        <f>Paramétrage!$E$26</f>
        <v>3</v>
      </c>
      <c r="P10" s="17">
        <f>'Bordereau de Saisie'!$Z10</f>
        <v>0</v>
      </c>
      <c r="Q10" s="105" t="s">
        <v>61</v>
      </c>
      <c r="R10" s="39" t="s">
        <v>24</v>
      </c>
      <c r="S10" s="34">
        <f>Paramétrage!$E$9</f>
        <v>0.5</v>
      </c>
      <c r="T10" s="17">
        <f>'Bordereau de Saisie'!$I16</f>
        <v>0</v>
      </c>
      <c r="U10" s="105" t="s">
        <v>55</v>
      </c>
      <c r="V10" s="38" t="s">
        <v>7</v>
      </c>
      <c r="W10" s="34">
        <f>Paramétrage!$E$26</f>
        <v>3</v>
      </c>
      <c r="X10" s="17">
        <f>'Bordereau de Saisie'!$Z16</f>
        <v>0</v>
      </c>
      <c r="Y10" s="105" t="s">
        <v>61</v>
      </c>
      <c r="Z10" s="39" t="s">
        <v>24</v>
      </c>
      <c r="AA10" s="34">
        <f>Paramétrage!$E$9</f>
        <v>0.5</v>
      </c>
      <c r="AB10" s="17">
        <f>'Bordereau de Saisie'!$I22</f>
        <v>0</v>
      </c>
      <c r="AC10" s="105" t="s">
        <v>55</v>
      </c>
      <c r="AD10" s="38" t="s">
        <v>7</v>
      </c>
      <c r="AE10" s="34">
        <f>Paramétrage!$E$26</f>
        <v>3</v>
      </c>
      <c r="AF10" s="17">
        <f>'Bordereau de Saisie'!$Z22</f>
        <v>0</v>
      </c>
    </row>
    <row r="11" spans="1:32" ht="16.5" customHeight="1" x14ac:dyDescent="0.25">
      <c r="A11" s="106"/>
      <c r="B11" s="37" t="s">
        <v>23</v>
      </c>
      <c r="C11" s="34">
        <f>Paramétrage!$E$10</f>
        <v>0.5</v>
      </c>
      <c r="D11" s="17">
        <f>'Bordereau de Saisie'!$J4</f>
        <v>0</v>
      </c>
      <c r="E11" s="106"/>
      <c r="F11" s="38" t="s">
        <v>8</v>
      </c>
      <c r="G11" s="34">
        <f>Paramétrage!$E$27</f>
        <v>3</v>
      </c>
      <c r="H11" s="17">
        <f>'Bordereau de Saisie'!$AA4</f>
        <v>0</v>
      </c>
      <c r="I11" s="106"/>
      <c r="J11" s="37" t="s">
        <v>23</v>
      </c>
      <c r="K11" s="34">
        <f>Paramétrage!$E$10</f>
        <v>0.5</v>
      </c>
      <c r="L11" s="17">
        <f>'Bordereau de Saisie'!$J10</f>
        <v>0</v>
      </c>
      <c r="M11" s="106"/>
      <c r="N11" s="38" t="s">
        <v>8</v>
      </c>
      <c r="O11" s="34">
        <f>Paramétrage!$E$27</f>
        <v>3</v>
      </c>
      <c r="P11" s="17">
        <f>'Bordereau de Saisie'!$AA10</f>
        <v>0</v>
      </c>
      <c r="Q11" s="106"/>
      <c r="R11" s="37" t="s">
        <v>23</v>
      </c>
      <c r="S11" s="34">
        <f>Paramétrage!$E$10</f>
        <v>0.5</v>
      </c>
      <c r="T11" s="17">
        <f>'Bordereau de Saisie'!$J16</f>
        <v>0</v>
      </c>
      <c r="U11" s="106"/>
      <c r="V11" s="38" t="s">
        <v>8</v>
      </c>
      <c r="W11" s="34">
        <f>Paramétrage!$E$27</f>
        <v>3</v>
      </c>
      <c r="X11" s="17">
        <f>'Bordereau de Saisie'!$AA16</f>
        <v>0</v>
      </c>
      <c r="Y11" s="106"/>
      <c r="Z11" s="37" t="s">
        <v>23</v>
      </c>
      <c r="AA11" s="34">
        <f>Paramétrage!$E$10</f>
        <v>0.5</v>
      </c>
      <c r="AB11" s="17">
        <f>'Bordereau de Saisie'!$J22</f>
        <v>0</v>
      </c>
      <c r="AC11" s="106"/>
      <c r="AD11" s="38" t="s">
        <v>8</v>
      </c>
      <c r="AE11" s="34">
        <f>Paramétrage!$E$27</f>
        <v>3</v>
      </c>
      <c r="AF11" s="17">
        <f>'Bordereau de Saisie'!$AA22</f>
        <v>0</v>
      </c>
    </row>
    <row r="12" spans="1:32" ht="16.5" customHeight="1" x14ac:dyDescent="0.25">
      <c r="A12" s="107"/>
      <c r="B12" s="39" t="s">
        <v>3</v>
      </c>
      <c r="C12" s="34">
        <f>Paramétrage!$E$11</f>
        <v>0.5</v>
      </c>
      <c r="D12" s="17">
        <f>'Bordereau de Saisie'!$K4</f>
        <v>0</v>
      </c>
      <c r="E12" s="106"/>
      <c r="F12" s="38" t="s">
        <v>9</v>
      </c>
      <c r="G12" s="34">
        <f>Paramétrage!$E$28</f>
        <v>3</v>
      </c>
      <c r="H12" s="17">
        <f>'Bordereau de Saisie'!$AB4</f>
        <v>0</v>
      </c>
      <c r="I12" s="107"/>
      <c r="J12" s="39" t="s">
        <v>3</v>
      </c>
      <c r="K12" s="34">
        <f>Paramétrage!$E$11</f>
        <v>0.5</v>
      </c>
      <c r="L12" s="17">
        <f>'Bordereau de Saisie'!$K10</f>
        <v>0</v>
      </c>
      <c r="M12" s="106"/>
      <c r="N12" s="38" t="s">
        <v>9</v>
      </c>
      <c r="O12" s="34">
        <f>Paramétrage!$E$28</f>
        <v>3</v>
      </c>
      <c r="P12" s="17">
        <f>'Bordereau de Saisie'!$AB10</f>
        <v>0</v>
      </c>
      <c r="Q12" s="107"/>
      <c r="R12" s="39" t="s">
        <v>3</v>
      </c>
      <c r="S12" s="34">
        <f>Paramétrage!$E$11</f>
        <v>0.5</v>
      </c>
      <c r="T12" s="17">
        <f>'Bordereau de Saisie'!$K16</f>
        <v>0</v>
      </c>
      <c r="U12" s="106"/>
      <c r="V12" s="38" t="s">
        <v>9</v>
      </c>
      <c r="W12" s="34">
        <f>Paramétrage!$E$28</f>
        <v>3</v>
      </c>
      <c r="X12" s="17">
        <f>'Bordereau de Saisie'!$AB16</f>
        <v>0</v>
      </c>
      <c r="Y12" s="107"/>
      <c r="Z12" s="39" t="s">
        <v>3</v>
      </c>
      <c r="AA12" s="34">
        <f>Paramétrage!$E$11</f>
        <v>0.5</v>
      </c>
      <c r="AB12" s="17">
        <f>'Bordereau de Saisie'!$K22</f>
        <v>0</v>
      </c>
      <c r="AC12" s="106"/>
      <c r="AD12" s="38" t="s">
        <v>9</v>
      </c>
      <c r="AE12" s="34">
        <f>Paramétrage!$E$28</f>
        <v>3</v>
      </c>
      <c r="AF12" s="17">
        <f>'Bordereau de Saisie'!$AB22</f>
        <v>0</v>
      </c>
    </row>
    <row r="13" spans="1:32" ht="16.5" customHeight="1" x14ac:dyDescent="0.25">
      <c r="A13" s="46" t="s">
        <v>48</v>
      </c>
      <c r="B13" s="47"/>
      <c r="C13" s="34">
        <f>Paramétrage!$E$12</f>
        <v>0.6</v>
      </c>
      <c r="D13" s="17">
        <f>'Bordereau de Saisie'!$L4</f>
        <v>0</v>
      </c>
      <c r="E13" s="107"/>
      <c r="F13" s="38" t="s">
        <v>10</v>
      </c>
      <c r="G13" s="34">
        <f>Paramétrage!$E$29</f>
        <v>3</v>
      </c>
      <c r="H13" s="17">
        <f>'Bordereau de Saisie'!$AC4</f>
        <v>0</v>
      </c>
      <c r="I13" s="46" t="s">
        <v>48</v>
      </c>
      <c r="J13" s="47"/>
      <c r="K13" s="34">
        <f>Paramétrage!$E$12</f>
        <v>0.6</v>
      </c>
      <c r="L13" s="17">
        <f>'Bordereau de Saisie'!$L10</f>
        <v>0</v>
      </c>
      <c r="M13" s="107"/>
      <c r="N13" s="38" t="s">
        <v>10</v>
      </c>
      <c r="O13" s="34">
        <f>Paramétrage!$E$29</f>
        <v>3</v>
      </c>
      <c r="P13" s="17">
        <f>'Bordereau de Saisie'!$AC10</f>
        <v>0</v>
      </c>
      <c r="Q13" s="46" t="s">
        <v>48</v>
      </c>
      <c r="R13" s="47"/>
      <c r="S13" s="34">
        <f>Paramétrage!$E$12</f>
        <v>0.6</v>
      </c>
      <c r="T13" s="17">
        <f>'Bordereau de Saisie'!$L16</f>
        <v>0</v>
      </c>
      <c r="U13" s="107"/>
      <c r="V13" s="38" t="s">
        <v>10</v>
      </c>
      <c r="W13" s="34">
        <f>Paramétrage!$E$29</f>
        <v>3</v>
      </c>
      <c r="X13" s="17">
        <f>'Bordereau de Saisie'!$AC16</f>
        <v>0</v>
      </c>
      <c r="Y13" s="46" t="s">
        <v>48</v>
      </c>
      <c r="Z13" s="47"/>
      <c r="AA13" s="34">
        <f>Paramétrage!$E$12</f>
        <v>0.6</v>
      </c>
      <c r="AB13" s="17">
        <f>'Bordereau de Saisie'!$L22</f>
        <v>0</v>
      </c>
      <c r="AC13" s="107"/>
      <c r="AD13" s="38" t="s">
        <v>10</v>
      </c>
      <c r="AE13" s="34">
        <f>Paramétrage!$E$29</f>
        <v>3</v>
      </c>
      <c r="AF13" s="17">
        <f>'Bordereau de Saisie'!$AC22</f>
        <v>0</v>
      </c>
    </row>
    <row r="14" spans="1:32" ht="16.5" customHeight="1" x14ac:dyDescent="0.25">
      <c r="A14" s="44" t="s">
        <v>64</v>
      </c>
      <c r="B14" s="45"/>
      <c r="C14" s="34">
        <f>Paramétrage!$E$13</f>
        <v>0.8</v>
      </c>
      <c r="D14" s="17">
        <f>'Bordereau de Saisie'!$M4</f>
        <v>0</v>
      </c>
      <c r="E14" s="105" t="s">
        <v>67</v>
      </c>
      <c r="F14" s="38" t="s">
        <v>11</v>
      </c>
      <c r="G14" s="34">
        <f>Paramétrage!$E$30</f>
        <v>4.5</v>
      </c>
      <c r="H14" s="17">
        <f>'Bordereau de Saisie'!$AD4</f>
        <v>0</v>
      </c>
      <c r="I14" s="44" t="s">
        <v>64</v>
      </c>
      <c r="J14" s="45"/>
      <c r="K14" s="34">
        <f>Paramétrage!$E$13</f>
        <v>0.8</v>
      </c>
      <c r="L14" s="17">
        <f>'Bordereau de Saisie'!$M10</f>
        <v>0</v>
      </c>
      <c r="M14" s="105" t="s">
        <v>67</v>
      </c>
      <c r="N14" s="38" t="s">
        <v>11</v>
      </c>
      <c r="O14" s="34">
        <f>Paramétrage!$E$30</f>
        <v>4.5</v>
      </c>
      <c r="P14" s="17">
        <f>'Bordereau de Saisie'!$AD10</f>
        <v>0</v>
      </c>
      <c r="Q14" s="44" t="s">
        <v>64</v>
      </c>
      <c r="R14" s="45"/>
      <c r="S14" s="34">
        <f>Paramétrage!$E$13</f>
        <v>0.8</v>
      </c>
      <c r="T14" s="17">
        <f>'Bordereau de Saisie'!$M16</f>
        <v>0</v>
      </c>
      <c r="U14" s="105" t="s">
        <v>67</v>
      </c>
      <c r="V14" s="38" t="s">
        <v>11</v>
      </c>
      <c r="W14" s="34">
        <f>Paramétrage!$E$30</f>
        <v>4.5</v>
      </c>
      <c r="X14" s="17">
        <f>'Bordereau de Saisie'!$AD16</f>
        <v>0</v>
      </c>
      <c r="Y14" s="44" t="s">
        <v>64</v>
      </c>
      <c r="Z14" s="45"/>
      <c r="AA14" s="34">
        <f>Paramétrage!$E$13</f>
        <v>0.8</v>
      </c>
      <c r="AB14" s="17">
        <f>'Bordereau de Saisie'!$M22</f>
        <v>0</v>
      </c>
      <c r="AC14" s="105" t="s">
        <v>67</v>
      </c>
      <c r="AD14" s="38" t="s">
        <v>11</v>
      </c>
      <c r="AE14" s="34">
        <f>Paramétrage!$E$30</f>
        <v>4.5</v>
      </c>
      <c r="AF14" s="17">
        <f>'Bordereau de Saisie'!$AD22</f>
        <v>0</v>
      </c>
    </row>
    <row r="15" spans="1:32" ht="16.5" customHeight="1" x14ac:dyDescent="0.25">
      <c r="A15" s="117" t="s">
        <v>65</v>
      </c>
      <c r="B15" s="42" t="s">
        <v>24</v>
      </c>
      <c r="C15" s="34">
        <f>Paramétrage!$E$14</f>
        <v>1.4</v>
      </c>
      <c r="D15" s="17">
        <f>'Bordereau de Saisie'!$N4</f>
        <v>0</v>
      </c>
      <c r="E15" s="106"/>
      <c r="F15" s="38" t="s">
        <v>12</v>
      </c>
      <c r="G15" s="34">
        <f>Paramétrage!$E$31</f>
        <v>4.5</v>
      </c>
      <c r="H15" s="17">
        <f>'Bordereau de Saisie'!$AE4</f>
        <v>0</v>
      </c>
      <c r="I15" s="117" t="s">
        <v>65</v>
      </c>
      <c r="J15" s="42" t="s">
        <v>24</v>
      </c>
      <c r="K15" s="34">
        <f>Paramétrage!$E$14</f>
        <v>1.4</v>
      </c>
      <c r="L15" s="17">
        <f>'Bordereau de Saisie'!$N10</f>
        <v>0</v>
      </c>
      <c r="M15" s="106"/>
      <c r="N15" s="38" t="s">
        <v>12</v>
      </c>
      <c r="O15" s="34">
        <f>Paramétrage!$E$31</f>
        <v>4.5</v>
      </c>
      <c r="P15" s="17">
        <f>'Bordereau de Saisie'!$AE10</f>
        <v>0</v>
      </c>
      <c r="Q15" s="117" t="s">
        <v>65</v>
      </c>
      <c r="R15" s="42" t="s">
        <v>24</v>
      </c>
      <c r="S15" s="34">
        <f>Paramétrage!$E$14</f>
        <v>1.4</v>
      </c>
      <c r="T15" s="17">
        <f>'Bordereau de Saisie'!$N16</f>
        <v>0</v>
      </c>
      <c r="U15" s="106"/>
      <c r="V15" s="38" t="s">
        <v>12</v>
      </c>
      <c r="W15" s="34">
        <f>Paramétrage!$E$31</f>
        <v>4.5</v>
      </c>
      <c r="X15" s="17">
        <f>'Bordereau de Saisie'!$AE16</f>
        <v>0</v>
      </c>
      <c r="Y15" s="117" t="s">
        <v>65</v>
      </c>
      <c r="Z15" s="42" t="s">
        <v>24</v>
      </c>
      <c r="AA15" s="34">
        <f>Paramétrage!$E$14</f>
        <v>1.4</v>
      </c>
      <c r="AB15" s="17">
        <f>'Bordereau de Saisie'!$N22</f>
        <v>0</v>
      </c>
      <c r="AC15" s="106"/>
      <c r="AD15" s="38" t="s">
        <v>12</v>
      </c>
      <c r="AE15" s="34">
        <f>Paramétrage!$E$31</f>
        <v>4.5</v>
      </c>
      <c r="AF15" s="17">
        <f>'Bordereau de Saisie'!$AE22</f>
        <v>0</v>
      </c>
    </row>
    <row r="16" spans="1:32" ht="16.5" customHeight="1" x14ac:dyDescent="0.25">
      <c r="A16" s="117"/>
      <c r="B16" s="37" t="s">
        <v>23</v>
      </c>
      <c r="C16" s="34">
        <f>Paramétrage!$E$15</f>
        <v>1.4</v>
      </c>
      <c r="D16" s="17">
        <f>'Bordereau de Saisie'!$O4</f>
        <v>0</v>
      </c>
      <c r="E16" s="107"/>
      <c r="F16" s="37" t="s">
        <v>13</v>
      </c>
      <c r="G16" s="34">
        <f>Paramétrage!$E$32</f>
        <v>4.5</v>
      </c>
      <c r="H16" s="17">
        <f>'Bordereau de Saisie'!$AF4</f>
        <v>0</v>
      </c>
      <c r="I16" s="117"/>
      <c r="J16" s="37" t="s">
        <v>23</v>
      </c>
      <c r="K16" s="34">
        <f>Paramétrage!$E$15</f>
        <v>1.4</v>
      </c>
      <c r="L16" s="17">
        <f>'Bordereau de Saisie'!$O10</f>
        <v>0</v>
      </c>
      <c r="M16" s="107"/>
      <c r="N16" s="37" t="s">
        <v>13</v>
      </c>
      <c r="O16" s="34">
        <f>Paramétrage!$E$32</f>
        <v>4.5</v>
      </c>
      <c r="P16" s="17">
        <f>'Bordereau de Saisie'!$AF10</f>
        <v>0</v>
      </c>
      <c r="Q16" s="117"/>
      <c r="R16" s="37" t="s">
        <v>23</v>
      </c>
      <c r="S16" s="34">
        <f>Paramétrage!$E$15</f>
        <v>1.4</v>
      </c>
      <c r="T16" s="17">
        <f>'Bordereau de Saisie'!$O16</f>
        <v>0</v>
      </c>
      <c r="U16" s="107"/>
      <c r="V16" s="37" t="s">
        <v>13</v>
      </c>
      <c r="W16" s="34">
        <f>Paramétrage!$E$32</f>
        <v>4.5</v>
      </c>
      <c r="X16" s="17">
        <f>'Bordereau de Saisie'!$AF16</f>
        <v>0</v>
      </c>
      <c r="Y16" s="117"/>
      <c r="Z16" s="37" t="s">
        <v>23</v>
      </c>
      <c r="AA16" s="34">
        <f>Paramétrage!$E$15</f>
        <v>1.4</v>
      </c>
      <c r="AB16" s="17">
        <f>'Bordereau de Saisie'!$O22</f>
        <v>0</v>
      </c>
      <c r="AC16" s="107"/>
      <c r="AD16" s="37" t="s">
        <v>13</v>
      </c>
      <c r="AE16" s="34">
        <f>Paramétrage!$E$32</f>
        <v>4.5</v>
      </c>
      <c r="AF16" s="17">
        <f>'Bordereau de Saisie'!$AF22</f>
        <v>0</v>
      </c>
    </row>
    <row r="17" spans="1:32" ht="16.5" customHeight="1" x14ac:dyDescent="0.25">
      <c r="A17" s="117"/>
      <c r="B17" s="37" t="s">
        <v>3</v>
      </c>
      <c r="C17" s="34">
        <f>Paramétrage!$E$16</f>
        <v>1.4</v>
      </c>
      <c r="D17" s="17">
        <f>'Bordereau de Saisie'!$P4</f>
        <v>0</v>
      </c>
      <c r="E17" s="105" t="s">
        <v>68</v>
      </c>
      <c r="F17" s="38" t="s">
        <v>13</v>
      </c>
      <c r="G17" s="34">
        <f>Paramétrage!$E$33</f>
        <v>3.5</v>
      </c>
      <c r="H17" s="17">
        <f>'Bordereau de Saisie'!$AG4</f>
        <v>0</v>
      </c>
      <c r="I17" s="117"/>
      <c r="J17" s="37" t="s">
        <v>3</v>
      </c>
      <c r="K17" s="34">
        <f>Paramétrage!$E$16</f>
        <v>1.4</v>
      </c>
      <c r="L17" s="17">
        <f>'Bordereau de Saisie'!$P10</f>
        <v>0</v>
      </c>
      <c r="M17" s="105" t="s">
        <v>68</v>
      </c>
      <c r="N17" s="38" t="s">
        <v>13</v>
      </c>
      <c r="O17" s="34">
        <f>Paramétrage!$E$33</f>
        <v>3.5</v>
      </c>
      <c r="P17" s="17">
        <f>'Bordereau de Saisie'!$AG10</f>
        <v>0</v>
      </c>
      <c r="Q17" s="117"/>
      <c r="R17" s="37" t="s">
        <v>3</v>
      </c>
      <c r="S17" s="34">
        <f>Paramétrage!$E$16</f>
        <v>1.4</v>
      </c>
      <c r="T17" s="17">
        <f>'Bordereau de Saisie'!$P16</f>
        <v>0</v>
      </c>
      <c r="U17" s="105" t="s">
        <v>68</v>
      </c>
      <c r="V17" s="38" t="s">
        <v>13</v>
      </c>
      <c r="W17" s="34">
        <f>Paramétrage!$E$33</f>
        <v>3.5</v>
      </c>
      <c r="X17" s="17">
        <f>'Bordereau de Saisie'!$AG16</f>
        <v>0</v>
      </c>
      <c r="Y17" s="117"/>
      <c r="Z17" s="37" t="s">
        <v>3</v>
      </c>
      <c r="AA17" s="34">
        <f>Paramétrage!$E$16</f>
        <v>1.4</v>
      </c>
      <c r="AB17" s="17">
        <f>'Bordereau de Saisie'!$P22</f>
        <v>0</v>
      </c>
      <c r="AC17" s="105" t="s">
        <v>68</v>
      </c>
      <c r="AD17" s="38" t="s">
        <v>13</v>
      </c>
      <c r="AE17" s="34">
        <f>Paramétrage!$E$33</f>
        <v>3.5</v>
      </c>
      <c r="AF17" s="17">
        <f>'Bordereau de Saisie'!$AG22</f>
        <v>0</v>
      </c>
    </row>
    <row r="18" spans="1:32" ht="16.5" customHeight="1" x14ac:dyDescent="0.25">
      <c r="A18" s="40" t="s">
        <v>0</v>
      </c>
      <c r="B18" s="41"/>
      <c r="C18" s="34">
        <f>Paramétrage!$E$17</f>
        <v>3.7</v>
      </c>
      <c r="D18" s="17">
        <f>'Bordereau de Saisie'!Q4</f>
        <v>0</v>
      </c>
      <c r="E18" s="106"/>
      <c r="F18" s="37" t="s">
        <v>14</v>
      </c>
      <c r="G18" s="34">
        <f>Paramétrage!$E$34</f>
        <v>3.5</v>
      </c>
      <c r="H18" s="17">
        <f>'Bordereau de Saisie'!$AH4</f>
        <v>0</v>
      </c>
      <c r="I18" s="40" t="s">
        <v>0</v>
      </c>
      <c r="J18" s="41"/>
      <c r="K18" s="34">
        <f>Paramétrage!$E$17</f>
        <v>3.7</v>
      </c>
      <c r="L18" s="17">
        <f>'Bordereau de Saisie'!$Q10</f>
        <v>0</v>
      </c>
      <c r="M18" s="106"/>
      <c r="N18" s="37" t="s">
        <v>14</v>
      </c>
      <c r="O18" s="34">
        <f>Paramétrage!$E$34</f>
        <v>3.5</v>
      </c>
      <c r="P18" s="17">
        <f>'Bordereau de Saisie'!$AH10</f>
        <v>0</v>
      </c>
      <c r="Q18" s="40" t="s">
        <v>0</v>
      </c>
      <c r="R18" s="41"/>
      <c r="S18" s="34">
        <f>Paramétrage!$E$17</f>
        <v>3.7</v>
      </c>
      <c r="T18" s="17">
        <f>'Bordereau de Saisie'!$Q16</f>
        <v>0</v>
      </c>
      <c r="U18" s="106"/>
      <c r="V18" s="37" t="s">
        <v>14</v>
      </c>
      <c r="W18" s="34">
        <f>Paramétrage!$E$34</f>
        <v>3.5</v>
      </c>
      <c r="X18" s="17">
        <f>'Bordereau de Saisie'!$AH16</f>
        <v>0</v>
      </c>
      <c r="Y18" s="40" t="s">
        <v>0</v>
      </c>
      <c r="Z18" s="41"/>
      <c r="AA18" s="34">
        <f>Paramétrage!$E$17</f>
        <v>3.7</v>
      </c>
      <c r="AB18" s="17">
        <f>'Bordereau de Saisie'!$Q22</f>
        <v>0</v>
      </c>
      <c r="AC18" s="106"/>
      <c r="AD18" s="37" t="s">
        <v>14</v>
      </c>
      <c r="AE18" s="34">
        <f>Paramétrage!$E$34</f>
        <v>3.5</v>
      </c>
      <c r="AF18" s="17">
        <f>'Bordereau de Saisie'!$AH22</f>
        <v>0</v>
      </c>
    </row>
    <row r="19" spans="1:32" ht="16.5" customHeight="1" x14ac:dyDescent="0.25">
      <c r="A19" s="40" t="s">
        <v>51</v>
      </c>
      <c r="B19" s="41"/>
      <c r="C19" s="34">
        <f>Paramétrage!$E$18</f>
        <v>2.2000000000000002</v>
      </c>
      <c r="D19" s="17">
        <f>'Bordereau de Saisie'!$R4</f>
        <v>0</v>
      </c>
      <c r="E19" s="107"/>
      <c r="F19" s="37" t="s">
        <v>15</v>
      </c>
      <c r="G19" s="34">
        <f>Paramétrage!$E$35</f>
        <v>3.5</v>
      </c>
      <c r="H19" s="17">
        <f>'Bordereau de Saisie'!$AI4</f>
        <v>0</v>
      </c>
      <c r="I19" s="40" t="s">
        <v>51</v>
      </c>
      <c r="J19" s="41"/>
      <c r="K19" s="34">
        <f>Paramétrage!$E$18</f>
        <v>2.2000000000000002</v>
      </c>
      <c r="L19" s="17">
        <f>'Bordereau de Saisie'!$R10</f>
        <v>0</v>
      </c>
      <c r="M19" s="107"/>
      <c r="N19" s="37" t="s">
        <v>15</v>
      </c>
      <c r="O19" s="34">
        <f>Paramétrage!$E$35</f>
        <v>3.5</v>
      </c>
      <c r="P19" s="17">
        <f>'Bordereau de Saisie'!$AI10</f>
        <v>0</v>
      </c>
      <c r="Q19" s="40" t="s">
        <v>51</v>
      </c>
      <c r="R19" s="41"/>
      <c r="S19" s="34">
        <f>Paramétrage!$E$18</f>
        <v>2.2000000000000002</v>
      </c>
      <c r="T19" s="17">
        <f>'Bordereau de Saisie'!$R16</f>
        <v>0</v>
      </c>
      <c r="U19" s="107"/>
      <c r="V19" s="37" t="s">
        <v>15</v>
      </c>
      <c r="W19" s="34">
        <f>Paramétrage!$E$35</f>
        <v>3.5</v>
      </c>
      <c r="X19" s="17">
        <f>'Bordereau de Saisie'!$AI16</f>
        <v>0</v>
      </c>
      <c r="Y19" s="40" t="s">
        <v>51</v>
      </c>
      <c r="Z19" s="41"/>
      <c r="AA19" s="34">
        <f>Paramétrage!$E$18</f>
        <v>2.2000000000000002</v>
      </c>
      <c r="AB19" s="17">
        <f>'Bordereau de Saisie'!$R22</f>
        <v>0</v>
      </c>
      <c r="AC19" s="107"/>
      <c r="AD19" s="37" t="s">
        <v>15</v>
      </c>
      <c r="AE19" s="34">
        <f>Paramétrage!$E$35</f>
        <v>3.5</v>
      </c>
      <c r="AF19" s="17">
        <f>'Bordereau de Saisie'!$AI22</f>
        <v>0</v>
      </c>
    </row>
    <row r="20" spans="1:32" ht="16.5" customHeight="1" x14ac:dyDescent="0.25">
      <c r="A20" s="40"/>
      <c r="B20" s="41"/>
      <c r="C20" s="34"/>
      <c r="D20" s="35"/>
      <c r="E20" s="48"/>
      <c r="F20" s="49"/>
      <c r="G20" s="34"/>
      <c r="H20" s="36"/>
      <c r="I20" s="40"/>
      <c r="J20" s="41"/>
      <c r="K20" s="34"/>
      <c r="L20" s="35"/>
      <c r="M20" s="48"/>
      <c r="N20" s="49"/>
      <c r="O20" s="34"/>
      <c r="P20" s="36"/>
      <c r="Q20" s="40"/>
      <c r="R20" s="41"/>
      <c r="S20" s="34"/>
      <c r="T20" s="35"/>
      <c r="U20" s="48"/>
      <c r="V20" s="49"/>
      <c r="W20" s="34"/>
      <c r="X20" s="36"/>
      <c r="Y20" s="40"/>
      <c r="Z20" s="41"/>
      <c r="AA20" s="34"/>
      <c r="AB20" s="35"/>
      <c r="AC20" s="48"/>
      <c r="AD20" s="49"/>
      <c r="AE20" s="34"/>
      <c r="AF20" s="36"/>
    </row>
    <row r="21" spans="1:32" ht="27.95" customHeight="1" x14ac:dyDescent="0.25">
      <c r="A21" s="14"/>
      <c r="B21" s="15"/>
      <c r="C21" s="14"/>
      <c r="D21" s="14"/>
      <c r="E21" s="108" t="s">
        <v>19</v>
      </c>
      <c r="F21" s="109"/>
      <c r="G21" s="110">
        <f>(C3*D3)+(C4*D4)+(C5*D5)+(C6*D6)+(C7*D7)+(C8*D8)+(C9*D9)+(C10*D10)+(C11*D11)+(C12*D12)+(C13*D13)+(C14*D14)+(C15*D15)+(C16*D16)+(C17*D17)+(C18*D18)+(C19*D19)+(C20*D20)+(G3*H3)+(G4*H4)+(G5*H5)+(G6*H6)+(G7*H7)+(G8*H8)+(G9*H8)+(G10*H10)+(G11*H11)+(G12*H12)+(G13*H13)+(G14*H14)+(G15*H15)+(G16*H16)+(G17*H17)+(G18*H18)+(G19*H19)+(G20*H20)</f>
        <v>0</v>
      </c>
      <c r="H21" s="111"/>
      <c r="I21" s="14"/>
      <c r="J21" s="15"/>
      <c r="K21" s="14"/>
      <c r="L21" s="14"/>
      <c r="M21" s="108" t="s">
        <v>19</v>
      </c>
      <c r="N21" s="109"/>
      <c r="O21" s="110">
        <f t="shared" ref="O21" si="0">(K3*L3)+(K4*L4)+(K5*L5)+(K6*L6)+(K7*L7)+(K8*L8)+(K9*L9)+(K10*L10)+(K11*L11)+(K12*L12)+(K13*L13)+(K14*L14)+(K15*L15)+(K16*L16)+(K17*L17)+(K18*L18)+(K19*L19)+(K20*L20)+(O3*P3)+(O4*P4)+(O5*P5)+(O6*P6)+(O7*P7)+(O8*P8)+(O9*P8)+(O10*P10)+(O11*P11)+(O12*P12)+(O13*P13)+(O14*P14)+(O15*P15)+(O16*P16)+(O17*P17)+(O18*P18)+(O19*P19)+(O20*P20)</f>
        <v>0</v>
      </c>
      <c r="P21" s="111"/>
      <c r="Q21" s="14"/>
      <c r="R21" s="15"/>
      <c r="S21" s="14"/>
      <c r="T21" s="14"/>
      <c r="U21" s="108" t="s">
        <v>19</v>
      </c>
      <c r="V21" s="109"/>
      <c r="W21" s="110">
        <f t="shared" ref="W21" si="1">(S3*T3)+(S4*T4)+(S5*T5)+(S6*T6)+(S7*T7)+(S8*T8)+(S9*T9)+(S10*T10)+(S11*T11)+(S12*T12)+(S13*T13)+(S14*T14)+(S15*T15)+(S16*T16)+(S17*T17)+(S18*T18)+(S19*T19)+(S20*T20)+(W3*X3)+(W4*X4)+(W5*X5)+(W6*X6)+(W7*X7)+(W8*X8)+(W9*X8)+(W10*X10)+(W11*X11)+(W12*X12)+(W13*X13)+(W14*X14)+(W15*X15)+(W16*X16)+(W17*X17)+(W18*X18)+(W19*X19)+(W20*X20)</f>
        <v>0</v>
      </c>
      <c r="X21" s="111"/>
      <c r="Y21" s="14"/>
      <c r="Z21" s="15"/>
      <c r="AA21" s="14"/>
      <c r="AB21" s="14"/>
      <c r="AC21" s="108" t="s">
        <v>19</v>
      </c>
      <c r="AD21" s="109"/>
      <c r="AE21" s="110">
        <f>(AA3*AB3)+(AA4*AB4)+(AA5*AB5)+(AA6*AB6)+(AA7*AB7)+(AA8*AB8)+(AA9*AB9)+(AA10*AB10)+(AA11*AB11)+(AA12*AB12)+(AA13*AB13)+(AA14*AB14)+(AA15*AB15)+(AA16*AB16)+(AA17*AB17)+(AA18*AB18)+(AA19*AB19)+(AA20*AB20)+(AE3*AF3)+(AE4*AF4)+(AE5*AF5)+(AE6*AF6)+(AE7*AF7)+(AE8*AF8)+(AE9*AF8)+(AE10*AF10)+(AE11*AF11)+(AE12*AF12)+(AE13*AF13)+(AE14*AF14)+(AE15*AF15)+(AE16*AF16)+(AE17*AF17)+(AE18*AF18)+(AE19*AF19)+(AE20*AF20)</f>
        <v>0</v>
      </c>
      <c r="AF21" s="111"/>
    </row>
    <row r="22" spans="1:32" ht="39.950000000000003" customHeight="1" x14ac:dyDescent="0.25">
      <c r="A22" s="114" t="str">
        <f>+A1</f>
        <v>Presse A Tout Lire</v>
      </c>
      <c r="B22" s="114"/>
      <c r="C22" s="114"/>
      <c r="D22" s="114"/>
      <c r="E22" s="114"/>
      <c r="F22" s="114"/>
      <c r="G22" s="114"/>
      <c r="H22" s="114"/>
      <c r="I22" s="114" t="str">
        <f>I1</f>
        <v>Boutique Mat Et Saona</v>
      </c>
      <c r="J22" s="114"/>
      <c r="K22" s="114"/>
      <c r="L22" s="114"/>
      <c r="M22" s="114"/>
      <c r="N22" s="114"/>
      <c r="O22" s="114"/>
      <c r="P22" s="114"/>
      <c r="Q22" s="114" t="str">
        <f>Q1</f>
        <v>Cap Sud Boutique</v>
      </c>
      <c r="R22" s="114"/>
      <c r="S22" s="114"/>
      <c r="T22" s="114"/>
      <c r="U22" s="114"/>
      <c r="V22" s="114"/>
      <c r="W22" s="114"/>
      <c r="X22" s="114"/>
      <c r="Y22" s="114">
        <f>Y1</f>
        <v>19</v>
      </c>
      <c r="Z22" s="114"/>
      <c r="AA22" s="114"/>
      <c r="AB22" s="114"/>
      <c r="AC22" s="114"/>
      <c r="AD22" s="114"/>
      <c r="AE22" s="114"/>
      <c r="AF22" s="114"/>
    </row>
    <row r="23" spans="1:32" ht="24" customHeight="1" x14ac:dyDescent="0.25">
      <c r="A23" s="13" t="s">
        <v>17</v>
      </c>
      <c r="B23" s="11">
        <f>B2</f>
        <v>41430</v>
      </c>
      <c r="C23" s="12" t="s">
        <v>18</v>
      </c>
      <c r="D23" s="22" t="s">
        <v>16</v>
      </c>
      <c r="E23" s="7"/>
      <c r="F23" s="7"/>
      <c r="G23" s="12" t="s">
        <v>18</v>
      </c>
      <c r="H23" s="22" t="s">
        <v>16</v>
      </c>
      <c r="I23" s="13" t="s">
        <v>17</v>
      </c>
      <c r="J23" s="11">
        <f>J2</f>
        <v>41430</v>
      </c>
      <c r="K23" s="12" t="s">
        <v>18</v>
      </c>
      <c r="L23" s="22" t="s">
        <v>16</v>
      </c>
      <c r="M23" s="7"/>
      <c r="N23" s="7"/>
      <c r="O23" s="12" t="s">
        <v>18</v>
      </c>
      <c r="P23" s="22" t="s">
        <v>16</v>
      </c>
      <c r="Q23" s="13" t="s">
        <v>17</v>
      </c>
      <c r="R23" s="11">
        <f>R2</f>
        <v>41430</v>
      </c>
      <c r="S23" s="12" t="s">
        <v>18</v>
      </c>
      <c r="T23" s="22" t="s">
        <v>16</v>
      </c>
      <c r="U23" s="7"/>
      <c r="V23" s="7"/>
      <c r="W23" s="12" t="s">
        <v>18</v>
      </c>
      <c r="X23" s="22" t="s">
        <v>16</v>
      </c>
      <c r="Y23" s="13" t="s">
        <v>17</v>
      </c>
      <c r="Z23" s="11">
        <f>Z2</f>
        <v>41430</v>
      </c>
      <c r="AA23" s="12" t="s">
        <v>18</v>
      </c>
      <c r="AB23" s="22" t="s">
        <v>16</v>
      </c>
      <c r="AC23" s="7"/>
      <c r="AD23" s="7"/>
      <c r="AE23" s="12" t="s">
        <v>18</v>
      </c>
      <c r="AF23" s="22" t="s">
        <v>16</v>
      </c>
    </row>
    <row r="24" spans="1:32" ht="16.5" customHeight="1" x14ac:dyDescent="0.25">
      <c r="A24" s="40" t="s">
        <v>39</v>
      </c>
      <c r="B24" s="41"/>
      <c r="C24" s="34">
        <f t="shared" ref="C24:D35" si="2">C3</f>
        <v>0.4</v>
      </c>
      <c r="D24" s="17">
        <f t="shared" si="2"/>
        <v>0</v>
      </c>
      <c r="E24" s="40" t="s">
        <v>1</v>
      </c>
      <c r="F24" s="41"/>
      <c r="G24" s="34">
        <f t="shared" ref="G24:H40" si="3">G3</f>
        <v>1.1000000000000001</v>
      </c>
      <c r="H24" s="18">
        <f t="shared" si="3"/>
        <v>0</v>
      </c>
      <c r="I24" s="40" t="s">
        <v>39</v>
      </c>
      <c r="J24" s="41"/>
      <c r="K24" s="34">
        <f t="shared" ref="K24:L24" si="4">K3</f>
        <v>0.4</v>
      </c>
      <c r="L24" s="17">
        <f t="shared" si="4"/>
        <v>0</v>
      </c>
      <c r="M24" s="40" t="s">
        <v>1</v>
      </c>
      <c r="N24" s="41"/>
      <c r="O24" s="34">
        <f t="shared" ref="O24:P24" si="5">O3</f>
        <v>1.1000000000000001</v>
      </c>
      <c r="P24" s="18">
        <f t="shared" si="5"/>
        <v>0</v>
      </c>
      <c r="Q24" s="40" t="s">
        <v>39</v>
      </c>
      <c r="R24" s="41"/>
      <c r="S24" s="34">
        <f t="shared" ref="S24:T24" si="6">S3</f>
        <v>0.4</v>
      </c>
      <c r="T24" s="17">
        <f t="shared" si="6"/>
        <v>0</v>
      </c>
      <c r="U24" s="40" t="s">
        <v>1</v>
      </c>
      <c r="V24" s="41"/>
      <c r="W24" s="34">
        <f t="shared" ref="W24:X24" si="7">W3</f>
        <v>1.1000000000000001</v>
      </c>
      <c r="X24" s="18">
        <f t="shared" si="7"/>
        <v>0</v>
      </c>
      <c r="Y24" s="40" t="s">
        <v>39</v>
      </c>
      <c r="Z24" s="41"/>
      <c r="AA24" s="34">
        <f t="shared" ref="AA24:AB24" si="8">AA3</f>
        <v>0.4</v>
      </c>
      <c r="AB24" s="17">
        <f t="shared" si="8"/>
        <v>0</v>
      </c>
      <c r="AC24" s="40" t="s">
        <v>1</v>
      </c>
      <c r="AD24" s="41"/>
      <c r="AE24" s="34">
        <f t="shared" ref="AE24:AF24" si="9">AE3</f>
        <v>1.1000000000000001</v>
      </c>
      <c r="AF24" s="17">
        <f t="shared" si="9"/>
        <v>0</v>
      </c>
    </row>
    <row r="25" spans="1:32" ht="16.5" customHeight="1" x14ac:dyDescent="0.25">
      <c r="A25" s="44" t="s">
        <v>40</v>
      </c>
      <c r="B25" s="45"/>
      <c r="C25" s="34">
        <f t="shared" si="2"/>
        <v>0.4</v>
      </c>
      <c r="D25" s="17">
        <f t="shared" si="2"/>
        <v>0</v>
      </c>
      <c r="E25" s="44" t="s">
        <v>69</v>
      </c>
      <c r="F25" s="45"/>
      <c r="G25" s="34">
        <f t="shared" si="3"/>
        <v>14</v>
      </c>
      <c r="H25" s="18">
        <f t="shared" si="3"/>
        <v>0</v>
      </c>
      <c r="I25" s="44" t="s">
        <v>40</v>
      </c>
      <c r="J25" s="45"/>
      <c r="K25" s="34">
        <f t="shared" ref="K25:L25" si="10">K4</f>
        <v>0.4</v>
      </c>
      <c r="L25" s="17">
        <f t="shared" si="10"/>
        <v>0</v>
      </c>
      <c r="M25" s="44" t="s">
        <v>69</v>
      </c>
      <c r="N25" s="45"/>
      <c r="O25" s="34">
        <f t="shared" ref="O25:P25" si="11">O4</f>
        <v>14</v>
      </c>
      <c r="P25" s="18">
        <f t="shared" si="11"/>
        <v>0</v>
      </c>
      <c r="Q25" s="44" t="s">
        <v>40</v>
      </c>
      <c r="R25" s="45"/>
      <c r="S25" s="34">
        <f t="shared" ref="S25:T25" si="12">S4</f>
        <v>0.4</v>
      </c>
      <c r="T25" s="17">
        <f t="shared" si="12"/>
        <v>0</v>
      </c>
      <c r="U25" s="44" t="s">
        <v>69</v>
      </c>
      <c r="V25" s="45"/>
      <c r="W25" s="34">
        <f t="shared" ref="W25:X25" si="13">W4</f>
        <v>14</v>
      </c>
      <c r="X25" s="18">
        <f t="shared" si="13"/>
        <v>0</v>
      </c>
      <c r="Y25" s="44" t="s">
        <v>40</v>
      </c>
      <c r="Z25" s="45"/>
      <c r="AA25" s="34">
        <f t="shared" ref="AA25:AB25" si="14">AA4</f>
        <v>0.4</v>
      </c>
      <c r="AB25" s="17">
        <f t="shared" si="14"/>
        <v>0</v>
      </c>
      <c r="AC25" s="44" t="s">
        <v>69</v>
      </c>
      <c r="AD25" s="45"/>
      <c r="AE25" s="34">
        <f t="shared" ref="AE25:AF25" si="15">AE4</f>
        <v>14</v>
      </c>
      <c r="AF25" s="17">
        <f t="shared" si="15"/>
        <v>0</v>
      </c>
    </row>
    <row r="26" spans="1:32" ht="16.5" customHeight="1" x14ac:dyDescent="0.25">
      <c r="A26" s="112" t="s">
        <v>60</v>
      </c>
      <c r="B26" s="37" t="s">
        <v>2</v>
      </c>
      <c r="C26" s="34">
        <f t="shared" si="2"/>
        <v>0.3</v>
      </c>
      <c r="D26" s="17">
        <f t="shared" si="2"/>
        <v>0</v>
      </c>
      <c r="E26" s="105" t="s">
        <v>52</v>
      </c>
      <c r="F26" s="37" t="s">
        <v>24</v>
      </c>
      <c r="G26" s="34">
        <f t="shared" si="3"/>
        <v>3.5</v>
      </c>
      <c r="H26" s="18">
        <f t="shared" si="3"/>
        <v>0</v>
      </c>
      <c r="I26" s="112" t="s">
        <v>60</v>
      </c>
      <c r="J26" s="37" t="s">
        <v>2</v>
      </c>
      <c r="K26" s="34">
        <f t="shared" ref="K26:L26" si="16">K5</f>
        <v>0.3</v>
      </c>
      <c r="L26" s="17">
        <f t="shared" si="16"/>
        <v>0</v>
      </c>
      <c r="M26" s="105" t="s">
        <v>52</v>
      </c>
      <c r="N26" s="37" t="s">
        <v>24</v>
      </c>
      <c r="O26" s="34">
        <f t="shared" ref="O26:P26" si="17">O5</f>
        <v>3.5</v>
      </c>
      <c r="P26" s="18">
        <f t="shared" si="17"/>
        <v>0</v>
      </c>
      <c r="Q26" s="112" t="s">
        <v>60</v>
      </c>
      <c r="R26" s="37" t="s">
        <v>2</v>
      </c>
      <c r="S26" s="34">
        <f t="shared" ref="S26:T26" si="18">S5</f>
        <v>0.3</v>
      </c>
      <c r="T26" s="17">
        <f t="shared" si="18"/>
        <v>0</v>
      </c>
      <c r="U26" s="105" t="s">
        <v>52</v>
      </c>
      <c r="V26" s="37" t="s">
        <v>24</v>
      </c>
      <c r="W26" s="34">
        <f t="shared" ref="W26:X26" si="19">W5</f>
        <v>3.5</v>
      </c>
      <c r="X26" s="18">
        <f t="shared" si="19"/>
        <v>0</v>
      </c>
      <c r="Y26" s="112" t="s">
        <v>60</v>
      </c>
      <c r="Z26" s="37" t="s">
        <v>2</v>
      </c>
      <c r="AA26" s="34">
        <f t="shared" ref="AA26:AB26" si="20">AA5</f>
        <v>0.3</v>
      </c>
      <c r="AB26" s="17">
        <f t="shared" si="20"/>
        <v>0</v>
      </c>
      <c r="AC26" s="105" t="s">
        <v>52</v>
      </c>
      <c r="AD26" s="37" t="s">
        <v>24</v>
      </c>
      <c r="AE26" s="34">
        <f t="shared" ref="AE26:AF26" si="21">AE5</f>
        <v>3.5</v>
      </c>
      <c r="AF26" s="17">
        <f t="shared" si="21"/>
        <v>0</v>
      </c>
    </row>
    <row r="27" spans="1:32" ht="16.5" customHeight="1" x14ac:dyDescent="0.25">
      <c r="A27" s="118"/>
      <c r="B27" s="37" t="s">
        <v>5</v>
      </c>
      <c r="C27" s="34">
        <f t="shared" si="2"/>
        <v>0.3</v>
      </c>
      <c r="D27" s="17">
        <f t="shared" si="2"/>
        <v>0</v>
      </c>
      <c r="E27" s="106"/>
      <c r="F27" s="37" t="s">
        <v>42</v>
      </c>
      <c r="G27" s="34">
        <f t="shared" si="3"/>
        <v>3.5</v>
      </c>
      <c r="H27" s="18">
        <f t="shared" si="3"/>
        <v>0</v>
      </c>
      <c r="I27" s="118"/>
      <c r="J27" s="37" t="s">
        <v>5</v>
      </c>
      <c r="K27" s="34">
        <f t="shared" ref="K27:L27" si="22">K6</f>
        <v>0.3</v>
      </c>
      <c r="L27" s="17">
        <f t="shared" si="22"/>
        <v>0</v>
      </c>
      <c r="M27" s="106"/>
      <c r="N27" s="37" t="s">
        <v>42</v>
      </c>
      <c r="O27" s="34">
        <f t="shared" ref="O27:P27" si="23">O6</f>
        <v>3.5</v>
      </c>
      <c r="P27" s="18">
        <f t="shared" si="23"/>
        <v>0</v>
      </c>
      <c r="Q27" s="118"/>
      <c r="R27" s="37" t="s">
        <v>5</v>
      </c>
      <c r="S27" s="34">
        <f t="shared" ref="S27:T27" si="24">S6</f>
        <v>0.3</v>
      </c>
      <c r="T27" s="17">
        <f t="shared" si="24"/>
        <v>0</v>
      </c>
      <c r="U27" s="106"/>
      <c r="V27" s="37" t="s">
        <v>42</v>
      </c>
      <c r="W27" s="34">
        <f t="shared" ref="W27:X27" si="25">W6</f>
        <v>3.5</v>
      </c>
      <c r="X27" s="18">
        <f t="shared" si="25"/>
        <v>0</v>
      </c>
      <c r="Y27" s="118"/>
      <c r="Z27" s="37" t="s">
        <v>5</v>
      </c>
      <c r="AA27" s="34">
        <f t="shared" ref="AA27:AB27" si="26">AA6</f>
        <v>0.3</v>
      </c>
      <c r="AB27" s="17">
        <f t="shared" si="26"/>
        <v>0</v>
      </c>
      <c r="AC27" s="106"/>
      <c r="AD27" s="37" t="s">
        <v>42</v>
      </c>
      <c r="AE27" s="34">
        <f t="shared" ref="AE27:AF27" si="27">AE6</f>
        <v>3.5</v>
      </c>
      <c r="AF27" s="17">
        <f t="shared" si="27"/>
        <v>0</v>
      </c>
    </row>
    <row r="28" spans="1:32" ht="16.5" customHeight="1" x14ac:dyDescent="0.25">
      <c r="A28" s="118"/>
      <c r="B28" s="37" t="s">
        <v>4</v>
      </c>
      <c r="C28" s="34">
        <f t="shared" si="2"/>
        <v>0.3</v>
      </c>
      <c r="D28" s="17">
        <f t="shared" si="2"/>
        <v>0</v>
      </c>
      <c r="E28" s="107"/>
      <c r="F28" s="37" t="s">
        <v>6</v>
      </c>
      <c r="G28" s="34">
        <f t="shared" si="3"/>
        <v>3.5</v>
      </c>
      <c r="H28" s="18">
        <f t="shared" si="3"/>
        <v>0</v>
      </c>
      <c r="I28" s="118"/>
      <c r="J28" s="37" t="s">
        <v>4</v>
      </c>
      <c r="K28" s="34">
        <f t="shared" ref="K28:L28" si="28">K7</f>
        <v>0.3</v>
      </c>
      <c r="L28" s="17">
        <f t="shared" si="28"/>
        <v>0</v>
      </c>
      <c r="M28" s="107"/>
      <c r="N28" s="37" t="s">
        <v>6</v>
      </c>
      <c r="O28" s="34">
        <f t="shared" ref="O28:P28" si="29">O7</f>
        <v>3.5</v>
      </c>
      <c r="P28" s="18">
        <f t="shared" si="29"/>
        <v>0</v>
      </c>
      <c r="Q28" s="118"/>
      <c r="R28" s="37" t="s">
        <v>4</v>
      </c>
      <c r="S28" s="34">
        <f t="shared" ref="S28:T28" si="30">S7</f>
        <v>0.3</v>
      </c>
      <c r="T28" s="17">
        <f t="shared" si="30"/>
        <v>0</v>
      </c>
      <c r="U28" s="107"/>
      <c r="V28" s="37" t="s">
        <v>6</v>
      </c>
      <c r="W28" s="34">
        <f t="shared" ref="W28:X28" si="31">W7</f>
        <v>3.5</v>
      </c>
      <c r="X28" s="18">
        <f t="shared" si="31"/>
        <v>0</v>
      </c>
      <c r="Y28" s="118"/>
      <c r="Z28" s="37" t="s">
        <v>4</v>
      </c>
      <c r="AA28" s="34">
        <f t="shared" ref="AA28:AB28" si="32">AA7</f>
        <v>0.3</v>
      </c>
      <c r="AB28" s="17">
        <f t="shared" si="32"/>
        <v>0</v>
      </c>
      <c r="AC28" s="107"/>
      <c r="AD28" s="37" t="s">
        <v>6</v>
      </c>
      <c r="AE28" s="34">
        <f t="shared" ref="AE28:AF28" si="33">AE7</f>
        <v>3.5</v>
      </c>
      <c r="AF28" s="17">
        <f t="shared" si="33"/>
        <v>0</v>
      </c>
    </row>
    <row r="29" spans="1:32" ht="16.5" customHeight="1" x14ac:dyDescent="0.25">
      <c r="A29" s="118"/>
      <c r="B29" s="37" t="s">
        <v>3</v>
      </c>
      <c r="C29" s="34">
        <f t="shared" si="2"/>
        <v>0.3</v>
      </c>
      <c r="D29" s="17">
        <f t="shared" si="2"/>
        <v>0</v>
      </c>
      <c r="E29" s="112" t="s">
        <v>66</v>
      </c>
      <c r="F29" s="42" t="s">
        <v>24</v>
      </c>
      <c r="G29" s="34">
        <f t="shared" si="3"/>
        <v>4</v>
      </c>
      <c r="H29" s="18">
        <f t="shared" si="3"/>
        <v>0</v>
      </c>
      <c r="I29" s="118"/>
      <c r="J29" s="37" t="s">
        <v>3</v>
      </c>
      <c r="K29" s="34">
        <f t="shared" ref="K29:L29" si="34">K8</f>
        <v>0.3</v>
      </c>
      <c r="L29" s="17">
        <f t="shared" si="34"/>
        <v>0</v>
      </c>
      <c r="M29" s="112" t="s">
        <v>66</v>
      </c>
      <c r="N29" s="42" t="s">
        <v>24</v>
      </c>
      <c r="O29" s="34">
        <f t="shared" ref="O29:P29" si="35">O8</f>
        <v>4</v>
      </c>
      <c r="P29" s="18">
        <f t="shared" si="35"/>
        <v>0</v>
      </c>
      <c r="Q29" s="118"/>
      <c r="R29" s="37" t="s">
        <v>3</v>
      </c>
      <c r="S29" s="34">
        <f t="shared" ref="S29:T29" si="36">S8</f>
        <v>0.3</v>
      </c>
      <c r="T29" s="17">
        <f t="shared" si="36"/>
        <v>0</v>
      </c>
      <c r="U29" s="112" t="s">
        <v>66</v>
      </c>
      <c r="V29" s="42" t="s">
        <v>24</v>
      </c>
      <c r="W29" s="34">
        <f t="shared" ref="W29:X29" si="37">W8</f>
        <v>4</v>
      </c>
      <c r="X29" s="18">
        <f t="shared" si="37"/>
        <v>0</v>
      </c>
      <c r="Y29" s="118"/>
      <c r="Z29" s="37" t="s">
        <v>3</v>
      </c>
      <c r="AA29" s="34">
        <f t="shared" ref="AA29:AB29" si="38">AA8</f>
        <v>0.3</v>
      </c>
      <c r="AB29" s="17">
        <f t="shared" si="38"/>
        <v>0</v>
      </c>
      <c r="AC29" s="112" t="s">
        <v>66</v>
      </c>
      <c r="AD29" s="42" t="s">
        <v>24</v>
      </c>
      <c r="AE29" s="34">
        <f t="shared" ref="AE29:AF29" si="39">AE8</f>
        <v>4</v>
      </c>
      <c r="AF29" s="17">
        <f t="shared" si="39"/>
        <v>0</v>
      </c>
    </row>
    <row r="30" spans="1:32" ht="16.5" customHeight="1" x14ac:dyDescent="0.25">
      <c r="A30" s="113"/>
      <c r="B30" s="37" t="s">
        <v>6</v>
      </c>
      <c r="C30" s="34">
        <f t="shared" si="2"/>
        <v>0.3</v>
      </c>
      <c r="D30" s="17">
        <f t="shared" si="2"/>
        <v>0</v>
      </c>
      <c r="E30" s="113"/>
      <c r="F30" s="42" t="s">
        <v>43</v>
      </c>
      <c r="G30" s="34">
        <f t="shared" si="3"/>
        <v>4</v>
      </c>
      <c r="H30" s="18">
        <f t="shared" si="3"/>
        <v>0</v>
      </c>
      <c r="I30" s="113"/>
      <c r="J30" s="37" t="s">
        <v>6</v>
      </c>
      <c r="K30" s="34">
        <f t="shared" ref="K30:L30" si="40">K9</f>
        <v>0.3</v>
      </c>
      <c r="L30" s="17">
        <f t="shared" si="40"/>
        <v>0</v>
      </c>
      <c r="M30" s="113"/>
      <c r="N30" s="42" t="s">
        <v>43</v>
      </c>
      <c r="O30" s="34">
        <f t="shared" ref="O30:P30" si="41">O9</f>
        <v>4</v>
      </c>
      <c r="P30" s="18">
        <f t="shared" si="41"/>
        <v>0</v>
      </c>
      <c r="Q30" s="113"/>
      <c r="R30" s="37" t="s">
        <v>6</v>
      </c>
      <c r="S30" s="34">
        <f t="shared" ref="S30:T30" si="42">S9</f>
        <v>0.3</v>
      </c>
      <c r="T30" s="17">
        <f t="shared" si="42"/>
        <v>0</v>
      </c>
      <c r="U30" s="113"/>
      <c r="V30" s="42" t="s">
        <v>43</v>
      </c>
      <c r="W30" s="34">
        <f t="shared" ref="W30:X30" si="43">W9</f>
        <v>4</v>
      </c>
      <c r="X30" s="18">
        <f t="shared" si="43"/>
        <v>0</v>
      </c>
      <c r="Y30" s="113"/>
      <c r="Z30" s="37" t="s">
        <v>6</v>
      </c>
      <c r="AA30" s="34">
        <f t="shared" ref="AA30:AB30" si="44">AA9</f>
        <v>0.3</v>
      </c>
      <c r="AB30" s="17">
        <f t="shared" si="44"/>
        <v>0</v>
      </c>
      <c r="AC30" s="113"/>
      <c r="AD30" s="42" t="s">
        <v>43</v>
      </c>
      <c r="AE30" s="34">
        <f t="shared" ref="AE30:AF30" si="45">AE9</f>
        <v>4</v>
      </c>
      <c r="AF30" s="17">
        <f t="shared" si="45"/>
        <v>0</v>
      </c>
    </row>
    <row r="31" spans="1:32" ht="16.5" customHeight="1" x14ac:dyDescent="0.25">
      <c r="A31" s="105" t="s">
        <v>61</v>
      </c>
      <c r="B31" s="39" t="s">
        <v>24</v>
      </c>
      <c r="C31" s="34">
        <f t="shared" si="2"/>
        <v>0.5</v>
      </c>
      <c r="D31" s="17">
        <f t="shared" si="2"/>
        <v>0</v>
      </c>
      <c r="E31" s="105" t="s">
        <v>55</v>
      </c>
      <c r="F31" s="38" t="s">
        <v>7</v>
      </c>
      <c r="G31" s="34">
        <f t="shared" si="3"/>
        <v>3</v>
      </c>
      <c r="H31" s="18">
        <f t="shared" si="3"/>
        <v>0</v>
      </c>
      <c r="I31" s="105" t="s">
        <v>61</v>
      </c>
      <c r="J31" s="39" t="s">
        <v>24</v>
      </c>
      <c r="K31" s="34">
        <f t="shared" ref="K31:L31" si="46">K10</f>
        <v>0.5</v>
      </c>
      <c r="L31" s="17">
        <f t="shared" si="46"/>
        <v>0</v>
      </c>
      <c r="M31" s="105" t="s">
        <v>55</v>
      </c>
      <c r="N31" s="38" t="s">
        <v>7</v>
      </c>
      <c r="O31" s="34">
        <f t="shared" ref="O31:P31" si="47">O10</f>
        <v>3</v>
      </c>
      <c r="P31" s="18">
        <f t="shared" si="47"/>
        <v>0</v>
      </c>
      <c r="Q31" s="105" t="s">
        <v>61</v>
      </c>
      <c r="R31" s="39" t="s">
        <v>24</v>
      </c>
      <c r="S31" s="34">
        <f t="shared" ref="S31:T31" si="48">S10</f>
        <v>0.5</v>
      </c>
      <c r="T31" s="17">
        <f t="shared" si="48"/>
        <v>0</v>
      </c>
      <c r="U31" s="105" t="s">
        <v>55</v>
      </c>
      <c r="V31" s="38" t="s">
        <v>7</v>
      </c>
      <c r="W31" s="34">
        <f t="shared" ref="W31:X31" si="49">W10</f>
        <v>3</v>
      </c>
      <c r="X31" s="18">
        <f t="shared" si="49"/>
        <v>0</v>
      </c>
      <c r="Y31" s="105" t="s">
        <v>61</v>
      </c>
      <c r="Z31" s="39" t="s">
        <v>24</v>
      </c>
      <c r="AA31" s="34">
        <f t="shared" ref="AA31:AB31" si="50">AA10</f>
        <v>0.5</v>
      </c>
      <c r="AB31" s="17">
        <f t="shared" si="50"/>
        <v>0</v>
      </c>
      <c r="AC31" s="105" t="s">
        <v>55</v>
      </c>
      <c r="AD31" s="38" t="s">
        <v>7</v>
      </c>
      <c r="AE31" s="34">
        <f t="shared" ref="AE31:AF31" si="51">AE10</f>
        <v>3</v>
      </c>
      <c r="AF31" s="17">
        <f t="shared" si="51"/>
        <v>0</v>
      </c>
    </row>
    <row r="32" spans="1:32" ht="16.5" customHeight="1" x14ac:dyDescent="0.25">
      <c r="A32" s="106"/>
      <c r="B32" s="37" t="s">
        <v>23</v>
      </c>
      <c r="C32" s="34">
        <f t="shared" si="2"/>
        <v>0.5</v>
      </c>
      <c r="D32" s="17">
        <f t="shared" si="2"/>
        <v>0</v>
      </c>
      <c r="E32" s="106"/>
      <c r="F32" s="38" t="s">
        <v>8</v>
      </c>
      <c r="G32" s="34">
        <f t="shared" si="3"/>
        <v>3</v>
      </c>
      <c r="H32" s="18">
        <f t="shared" si="3"/>
        <v>0</v>
      </c>
      <c r="I32" s="106"/>
      <c r="J32" s="37" t="s">
        <v>23</v>
      </c>
      <c r="K32" s="34">
        <f t="shared" ref="K32:L32" si="52">K11</f>
        <v>0.5</v>
      </c>
      <c r="L32" s="17">
        <f t="shared" si="52"/>
        <v>0</v>
      </c>
      <c r="M32" s="106"/>
      <c r="N32" s="38" t="s">
        <v>8</v>
      </c>
      <c r="O32" s="34">
        <f t="shared" ref="O32:P32" si="53">O11</f>
        <v>3</v>
      </c>
      <c r="P32" s="18">
        <f t="shared" si="53"/>
        <v>0</v>
      </c>
      <c r="Q32" s="106"/>
      <c r="R32" s="37" t="s">
        <v>23</v>
      </c>
      <c r="S32" s="34">
        <f t="shared" ref="S32:T32" si="54">S11</f>
        <v>0.5</v>
      </c>
      <c r="T32" s="17">
        <f t="shared" si="54"/>
        <v>0</v>
      </c>
      <c r="U32" s="106"/>
      <c r="V32" s="38" t="s">
        <v>8</v>
      </c>
      <c r="W32" s="34">
        <f t="shared" ref="W32:X32" si="55">W11</f>
        <v>3</v>
      </c>
      <c r="X32" s="18">
        <f t="shared" si="55"/>
        <v>0</v>
      </c>
      <c r="Y32" s="106"/>
      <c r="Z32" s="37" t="s">
        <v>23</v>
      </c>
      <c r="AA32" s="34">
        <f t="shared" ref="AA32:AB32" si="56">AA11</f>
        <v>0.5</v>
      </c>
      <c r="AB32" s="17">
        <f t="shared" si="56"/>
        <v>0</v>
      </c>
      <c r="AC32" s="106"/>
      <c r="AD32" s="38" t="s">
        <v>8</v>
      </c>
      <c r="AE32" s="34">
        <f t="shared" ref="AE32:AF32" si="57">AE11</f>
        <v>3</v>
      </c>
      <c r="AF32" s="17">
        <f t="shared" si="57"/>
        <v>0</v>
      </c>
    </row>
    <row r="33" spans="1:32" ht="16.5" customHeight="1" x14ac:dyDescent="0.25">
      <c r="A33" s="107"/>
      <c r="B33" s="39" t="s">
        <v>3</v>
      </c>
      <c r="C33" s="34">
        <f t="shared" si="2"/>
        <v>0.5</v>
      </c>
      <c r="D33" s="17">
        <f t="shared" si="2"/>
        <v>0</v>
      </c>
      <c r="E33" s="106"/>
      <c r="F33" s="38" t="s">
        <v>9</v>
      </c>
      <c r="G33" s="34">
        <f t="shared" si="3"/>
        <v>3</v>
      </c>
      <c r="H33" s="18">
        <f t="shared" si="3"/>
        <v>0</v>
      </c>
      <c r="I33" s="107"/>
      <c r="J33" s="39" t="s">
        <v>3</v>
      </c>
      <c r="K33" s="34">
        <f t="shared" ref="K33:L33" si="58">K12</f>
        <v>0.5</v>
      </c>
      <c r="L33" s="17">
        <f t="shared" si="58"/>
        <v>0</v>
      </c>
      <c r="M33" s="106"/>
      <c r="N33" s="38" t="s">
        <v>9</v>
      </c>
      <c r="O33" s="34">
        <f t="shared" ref="O33:P33" si="59">O12</f>
        <v>3</v>
      </c>
      <c r="P33" s="18">
        <f t="shared" si="59"/>
        <v>0</v>
      </c>
      <c r="Q33" s="107"/>
      <c r="R33" s="39" t="s">
        <v>3</v>
      </c>
      <c r="S33" s="34">
        <f t="shared" ref="S33:T33" si="60">S12</f>
        <v>0.5</v>
      </c>
      <c r="T33" s="17">
        <f t="shared" si="60"/>
        <v>0</v>
      </c>
      <c r="U33" s="106"/>
      <c r="V33" s="38" t="s">
        <v>9</v>
      </c>
      <c r="W33" s="34">
        <f t="shared" ref="W33:X33" si="61">W12</f>
        <v>3</v>
      </c>
      <c r="X33" s="18">
        <f t="shared" si="61"/>
        <v>0</v>
      </c>
      <c r="Y33" s="107"/>
      <c r="Z33" s="39" t="s">
        <v>3</v>
      </c>
      <c r="AA33" s="34">
        <f t="shared" ref="AA33:AB33" si="62">AA12</f>
        <v>0.5</v>
      </c>
      <c r="AB33" s="17">
        <f t="shared" si="62"/>
        <v>0</v>
      </c>
      <c r="AC33" s="106"/>
      <c r="AD33" s="38" t="s">
        <v>9</v>
      </c>
      <c r="AE33" s="34">
        <f t="shared" ref="AE33:AF33" si="63">AE12</f>
        <v>3</v>
      </c>
      <c r="AF33" s="17">
        <f t="shared" si="63"/>
        <v>0</v>
      </c>
    </row>
    <row r="34" spans="1:32" ht="16.5" customHeight="1" x14ac:dyDescent="0.25">
      <c r="A34" s="46" t="s">
        <v>48</v>
      </c>
      <c r="B34" s="47"/>
      <c r="C34" s="34">
        <f t="shared" si="2"/>
        <v>0.6</v>
      </c>
      <c r="D34" s="17">
        <f t="shared" si="2"/>
        <v>0</v>
      </c>
      <c r="E34" s="107"/>
      <c r="F34" s="38" t="s">
        <v>10</v>
      </c>
      <c r="G34" s="34">
        <f t="shared" si="3"/>
        <v>3</v>
      </c>
      <c r="H34" s="18">
        <f t="shared" si="3"/>
        <v>0</v>
      </c>
      <c r="I34" s="46" t="s">
        <v>48</v>
      </c>
      <c r="J34" s="47"/>
      <c r="K34" s="34">
        <f t="shared" ref="K34:L34" si="64">K13</f>
        <v>0.6</v>
      </c>
      <c r="L34" s="17">
        <f t="shared" si="64"/>
        <v>0</v>
      </c>
      <c r="M34" s="107"/>
      <c r="N34" s="38" t="s">
        <v>10</v>
      </c>
      <c r="O34" s="34">
        <f t="shared" ref="O34:P34" si="65">O13</f>
        <v>3</v>
      </c>
      <c r="P34" s="18">
        <f t="shared" si="65"/>
        <v>0</v>
      </c>
      <c r="Q34" s="46" t="s">
        <v>48</v>
      </c>
      <c r="R34" s="47"/>
      <c r="S34" s="34">
        <f t="shared" ref="S34:T34" si="66">S13</f>
        <v>0.6</v>
      </c>
      <c r="T34" s="17">
        <f t="shared" si="66"/>
        <v>0</v>
      </c>
      <c r="U34" s="107"/>
      <c r="V34" s="38" t="s">
        <v>10</v>
      </c>
      <c r="W34" s="34">
        <f t="shared" ref="W34:X34" si="67">W13</f>
        <v>3</v>
      </c>
      <c r="X34" s="18">
        <f t="shared" si="67"/>
        <v>0</v>
      </c>
      <c r="Y34" s="46" t="s">
        <v>48</v>
      </c>
      <c r="Z34" s="47"/>
      <c r="AA34" s="34">
        <f t="shared" ref="AA34:AB34" si="68">AA13</f>
        <v>0.6</v>
      </c>
      <c r="AB34" s="17">
        <f t="shared" si="68"/>
        <v>0</v>
      </c>
      <c r="AC34" s="107"/>
      <c r="AD34" s="38" t="s">
        <v>10</v>
      </c>
      <c r="AE34" s="34">
        <f t="shared" ref="AE34:AF34" si="69">AE13</f>
        <v>3</v>
      </c>
      <c r="AF34" s="17">
        <f t="shared" si="69"/>
        <v>0</v>
      </c>
    </row>
    <row r="35" spans="1:32" ht="16.5" customHeight="1" x14ac:dyDescent="0.25">
      <c r="A35" s="44" t="s">
        <v>64</v>
      </c>
      <c r="B35" s="45"/>
      <c r="C35" s="34">
        <f t="shared" si="2"/>
        <v>0.8</v>
      </c>
      <c r="D35" s="17">
        <f t="shared" si="2"/>
        <v>0</v>
      </c>
      <c r="E35" s="105" t="s">
        <v>67</v>
      </c>
      <c r="F35" s="38" t="s">
        <v>11</v>
      </c>
      <c r="G35" s="34">
        <f t="shared" si="3"/>
        <v>4.5</v>
      </c>
      <c r="H35" s="18">
        <f t="shared" si="3"/>
        <v>0</v>
      </c>
      <c r="I35" s="44" t="s">
        <v>64</v>
      </c>
      <c r="J35" s="45"/>
      <c r="K35" s="34">
        <f t="shared" ref="K35:AB40" si="70">K14</f>
        <v>0.8</v>
      </c>
      <c r="L35" s="17">
        <f t="shared" si="70"/>
        <v>0</v>
      </c>
      <c r="M35" s="105" t="s">
        <v>67</v>
      </c>
      <c r="N35" s="38" t="s">
        <v>11</v>
      </c>
      <c r="O35" s="34">
        <f t="shared" ref="O35:P35" si="71">O14</f>
        <v>4.5</v>
      </c>
      <c r="P35" s="18">
        <f t="shared" si="71"/>
        <v>0</v>
      </c>
      <c r="Q35" s="44" t="s">
        <v>64</v>
      </c>
      <c r="R35" s="45"/>
      <c r="S35" s="34">
        <f t="shared" ref="S35:T35" si="72">S14</f>
        <v>0.8</v>
      </c>
      <c r="T35" s="17">
        <f t="shared" si="72"/>
        <v>0</v>
      </c>
      <c r="U35" s="105" t="s">
        <v>67</v>
      </c>
      <c r="V35" s="38" t="s">
        <v>11</v>
      </c>
      <c r="W35" s="34">
        <f t="shared" ref="W35:X35" si="73">W14</f>
        <v>4.5</v>
      </c>
      <c r="X35" s="18">
        <f t="shared" si="73"/>
        <v>0</v>
      </c>
      <c r="Y35" s="44" t="s">
        <v>64</v>
      </c>
      <c r="Z35" s="45"/>
      <c r="AA35" s="34">
        <f t="shared" ref="AA35:AB35" si="74">AA14</f>
        <v>0.8</v>
      </c>
      <c r="AB35" s="17">
        <f t="shared" si="74"/>
        <v>0</v>
      </c>
      <c r="AC35" s="105" t="s">
        <v>67</v>
      </c>
      <c r="AD35" s="38" t="s">
        <v>11</v>
      </c>
      <c r="AE35" s="34">
        <f t="shared" ref="AE35:AF35" si="75">AE14</f>
        <v>4.5</v>
      </c>
      <c r="AF35" s="17">
        <f t="shared" si="75"/>
        <v>0</v>
      </c>
    </row>
    <row r="36" spans="1:32" ht="16.5" customHeight="1" x14ac:dyDescent="0.25">
      <c r="A36" s="117" t="s">
        <v>65</v>
      </c>
      <c r="B36" s="42" t="s">
        <v>24</v>
      </c>
      <c r="C36" s="34">
        <f>Paramétrage!$E$14</f>
        <v>1.4</v>
      </c>
      <c r="D36" s="17">
        <f t="shared" ref="D36" si="76">D15</f>
        <v>0</v>
      </c>
      <c r="E36" s="106"/>
      <c r="F36" s="38" t="s">
        <v>12</v>
      </c>
      <c r="G36" s="34">
        <f t="shared" si="3"/>
        <v>4.5</v>
      </c>
      <c r="H36" s="18">
        <f t="shared" si="3"/>
        <v>0</v>
      </c>
      <c r="I36" s="117" t="s">
        <v>65</v>
      </c>
      <c r="J36" s="42" t="s">
        <v>24</v>
      </c>
      <c r="K36" s="34">
        <f>Paramétrage!$E$14</f>
        <v>1.4</v>
      </c>
      <c r="L36" s="17">
        <f t="shared" si="70"/>
        <v>0</v>
      </c>
      <c r="M36" s="106"/>
      <c r="N36" s="38" t="s">
        <v>12</v>
      </c>
      <c r="O36" s="34">
        <f t="shared" ref="O36:P36" si="77">O15</f>
        <v>4.5</v>
      </c>
      <c r="P36" s="18">
        <f t="shared" si="77"/>
        <v>0</v>
      </c>
      <c r="Q36" s="117" t="s">
        <v>65</v>
      </c>
      <c r="R36" s="42" t="s">
        <v>24</v>
      </c>
      <c r="S36" s="34">
        <f>Paramétrage!$E$14</f>
        <v>1.4</v>
      </c>
      <c r="T36" s="17">
        <f t="shared" si="70"/>
        <v>0</v>
      </c>
      <c r="U36" s="106"/>
      <c r="V36" s="38" t="s">
        <v>12</v>
      </c>
      <c r="W36" s="34">
        <f t="shared" ref="W36:X36" si="78">W15</f>
        <v>4.5</v>
      </c>
      <c r="X36" s="18">
        <f t="shared" si="78"/>
        <v>0</v>
      </c>
      <c r="Y36" s="117" t="s">
        <v>65</v>
      </c>
      <c r="Z36" s="42" t="s">
        <v>24</v>
      </c>
      <c r="AA36" s="34">
        <f>Paramétrage!$E$14</f>
        <v>1.4</v>
      </c>
      <c r="AB36" s="17">
        <f t="shared" si="70"/>
        <v>0</v>
      </c>
      <c r="AC36" s="106"/>
      <c r="AD36" s="38" t="s">
        <v>12</v>
      </c>
      <c r="AE36" s="34">
        <f t="shared" ref="AE36:AF36" si="79">AE15</f>
        <v>4.5</v>
      </c>
      <c r="AF36" s="17">
        <f t="shared" si="79"/>
        <v>0</v>
      </c>
    </row>
    <row r="37" spans="1:32" ht="16.5" customHeight="1" x14ac:dyDescent="0.25">
      <c r="A37" s="117"/>
      <c r="B37" s="37" t="s">
        <v>23</v>
      </c>
      <c r="C37" s="34">
        <f>Paramétrage!$E$15</f>
        <v>1.4</v>
      </c>
      <c r="D37" s="17">
        <f t="shared" ref="D37" si="80">D16</f>
        <v>0</v>
      </c>
      <c r="E37" s="107"/>
      <c r="F37" s="37" t="s">
        <v>13</v>
      </c>
      <c r="G37" s="34">
        <f t="shared" si="3"/>
        <v>4.5</v>
      </c>
      <c r="H37" s="18">
        <f t="shared" si="3"/>
        <v>0</v>
      </c>
      <c r="I37" s="117"/>
      <c r="J37" s="37" t="s">
        <v>23</v>
      </c>
      <c r="K37" s="34">
        <f>Paramétrage!$E$15</f>
        <v>1.4</v>
      </c>
      <c r="L37" s="17">
        <f t="shared" si="70"/>
        <v>0</v>
      </c>
      <c r="M37" s="107"/>
      <c r="N37" s="37" t="s">
        <v>13</v>
      </c>
      <c r="O37" s="34">
        <f t="shared" ref="O37:P37" si="81">O16</f>
        <v>4.5</v>
      </c>
      <c r="P37" s="18">
        <f t="shared" si="81"/>
        <v>0</v>
      </c>
      <c r="Q37" s="117"/>
      <c r="R37" s="37" t="s">
        <v>23</v>
      </c>
      <c r="S37" s="34">
        <f>Paramétrage!$E$15</f>
        <v>1.4</v>
      </c>
      <c r="T37" s="17">
        <f t="shared" si="70"/>
        <v>0</v>
      </c>
      <c r="U37" s="107"/>
      <c r="V37" s="37" t="s">
        <v>13</v>
      </c>
      <c r="W37" s="34">
        <f t="shared" ref="W37:X37" si="82">W16</f>
        <v>4.5</v>
      </c>
      <c r="X37" s="18">
        <f t="shared" si="82"/>
        <v>0</v>
      </c>
      <c r="Y37" s="117"/>
      <c r="Z37" s="37" t="s">
        <v>23</v>
      </c>
      <c r="AA37" s="34">
        <f>Paramétrage!$E$15</f>
        <v>1.4</v>
      </c>
      <c r="AB37" s="17">
        <f t="shared" si="70"/>
        <v>0</v>
      </c>
      <c r="AC37" s="107"/>
      <c r="AD37" s="37" t="s">
        <v>13</v>
      </c>
      <c r="AE37" s="34">
        <f t="shared" ref="AE37:AF37" si="83">AE16</f>
        <v>4.5</v>
      </c>
      <c r="AF37" s="17">
        <f t="shared" si="83"/>
        <v>0</v>
      </c>
    </row>
    <row r="38" spans="1:32" ht="16.5" customHeight="1" x14ac:dyDescent="0.25">
      <c r="A38" s="117"/>
      <c r="B38" s="37" t="s">
        <v>3</v>
      </c>
      <c r="C38" s="34">
        <f>Paramétrage!$E$16</f>
        <v>1.4</v>
      </c>
      <c r="D38" s="17">
        <f t="shared" ref="D38" si="84">D17</f>
        <v>0</v>
      </c>
      <c r="E38" s="105" t="s">
        <v>68</v>
      </c>
      <c r="F38" s="38" t="s">
        <v>13</v>
      </c>
      <c r="G38" s="34">
        <f t="shared" si="3"/>
        <v>3.5</v>
      </c>
      <c r="H38" s="18">
        <f t="shared" si="3"/>
        <v>0</v>
      </c>
      <c r="I38" s="117"/>
      <c r="J38" s="37" t="s">
        <v>3</v>
      </c>
      <c r="K38" s="34">
        <f>Paramétrage!$E$16</f>
        <v>1.4</v>
      </c>
      <c r="L38" s="17">
        <f t="shared" si="70"/>
        <v>0</v>
      </c>
      <c r="M38" s="105" t="s">
        <v>68</v>
      </c>
      <c r="N38" s="38" t="s">
        <v>13</v>
      </c>
      <c r="O38" s="34">
        <f t="shared" ref="O38:P38" si="85">O17</f>
        <v>3.5</v>
      </c>
      <c r="P38" s="18">
        <f t="shared" si="85"/>
        <v>0</v>
      </c>
      <c r="Q38" s="117"/>
      <c r="R38" s="37" t="s">
        <v>3</v>
      </c>
      <c r="S38" s="34">
        <f>Paramétrage!$E$16</f>
        <v>1.4</v>
      </c>
      <c r="T38" s="17">
        <f t="shared" si="70"/>
        <v>0</v>
      </c>
      <c r="U38" s="105" t="s">
        <v>68</v>
      </c>
      <c r="V38" s="38" t="s">
        <v>13</v>
      </c>
      <c r="W38" s="34">
        <f t="shared" ref="W38:X38" si="86">W17</f>
        <v>3.5</v>
      </c>
      <c r="X38" s="18">
        <f t="shared" si="86"/>
        <v>0</v>
      </c>
      <c r="Y38" s="117"/>
      <c r="Z38" s="37" t="s">
        <v>3</v>
      </c>
      <c r="AA38" s="34">
        <f>Paramétrage!$E$16</f>
        <v>1.4</v>
      </c>
      <c r="AB38" s="17">
        <f t="shared" si="70"/>
        <v>0</v>
      </c>
      <c r="AC38" s="105" t="s">
        <v>68</v>
      </c>
      <c r="AD38" s="38" t="s">
        <v>13</v>
      </c>
      <c r="AE38" s="34">
        <f t="shared" ref="AE38:AF38" si="87">AE17</f>
        <v>3.5</v>
      </c>
      <c r="AF38" s="17">
        <f t="shared" si="87"/>
        <v>0</v>
      </c>
    </row>
    <row r="39" spans="1:32" ht="16.5" customHeight="1" x14ac:dyDescent="0.25">
      <c r="A39" s="40" t="s">
        <v>0</v>
      </c>
      <c r="B39" s="41"/>
      <c r="C39" s="34">
        <f>Paramétrage!$E$17</f>
        <v>3.7</v>
      </c>
      <c r="D39" s="17">
        <f t="shared" ref="D39" si="88">D18</f>
        <v>0</v>
      </c>
      <c r="E39" s="106"/>
      <c r="F39" s="37" t="s">
        <v>14</v>
      </c>
      <c r="G39" s="34">
        <f t="shared" si="3"/>
        <v>3.5</v>
      </c>
      <c r="H39" s="18">
        <f t="shared" si="3"/>
        <v>0</v>
      </c>
      <c r="I39" s="40" t="s">
        <v>0</v>
      </c>
      <c r="J39" s="41"/>
      <c r="K39" s="34">
        <f>Paramétrage!$E$17</f>
        <v>3.7</v>
      </c>
      <c r="L39" s="17">
        <f t="shared" si="70"/>
        <v>0</v>
      </c>
      <c r="M39" s="106"/>
      <c r="N39" s="37" t="s">
        <v>14</v>
      </c>
      <c r="O39" s="34">
        <f t="shared" ref="O39:P39" si="89">O18</f>
        <v>3.5</v>
      </c>
      <c r="P39" s="18">
        <f t="shared" si="89"/>
        <v>0</v>
      </c>
      <c r="Q39" s="40" t="s">
        <v>0</v>
      </c>
      <c r="R39" s="41"/>
      <c r="S39" s="34">
        <f>Paramétrage!$E$17</f>
        <v>3.7</v>
      </c>
      <c r="T39" s="17">
        <f t="shared" si="70"/>
        <v>0</v>
      </c>
      <c r="U39" s="106"/>
      <c r="V39" s="37" t="s">
        <v>14</v>
      </c>
      <c r="W39" s="34">
        <f t="shared" ref="W39:X39" si="90">W18</f>
        <v>3.5</v>
      </c>
      <c r="X39" s="18">
        <f t="shared" si="90"/>
        <v>0</v>
      </c>
      <c r="Y39" s="40" t="s">
        <v>0</v>
      </c>
      <c r="Z39" s="41"/>
      <c r="AA39" s="34">
        <f>Paramétrage!$E$17</f>
        <v>3.7</v>
      </c>
      <c r="AB39" s="17">
        <f t="shared" si="70"/>
        <v>0</v>
      </c>
      <c r="AC39" s="106"/>
      <c r="AD39" s="37" t="s">
        <v>14</v>
      </c>
      <c r="AE39" s="34">
        <f t="shared" ref="AE39:AF39" si="91">AE18</f>
        <v>3.5</v>
      </c>
      <c r="AF39" s="17">
        <f t="shared" si="91"/>
        <v>0</v>
      </c>
    </row>
    <row r="40" spans="1:32" ht="16.5" customHeight="1" x14ac:dyDescent="0.25">
      <c r="A40" s="40" t="s">
        <v>51</v>
      </c>
      <c r="B40" s="41"/>
      <c r="C40" s="34">
        <f>Paramétrage!$E$18</f>
        <v>2.2000000000000002</v>
      </c>
      <c r="D40" s="17">
        <f t="shared" ref="D40" si="92">D19</f>
        <v>0</v>
      </c>
      <c r="E40" s="107"/>
      <c r="F40" s="37" t="s">
        <v>15</v>
      </c>
      <c r="G40" s="34">
        <f t="shared" si="3"/>
        <v>3.5</v>
      </c>
      <c r="H40" s="18">
        <f t="shared" si="3"/>
        <v>0</v>
      </c>
      <c r="I40" s="40" t="s">
        <v>51</v>
      </c>
      <c r="J40" s="41"/>
      <c r="K40" s="34">
        <f>Paramétrage!$E$18</f>
        <v>2.2000000000000002</v>
      </c>
      <c r="L40" s="17">
        <f t="shared" si="70"/>
        <v>0</v>
      </c>
      <c r="M40" s="107"/>
      <c r="N40" s="37" t="s">
        <v>15</v>
      </c>
      <c r="O40" s="34">
        <f t="shared" ref="O40:P40" si="93">O19</f>
        <v>3.5</v>
      </c>
      <c r="P40" s="18">
        <f t="shared" si="93"/>
        <v>0</v>
      </c>
      <c r="Q40" s="40" t="s">
        <v>51</v>
      </c>
      <c r="R40" s="41"/>
      <c r="S40" s="34">
        <f>Paramétrage!$E$18</f>
        <v>2.2000000000000002</v>
      </c>
      <c r="T40" s="17">
        <f t="shared" si="70"/>
        <v>0</v>
      </c>
      <c r="U40" s="107"/>
      <c r="V40" s="37" t="s">
        <v>15</v>
      </c>
      <c r="W40" s="34">
        <f t="shared" ref="W40:X40" si="94">W19</f>
        <v>3.5</v>
      </c>
      <c r="X40" s="18">
        <f t="shared" si="94"/>
        <v>0</v>
      </c>
      <c r="Y40" s="40" t="s">
        <v>51</v>
      </c>
      <c r="Z40" s="41"/>
      <c r="AA40" s="34">
        <f>Paramétrage!$E$18</f>
        <v>2.2000000000000002</v>
      </c>
      <c r="AB40" s="17">
        <f t="shared" si="70"/>
        <v>0</v>
      </c>
      <c r="AC40" s="107"/>
      <c r="AD40" s="37" t="s">
        <v>15</v>
      </c>
      <c r="AE40" s="34">
        <f t="shared" ref="AE40:AF40" si="95">AE19</f>
        <v>3.5</v>
      </c>
      <c r="AF40" s="17">
        <f t="shared" si="95"/>
        <v>0</v>
      </c>
    </row>
    <row r="41" spans="1:32" ht="16.5" customHeight="1" x14ac:dyDescent="0.25">
      <c r="A41" s="40"/>
      <c r="B41" s="41"/>
      <c r="C41" s="34"/>
      <c r="D41" s="35"/>
      <c r="E41" s="21"/>
      <c r="F41" s="33"/>
      <c r="G41" s="20"/>
      <c r="H41" s="18"/>
      <c r="I41" s="40"/>
      <c r="J41" s="41"/>
      <c r="K41" s="34"/>
      <c r="L41" s="35"/>
      <c r="M41" s="21"/>
      <c r="N41" s="33"/>
      <c r="O41" s="20"/>
      <c r="P41" s="18"/>
      <c r="Q41" s="40"/>
      <c r="R41" s="41"/>
      <c r="S41" s="34"/>
      <c r="T41" s="35"/>
      <c r="U41" s="21"/>
      <c r="V41" s="33"/>
      <c r="W41" s="20"/>
      <c r="X41" s="18"/>
      <c r="Y41" s="40"/>
      <c r="Z41" s="41"/>
      <c r="AA41" s="34"/>
      <c r="AB41" s="35"/>
      <c r="AC41" s="21"/>
      <c r="AD41" s="33"/>
      <c r="AE41" s="20"/>
      <c r="AF41" s="18"/>
    </row>
    <row r="42" spans="1:32" ht="27.95" customHeight="1" x14ac:dyDescent="0.25">
      <c r="A42" s="14"/>
      <c r="B42" s="15"/>
      <c r="C42" s="14"/>
      <c r="D42" s="14"/>
      <c r="E42" s="108" t="s">
        <v>19</v>
      </c>
      <c r="F42" s="109"/>
      <c r="G42" s="110">
        <f>G21</f>
        <v>0</v>
      </c>
      <c r="H42" s="111"/>
      <c r="I42" s="14"/>
      <c r="J42" s="15"/>
      <c r="K42" s="14"/>
      <c r="L42" s="14"/>
      <c r="M42" s="108" t="s">
        <v>19</v>
      </c>
      <c r="N42" s="109"/>
      <c r="O42" s="110">
        <f t="shared" ref="O42" si="96">O21</f>
        <v>0</v>
      </c>
      <c r="P42" s="111"/>
      <c r="Q42" s="14"/>
      <c r="R42" s="15"/>
      <c r="S42" s="14"/>
      <c r="T42" s="14"/>
      <c r="U42" s="108" t="s">
        <v>19</v>
      </c>
      <c r="V42" s="109"/>
      <c r="W42" s="110">
        <f t="shared" ref="W42" si="97">W21</f>
        <v>0</v>
      </c>
      <c r="X42" s="111"/>
      <c r="Y42" s="14"/>
      <c r="Z42" s="15"/>
      <c r="AA42" s="14"/>
      <c r="AB42" s="14"/>
      <c r="AC42" s="108" t="s">
        <v>19</v>
      </c>
      <c r="AD42" s="109"/>
      <c r="AE42" s="110">
        <f t="shared" ref="AE42" si="98">AE21</f>
        <v>0</v>
      </c>
      <c r="AF42" s="111"/>
    </row>
    <row r="43" spans="1:32" ht="39.950000000000003" customHeight="1" x14ac:dyDescent="0.25">
      <c r="A43" s="119" t="str">
        <f>'Bordereau de Saisie'!A5</f>
        <v>Quincaillerie Rodin</v>
      </c>
      <c r="B43" s="119"/>
      <c r="C43" s="119"/>
      <c r="D43" s="119"/>
      <c r="E43" s="119"/>
      <c r="F43" s="119"/>
      <c r="G43" s="119"/>
      <c r="H43" s="119"/>
      <c r="I43" s="114" t="str">
        <f>'Bordereau de Saisie'!A11</f>
        <v>Spar</v>
      </c>
      <c r="J43" s="114"/>
      <c r="K43" s="114"/>
      <c r="L43" s="114"/>
      <c r="M43" s="114"/>
      <c r="N43" s="114"/>
      <c r="O43" s="114"/>
      <c r="P43" s="114"/>
      <c r="Q43" s="114" t="str">
        <f>'Bordereau de Saisie'!A17</f>
        <v>Camping Le Bosc d'En Roug</v>
      </c>
      <c r="R43" s="114"/>
      <c r="S43" s="114"/>
      <c r="T43" s="114"/>
      <c r="U43" s="114"/>
      <c r="V43" s="114"/>
      <c r="W43" s="114"/>
      <c r="X43" s="114"/>
    </row>
    <row r="44" spans="1:32" ht="24" customHeight="1" x14ac:dyDescent="0.25">
      <c r="A44" s="13" t="s">
        <v>17</v>
      </c>
      <c r="B44" s="11">
        <f>'Bordereau de Saisie'!$A$1</f>
        <v>41430</v>
      </c>
      <c r="C44" s="12" t="s">
        <v>18</v>
      </c>
      <c r="D44" s="22" t="s">
        <v>16</v>
      </c>
      <c r="E44" s="7"/>
      <c r="F44" s="7"/>
      <c r="G44" s="12" t="s">
        <v>18</v>
      </c>
      <c r="H44" s="22" t="s">
        <v>16</v>
      </c>
      <c r="I44" s="13" t="s">
        <v>17</v>
      </c>
      <c r="J44" s="11">
        <f>'Bordereau de Saisie'!$A$1</f>
        <v>41430</v>
      </c>
      <c r="K44" s="12" t="s">
        <v>18</v>
      </c>
      <c r="L44" s="22" t="s">
        <v>16</v>
      </c>
      <c r="M44" s="7"/>
      <c r="N44" s="7"/>
      <c r="O44" s="12" t="s">
        <v>18</v>
      </c>
      <c r="P44" s="22" t="s">
        <v>16</v>
      </c>
      <c r="Q44" s="13" t="s">
        <v>17</v>
      </c>
      <c r="R44" s="11">
        <f>'Bordereau de Saisie'!$A$1</f>
        <v>41430</v>
      </c>
      <c r="S44" s="12" t="s">
        <v>18</v>
      </c>
      <c r="T44" s="22" t="s">
        <v>16</v>
      </c>
      <c r="U44" s="7"/>
      <c r="V44" s="7"/>
      <c r="W44" s="12" t="s">
        <v>18</v>
      </c>
      <c r="X44" s="22" t="s">
        <v>16</v>
      </c>
    </row>
    <row r="45" spans="1:32" ht="16.5" customHeight="1" x14ac:dyDescent="0.25">
      <c r="A45" s="40" t="s">
        <v>39</v>
      </c>
      <c r="B45" s="41"/>
      <c r="C45" s="34">
        <f>Paramétrage!$E$2</f>
        <v>0.4</v>
      </c>
      <c r="D45" s="17">
        <f>'Bordereau de Saisie'!$B5</f>
        <v>0</v>
      </c>
      <c r="E45" s="40" t="s">
        <v>1</v>
      </c>
      <c r="F45" s="41"/>
      <c r="G45" s="34">
        <f>Paramétrage!$E$19</f>
        <v>1.1000000000000001</v>
      </c>
      <c r="H45" s="17">
        <f>'Bordereau de Saisie'!$S5</f>
        <v>0</v>
      </c>
      <c r="I45" s="40" t="s">
        <v>39</v>
      </c>
      <c r="J45" s="41"/>
      <c r="K45" s="34">
        <f>Paramétrage!$E$2</f>
        <v>0.4</v>
      </c>
      <c r="L45" s="17">
        <f>'Bordereau de Saisie'!$B11</f>
        <v>0</v>
      </c>
      <c r="M45" s="40" t="s">
        <v>1</v>
      </c>
      <c r="N45" s="41"/>
      <c r="O45" s="34">
        <f>Paramétrage!$E$19</f>
        <v>1.1000000000000001</v>
      </c>
      <c r="P45" s="17">
        <f>'Bordereau de Saisie'!$S11</f>
        <v>0</v>
      </c>
      <c r="Q45" s="40" t="s">
        <v>39</v>
      </c>
      <c r="R45" s="41"/>
      <c r="S45" s="34">
        <f>Paramétrage!$E$2</f>
        <v>0.4</v>
      </c>
      <c r="T45" s="17">
        <f>'Bordereau de Saisie'!$B17</f>
        <v>0</v>
      </c>
      <c r="U45" s="40" t="s">
        <v>1</v>
      </c>
      <c r="V45" s="41"/>
      <c r="W45" s="34">
        <f>Paramétrage!$E$19</f>
        <v>1.1000000000000001</v>
      </c>
      <c r="X45" s="17">
        <f>'Bordereau de Saisie'!$S17</f>
        <v>0</v>
      </c>
    </row>
    <row r="46" spans="1:32" ht="16.5" customHeight="1" x14ac:dyDescent="0.25">
      <c r="A46" s="44" t="s">
        <v>40</v>
      </c>
      <c r="B46" s="45"/>
      <c r="C46" s="34">
        <f>Paramétrage!$E$3</f>
        <v>0.4</v>
      </c>
      <c r="D46" s="17">
        <f>'Bordereau de Saisie'!$C5</f>
        <v>0</v>
      </c>
      <c r="E46" s="44" t="s">
        <v>69</v>
      </c>
      <c r="F46" s="45"/>
      <c r="G46" s="34">
        <f>Paramétrage!$E$20</f>
        <v>14</v>
      </c>
      <c r="H46" s="17">
        <f>'Bordereau de Saisie'!$T5</f>
        <v>0</v>
      </c>
      <c r="I46" s="44" t="s">
        <v>40</v>
      </c>
      <c r="J46" s="45"/>
      <c r="K46" s="34">
        <f>Paramétrage!$E$3</f>
        <v>0.4</v>
      </c>
      <c r="L46" s="17">
        <f>'Bordereau de Saisie'!$C11</f>
        <v>0</v>
      </c>
      <c r="M46" s="44" t="s">
        <v>69</v>
      </c>
      <c r="N46" s="45"/>
      <c r="O46" s="34">
        <f>Paramétrage!$E$20</f>
        <v>14</v>
      </c>
      <c r="P46" s="17">
        <f>'Bordereau de Saisie'!$T11</f>
        <v>0</v>
      </c>
      <c r="Q46" s="44" t="s">
        <v>40</v>
      </c>
      <c r="R46" s="45"/>
      <c r="S46" s="34">
        <f>Paramétrage!$E$3</f>
        <v>0.4</v>
      </c>
      <c r="T46" s="17">
        <f>'Bordereau de Saisie'!$C17</f>
        <v>0</v>
      </c>
      <c r="U46" s="44" t="s">
        <v>69</v>
      </c>
      <c r="V46" s="45"/>
      <c r="W46" s="34">
        <f>Paramétrage!$E$20</f>
        <v>14</v>
      </c>
      <c r="X46" s="17">
        <f>'Bordereau de Saisie'!$T17</f>
        <v>0</v>
      </c>
    </row>
    <row r="47" spans="1:32" ht="16.5" customHeight="1" x14ac:dyDescent="0.25">
      <c r="A47" s="112" t="s">
        <v>60</v>
      </c>
      <c r="B47" s="37" t="s">
        <v>2</v>
      </c>
      <c r="C47" s="34">
        <f>Paramétrage!$E$4</f>
        <v>0.3</v>
      </c>
      <c r="D47" s="17">
        <f>'Bordereau de Saisie'!$D5</f>
        <v>0</v>
      </c>
      <c r="E47" s="105" t="s">
        <v>52</v>
      </c>
      <c r="F47" s="37" t="s">
        <v>24</v>
      </c>
      <c r="G47" s="34">
        <f>Paramétrage!$E$21</f>
        <v>3.5</v>
      </c>
      <c r="H47" s="17">
        <f>'Bordereau de Saisie'!$U5</f>
        <v>0</v>
      </c>
      <c r="I47" s="112" t="s">
        <v>60</v>
      </c>
      <c r="J47" s="37" t="s">
        <v>2</v>
      </c>
      <c r="K47" s="34">
        <f>Paramétrage!$E$4</f>
        <v>0.3</v>
      </c>
      <c r="L47" s="17">
        <f>'Bordereau de Saisie'!$D11</f>
        <v>0</v>
      </c>
      <c r="M47" s="105" t="s">
        <v>52</v>
      </c>
      <c r="N47" s="37" t="s">
        <v>24</v>
      </c>
      <c r="O47" s="34">
        <f>Paramétrage!$E$21</f>
        <v>3.5</v>
      </c>
      <c r="P47" s="17">
        <f>'Bordereau de Saisie'!$U11</f>
        <v>0</v>
      </c>
      <c r="Q47" s="112" t="s">
        <v>60</v>
      </c>
      <c r="R47" s="37" t="s">
        <v>2</v>
      </c>
      <c r="S47" s="34">
        <f>Paramétrage!$E$4</f>
        <v>0.3</v>
      </c>
      <c r="T47" s="17">
        <f>'Bordereau de Saisie'!$D17</f>
        <v>0</v>
      </c>
      <c r="U47" s="105" t="s">
        <v>52</v>
      </c>
      <c r="V47" s="37" t="s">
        <v>24</v>
      </c>
      <c r="W47" s="34">
        <f>Paramétrage!$E$21</f>
        <v>3.5</v>
      </c>
      <c r="X47" s="17">
        <f>'Bordereau de Saisie'!$U17</f>
        <v>0</v>
      </c>
    </row>
    <row r="48" spans="1:32" ht="16.5" customHeight="1" x14ac:dyDescent="0.25">
      <c r="A48" s="118"/>
      <c r="B48" s="37" t="s">
        <v>5</v>
      </c>
      <c r="C48" s="34">
        <f>Paramétrage!$E$5</f>
        <v>0.3</v>
      </c>
      <c r="D48" s="17">
        <f>'Bordereau de Saisie'!$E5</f>
        <v>0</v>
      </c>
      <c r="E48" s="106"/>
      <c r="F48" s="37" t="s">
        <v>42</v>
      </c>
      <c r="G48" s="34">
        <f>Paramétrage!$E$22</f>
        <v>3.5</v>
      </c>
      <c r="H48" s="17">
        <f>'Bordereau de Saisie'!$V5</f>
        <v>0</v>
      </c>
      <c r="I48" s="118"/>
      <c r="J48" s="37" t="s">
        <v>5</v>
      </c>
      <c r="K48" s="34">
        <f>Paramétrage!$E$5</f>
        <v>0.3</v>
      </c>
      <c r="L48" s="17">
        <f>'Bordereau de Saisie'!$E11</f>
        <v>0</v>
      </c>
      <c r="M48" s="106"/>
      <c r="N48" s="37" t="s">
        <v>42</v>
      </c>
      <c r="O48" s="34">
        <f>Paramétrage!$E$22</f>
        <v>3.5</v>
      </c>
      <c r="P48" s="17">
        <f>'Bordereau de Saisie'!$V11</f>
        <v>0</v>
      </c>
      <c r="Q48" s="118"/>
      <c r="R48" s="37" t="s">
        <v>5</v>
      </c>
      <c r="S48" s="34">
        <f>Paramétrage!$E$5</f>
        <v>0.3</v>
      </c>
      <c r="T48" s="17">
        <f>'Bordereau de Saisie'!$E17</f>
        <v>0</v>
      </c>
      <c r="U48" s="106"/>
      <c r="V48" s="37" t="s">
        <v>42</v>
      </c>
      <c r="W48" s="34">
        <f>Paramétrage!$E$22</f>
        <v>3.5</v>
      </c>
      <c r="X48" s="17">
        <f>'Bordereau de Saisie'!$V17</f>
        <v>0</v>
      </c>
    </row>
    <row r="49" spans="1:24" ht="16.5" customHeight="1" x14ac:dyDescent="0.25">
      <c r="A49" s="118"/>
      <c r="B49" s="37" t="s">
        <v>4</v>
      </c>
      <c r="C49" s="34">
        <f>Paramétrage!$E$6</f>
        <v>0.3</v>
      </c>
      <c r="D49" s="17">
        <f>'Bordereau de Saisie'!$F5</f>
        <v>0</v>
      </c>
      <c r="E49" s="107"/>
      <c r="F49" s="37" t="s">
        <v>6</v>
      </c>
      <c r="G49" s="34">
        <f>Paramétrage!$E$23</f>
        <v>3.5</v>
      </c>
      <c r="H49" s="17">
        <f>'Bordereau de Saisie'!$W5</f>
        <v>0</v>
      </c>
      <c r="I49" s="118"/>
      <c r="J49" s="37" t="s">
        <v>4</v>
      </c>
      <c r="K49" s="34">
        <f>Paramétrage!$E$6</f>
        <v>0.3</v>
      </c>
      <c r="L49" s="17">
        <f>'Bordereau de Saisie'!$F11</f>
        <v>0</v>
      </c>
      <c r="M49" s="107"/>
      <c r="N49" s="37" t="s">
        <v>6</v>
      </c>
      <c r="O49" s="34">
        <f>Paramétrage!$E$23</f>
        <v>3.5</v>
      </c>
      <c r="P49" s="17">
        <f>'Bordereau de Saisie'!$W11</f>
        <v>0</v>
      </c>
      <c r="Q49" s="118"/>
      <c r="R49" s="37" t="s">
        <v>4</v>
      </c>
      <c r="S49" s="34">
        <f>Paramétrage!$E$6</f>
        <v>0.3</v>
      </c>
      <c r="T49" s="17">
        <f>'Bordereau de Saisie'!$F17</f>
        <v>0</v>
      </c>
      <c r="U49" s="107"/>
      <c r="V49" s="37" t="s">
        <v>6</v>
      </c>
      <c r="W49" s="34">
        <f>Paramétrage!$E$23</f>
        <v>3.5</v>
      </c>
      <c r="X49" s="17">
        <f>'Bordereau de Saisie'!$W17</f>
        <v>0</v>
      </c>
    </row>
    <row r="50" spans="1:24" ht="16.5" customHeight="1" x14ac:dyDescent="0.25">
      <c r="A50" s="118"/>
      <c r="B50" s="37" t="s">
        <v>3</v>
      </c>
      <c r="C50" s="34">
        <f>Paramétrage!$E$7</f>
        <v>0.3</v>
      </c>
      <c r="D50" s="17">
        <f>'Bordereau de Saisie'!$G5</f>
        <v>0</v>
      </c>
      <c r="E50" s="112" t="s">
        <v>66</v>
      </c>
      <c r="F50" s="42" t="s">
        <v>24</v>
      </c>
      <c r="G50" s="34">
        <f>Paramétrage!$E$24</f>
        <v>4</v>
      </c>
      <c r="H50" s="17">
        <f>'Bordereau de Saisie'!$X5</f>
        <v>0</v>
      </c>
      <c r="I50" s="118"/>
      <c r="J50" s="37" t="s">
        <v>3</v>
      </c>
      <c r="K50" s="34">
        <f>Paramétrage!$E$7</f>
        <v>0.3</v>
      </c>
      <c r="L50" s="17">
        <f>'Bordereau de Saisie'!$G11</f>
        <v>0</v>
      </c>
      <c r="M50" s="112" t="s">
        <v>66</v>
      </c>
      <c r="N50" s="42" t="s">
        <v>24</v>
      </c>
      <c r="O50" s="34">
        <f>Paramétrage!$E$24</f>
        <v>4</v>
      </c>
      <c r="P50" s="17">
        <f>'Bordereau de Saisie'!$X11</f>
        <v>0</v>
      </c>
      <c r="Q50" s="118"/>
      <c r="R50" s="37" t="s">
        <v>3</v>
      </c>
      <c r="S50" s="34">
        <f>Paramétrage!$E$7</f>
        <v>0.3</v>
      </c>
      <c r="T50" s="17">
        <f>'Bordereau de Saisie'!$G17</f>
        <v>0</v>
      </c>
      <c r="U50" s="112" t="s">
        <v>66</v>
      </c>
      <c r="V50" s="42" t="s">
        <v>24</v>
      </c>
      <c r="W50" s="34">
        <f>Paramétrage!$E$24</f>
        <v>4</v>
      </c>
      <c r="X50" s="17">
        <f>'Bordereau de Saisie'!$X17</f>
        <v>0</v>
      </c>
    </row>
    <row r="51" spans="1:24" ht="16.5" customHeight="1" x14ac:dyDescent="0.25">
      <c r="A51" s="113"/>
      <c r="B51" s="37" t="s">
        <v>6</v>
      </c>
      <c r="C51" s="34">
        <f>Paramétrage!$E$8</f>
        <v>0.3</v>
      </c>
      <c r="D51" s="17">
        <f>'Bordereau de Saisie'!$H5</f>
        <v>0</v>
      </c>
      <c r="E51" s="113"/>
      <c r="F51" s="42" t="s">
        <v>43</v>
      </c>
      <c r="G51" s="34">
        <f>Paramétrage!$E$25</f>
        <v>4</v>
      </c>
      <c r="H51" s="17">
        <f>'Bordereau de Saisie'!$Y5</f>
        <v>0</v>
      </c>
      <c r="I51" s="113"/>
      <c r="J51" s="37" t="s">
        <v>6</v>
      </c>
      <c r="K51" s="34">
        <f>Paramétrage!$E$8</f>
        <v>0.3</v>
      </c>
      <c r="L51" s="17">
        <f>'Bordereau de Saisie'!$H11</f>
        <v>0</v>
      </c>
      <c r="M51" s="113"/>
      <c r="N51" s="42" t="s">
        <v>43</v>
      </c>
      <c r="O51" s="34">
        <f>Paramétrage!$E$25</f>
        <v>4</v>
      </c>
      <c r="P51" s="17">
        <f>'Bordereau de Saisie'!$Y11</f>
        <v>0</v>
      </c>
      <c r="Q51" s="113"/>
      <c r="R51" s="37" t="s">
        <v>6</v>
      </c>
      <c r="S51" s="34">
        <f>Paramétrage!$E$8</f>
        <v>0.3</v>
      </c>
      <c r="T51" s="17">
        <f>'Bordereau de Saisie'!$H17</f>
        <v>0</v>
      </c>
      <c r="U51" s="113"/>
      <c r="V51" s="42" t="s">
        <v>43</v>
      </c>
      <c r="W51" s="34">
        <f>Paramétrage!$E$25</f>
        <v>4</v>
      </c>
      <c r="X51" s="17">
        <f>'Bordereau de Saisie'!$Y17</f>
        <v>0</v>
      </c>
    </row>
    <row r="52" spans="1:24" ht="16.5" customHeight="1" x14ac:dyDescent="0.25">
      <c r="A52" s="105" t="s">
        <v>61</v>
      </c>
      <c r="B52" s="39" t="s">
        <v>24</v>
      </c>
      <c r="C52" s="34">
        <f>Paramétrage!$E$9</f>
        <v>0.5</v>
      </c>
      <c r="D52" s="17">
        <f>'Bordereau de Saisie'!$I5</f>
        <v>0</v>
      </c>
      <c r="E52" s="105" t="s">
        <v>55</v>
      </c>
      <c r="F52" s="38" t="s">
        <v>7</v>
      </c>
      <c r="G52" s="34">
        <f>Paramétrage!$E$26</f>
        <v>3</v>
      </c>
      <c r="H52" s="17">
        <f>'Bordereau de Saisie'!$Z5</f>
        <v>0</v>
      </c>
      <c r="I52" s="105" t="s">
        <v>61</v>
      </c>
      <c r="J52" s="39" t="s">
        <v>24</v>
      </c>
      <c r="K52" s="34">
        <f>Paramétrage!$E$9</f>
        <v>0.5</v>
      </c>
      <c r="L52" s="17">
        <f>'Bordereau de Saisie'!$I11</f>
        <v>0</v>
      </c>
      <c r="M52" s="105" t="s">
        <v>55</v>
      </c>
      <c r="N52" s="38" t="s">
        <v>7</v>
      </c>
      <c r="O52" s="34">
        <f>Paramétrage!$E$26</f>
        <v>3</v>
      </c>
      <c r="P52" s="17">
        <f>'Bordereau de Saisie'!$Z11</f>
        <v>0</v>
      </c>
      <c r="Q52" s="105" t="s">
        <v>61</v>
      </c>
      <c r="R52" s="39" t="s">
        <v>24</v>
      </c>
      <c r="S52" s="34">
        <f>Paramétrage!$E$9</f>
        <v>0.5</v>
      </c>
      <c r="T52" s="17">
        <f>'Bordereau de Saisie'!$I17</f>
        <v>0</v>
      </c>
      <c r="U52" s="105" t="s">
        <v>55</v>
      </c>
      <c r="V52" s="38" t="s">
        <v>7</v>
      </c>
      <c r="W52" s="34">
        <f>Paramétrage!$E$26</f>
        <v>3</v>
      </c>
      <c r="X52" s="17">
        <f>'Bordereau de Saisie'!$Z17</f>
        <v>0</v>
      </c>
    </row>
    <row r="53" spans="1:24" ht="16.5" customHeight="1" x14ac:dyDescent="0.25">
      <c r="A53" s="106"/>
      <c r="B53" s="37" t="s">
        <v>23</v>
      </c>
      <c r="C53" s="34">
        <f>Paramétrage!$E$10</f>
        <v>0.5</v>
      </c>
      <c r="D53" s="17">
        <f>'Bordereau de Saisie'!$J5</f>
        <v>0</v>
      </c>
      <c r="E53" s="106"/>
      <c r="F53" s="38" t="s">
        <v>8</v>
      </c>
      <c r="G53" s="34">
        <f>Paramétrage!$E$27</f>
        <v>3</v>
      </c>
      <c r="H53" s="17">
        <f>'Bordereau de Saisie'!$AA5</f>
        <v>0</v>
      </c>
      <c r="I53" s="106"/>
      <c r="J53" s="37" t="s">
        <v>23</v>
      </c>
      <c r="K53" s="34">
        <f>Paramétrage!$E$10</f>
        <v>0.5</v>
      </c>
      <c r="L53" s="17">
        <f>'Bordereau de Saisie'!$J11</f>
        <v>0</v>
      </c>
      <c r="M53" s="106"/>
      <c r="N53" s="38" t="s">
        <v>8</v>
      </c>
      <c r="O53" s="34">
        <f>Paramétrage!$E$27</f>
        <v>3</v>
      </c>
      <c r="P53" s="17">
        <f>'Bordereau de Saisie'!$AA11</f>
        <v>0</v>
      </c>
      <c r="Q53" s="106"/>
      <c r="R53" s="37" t="s">
        <v>23</v>
      </c>
      <c r="S53" s="34">
        <f>Paramétrage!$E$10</f>
        <v>0.5</v>
      </c>
      <c r="T53" s="17">
        <f>'Bordereau de Saisie'!$J17</f>
        <v>0</v>
      </c>
      <c r="U53" s="106"/>
      <c r="V53" s="38" t="s">
        <v>8</v>
      </c>
      <c r="W53" s="34">
        <f>Paramétrage!$E$27</f>
        <v>3</v>
      </c>
      <c r="X53" s="17">
        <f>'Bordereau de Saisie'!$AA17</f>
        <v>0</v>
      </c>
    </row>
    <row r="54" spans="1:24" ht="16.5" customHeight="1" x14ac:dyDescent="0.25">
      <c r="A54" s="107"/>
      <c r="B54" s="39" t="s">
        <v>3</v>
      </c>
      <c r="C54" s="34">
        <f>Paramétrage!$E$11</f>
        <v>0.5</v>
      </c>
      <c r="D54" s="17">
        <f>'Bordereau de Saisie'!$K5</f>
        <v>0</v>
      </c>
      <c r="E54" s="106"/>
      <c r="F54" s="38" t="s">
        <v>9</v>
      </c>
      <c r="G54" s="34">
        <f>Paramétrage!$E$28</f>
        <v>3</v>
      </c>
      <c r="H54" s="17">
        <f>'Bordereau de Saisie'!$AB5</f>
        <v>0</v>
      </c>
      <c r="I54" s="107"/>
      <c r="J54" s="39" t="s">
        <v>3</v>
      </c>
      <c r="K54" s="34">
        <f>Paramétrage!$E$11</f>
        <v>0.5</v>
      </c>
      <c r="L54" s="17">
        <f>'Bordereau de Saisie'!$K11</f>
        <v>0</v>
      </c>
      <c r="M54" s="106"/>
      <c r="N54" s="38" t="s">
        <v>9</v>
      </c>
      <c r="O54" s="34">
        <f>Paramétrage!$E$28</f>
        <v>3</v>
      </c>
      <c r="P54" s="17">
        <f>'Bordereau de Saisie'!$AB11</f>
        <v>0</v>
      </c>
      <c r="Q54" s="107"/>
      <c r="R54" s="39" t="s">
        <v>3</v>
      </c>
      <c r="S54" s="34">
        <f>Paramétrage!$E$11</f>
        <v>0.5</v>
      </c>
      <c r="T54" s="17">
        <f>'Bordereau de Saisie'!$K17</f>
        <v>0</v>
      </c>
      <c r="U54" s="106"/>
      <c r="V54" s="38" t="s">
        <v>9</v>
      </c>
      <c r="W54" s="34">
        <f>Paramétrage!$E$28</f>
        <v>3</v>
      </c>
      <c r="X54" s="17">
        <f>'Bordereau de Saisie'!$AB17</f>
        <v>0</v>
      </c>
    </row>
    <row r="55" spans="1:24" ht="16.5" customHeight="1" x14ac:dyDescent="0.25">
      <c r="A55" s="46" t="s">
        <v>48</v>
      </c>
      <c r="B55" s="47"/>
      <c r="C55" s="34">
        <f>Paramétrage!$E$12</f>
        <v>0.6</v>
      </c>
      <c r="D55" s="17">
        <f>'Bordereau de Saisie'!$L5</f>
        <v>0</v>
      </c>
      <c r="E55" s="107"/>
      <c r="F55" s="38" t="s">
        <v>10</v>
      </c>
      <c r="G55" s="34">
        <f>Paramétrage!$E$29</f>
        <v>3</v>
      </c>
      <c r="H55" s="17">
        <f>'Bordereau de Saisie'!$AC5</f>
        <v>0</v>
      </c>
      <c r="I55" s="46" t="s">
        <v>48</v>
      </c>
      <c r="J55" s="47"/>
      <c r="K55" s="34">
        <f>Paramétrage!$E$12</f>
        <v>0.6</v>
      </c>
      <c r="L55" s="17">
        <f>'Bordereau de Saisie'!$L11</f>
        <v>0</v>
      </c>
      <c r="M55" s="107"/>
      <c r="N55" s="38" t="s">
        <v>10</v>
      </c>
      <c r="O55" s="34">
        <f>Paramétrage!$E$29</f>
        <v>3</v>
      </c>
      <c r="P55" s="17">
        <f>'Bordereau de Saisie'!$AC11</f>
        <v>0</v>
      </c>
      <c r="Q55" s="46" t="s">
        <v>48</v>
      </c>
      <c r="R55" s="47"/>
      <c r="S55" s="34">
        <f>Paramétrage!$E$12</f>
        <v>0.6</v>
      </c>
      <c r="T55" s="17">
        <f>'Bordereau de Saisie'!$L17</f>
        <v>0</v>
      </c>
      <c r="U55" s="107"/>
      <c r="V55" s="38" t="s">
        <v>10</v>
      </c>
      <c r="W55" s="34">
        <f>Paramétrage!$E$29</f>
        <v>3</v>
      </c>
      <c r="X55" s="17">
        <f>'Bordereau de Saisie'!$AC17</f>
        <v>0</v>
      </c>
    </row>
    <row r="56" spans="1:24" ht="16.5" customHeight="1" x14ac:dyDescent="0.25">
      <c r="A56" s="44" t="s">
        <v>64</v>
      </c>
      <c r="B56" s="45"/>
      <c r="C56" s="34">
        <f>Paramétrage!$E$13</f>
        <v>0.8</v>
      </c>
      <c r="D56" s="17">
        <f>'Bordereau de Saisie'!$M5</f>
        <v>0</v>
      </c>
      <c r="E56" s="105" t="s">
        <v>67</v>
      </c>
      <c r="F56" s="38" t="s">
        <v>11</v>
      </c>
      <c r="G56" s="34">
        <f>Paramétrage!$E$30</f>
        <v>4.5</v>
      </c>
      <c r="H56" s="17">
        <f>'Bordereau de Saisie'!$AD5</f>
        <v>0</v>
      </c>
      <c r="I56" s="44" t="s">
        <v>64</v>
      </c>
      <c r="J56" s="45"/>
      <c r="K56" s="34">
        <f>Paramétrage!$E$13</f>
        <v>0.8</v>
      </c>
      <c r="L56" s="17">
        <f>'Bordereau de Saisie'!$M11</f>
        <v>0</v>
      </c>
      <c r="M56" s="105" t="s">
        <v>67</v>
      </c>
      <c r="N56" s="38" t="s">
        <v>11</v>
      </c>
      <c r="O56" s="34">
        <f>Paramétrage!$E$30</f>
        <v>4.5</v>
      </c>
      <c r="P56" s="17">
        <f>'Bordereau de Saisie'!$AD11</f>
        <v>0</v>
      </c>
      <c r="Q56" s="44" t="s">
        <v>64</v>
      </c>
      <c r="R56" s="45"/>
      <c r="S56" s="34">
        <f>Paramétrage!$E$13</f>
        <v>0.8</v>
      </c>
      <c r="T56" s="17">
        <f>'Bordereau de Saisie'!$M17</f>
        <v>0</v>
      </c>
      <c r="U56" s="105" t="s">
        <v>67</v>
      </c>
      <c r="V56" s="38" t="s">
        <v>11</v>
      </c>
      <c r="W56" s="34">
        <f>Paramétrage!$E$30</f>
        <v>4.5</v>
      </c>
      <c r="X56" s="17">
        <f>'Bordereau de Saisie'!$AD17</f>
        <v>0</v>
      </c>
    </row>
    <row r="57" spans="1:24" ht="16.5" customHeight="1" x14ac:dyDescent="0.25">
      <c r="A57" s="117" t="s">
        <v>65</v>
      </c>
      <c r="B57" s="42" t="s">
        <v>24</v>
      </c>
      <c r="C57" s="34">
        <f>Paramétrage!$E$14</f>
        <v>1.4</v>
      </c>
      <c r="D57" s="17">
        <f>'Bordereau de Saisie'!$N5</f>
        <v>0</v>
      </c>
      <c r="E57" s="106"/>
      <c r="F57" s="38" t="s">
        <v>12</v>
      </c>
      <c r="G57" s="34">
        <f>Paramétrage!$E$31</f>
        <v>4.5</v>
      </c>
      <c r="H57" s="17">
        <f>'Bordereau de Saisie'!$AE5</f>
        <v>0</v>
      </c>
      <c r="I57" s="112" t="s">
        <v>65</v>
      </c>
      <c r="J57" s="42" t="s">
        <v>24</v>
      </c>
      <c r="K57" s="34">
        <f>Paramétrage!$E$14</f>
        <v>1.4</v>
      </c>
      <c r="L57" s="17">
        <f>'Bordereau de Saisie'!$N11</f>
        <v>0</v>
      </c>
      <c r="M57" s="106"/>
      <c r="N57" s="38" t="s">
        <v>12</v>
      </c>
      <c r="O57" s="34">
        <f>Paramétrage!$E$31</f>
        <v>4.5</v>
      </c>
      <c r="P57" s="17">
        <f>'Bordereau de Saisie'!$AE11</f>
        <v>0</v>
      </c>
      <c r="Q57" s="112" t="s">
        <v>65</v>
      </c>
      <c r="R57" s="42" t="s">
        <v>24</v>
      </c>
      <c r="S57" s="34">
        <f>Paramétrage!$E$14</f>
        <v>1.4</v>
      </c>
      <c r="T57" s="17">
        <f>'Bordereau de Saisie'!$N17</f>
        <v>0</v>
      </c>
      <c r="U57" s="106"/>
      <c r="V57" s="38" t="s">
        <v>12</v>
      </c>
      <c r="W57" s="34">
        <f>Paramétrage!$E$31</f>
        <v>4.5</v>
      </c>
      <c r="X57" s="17">
        <f>'Bordereau de Saisie'!$AE17</f>
        <v>0</v>
      </c>
    </row>
    <row r="58" spans="1:24" ht="16.5" customHeight="1" x14ac:dyDescent="0.25">
      <c r="A58" s="117"/>
      <c r="B58" s="37" t="s">
        <v>23</v>
      </c>
      <c r="C58" s="34">
        <f>Paramétrage!$E$15</f>
        <v>1.4</v>
      </c>
      <c r="D58" s="17">
        <f>'Bordereau de Saisie'!$O5</f>
        <v>0</v>
      </c>
      <c r="E58" s="107"/>
      <c r="F58" s="37" t="s">
        <v>13</v>
      </c>
      <c r="G58" s="34">
        <f>Paramétrage!$E$32</f>
        <v>4.5</v>
      </c>
      <c r="H58" s="17">
        <f>'Bordereau de Saisie'!$AF5</f>
        <v>0</v>
      </c>
      <c r="I58" s="118"/>
      <c r="J58" s="37" t="s">
        <v>23</v>
      </c>
      <c r="K58" s="34">
        <f>Paramétrage!$E$15</f>
        <v>1.4</v>
      </c>
      <c r="L58" s="17">
        <f>'Bordereau de Saisie'!$O11</f>
        <v>0</v>
      </c>
      <c r="M58" s="107"/>
      <c r="N58" s="37" t="s">
        <v>13</v>
      </c>
      <c r="O58" s="34">
        <f>Paramétrage!$E$32</f>
        <v>4.5</v>
      </c>
      <c r="P58" s="17">
        <f>'Bordereau de Saisie'!$AF11</f>
        <v>0</v>
      </c>
      <c r="Q58" s="118"/>
      <c r="R58" s="37" t="s">
        <v>23</v>
      </c>
      <c r="S58" s="34">
        <f>Paramétrage!$E$15</f>
        <v>1.4</v>
      </c>
      <c r="T58" s="17">
        <f>'Bordereau de Saisie'!$O17</f>
        <v>0</v>
      </c>
      <c r="U58" s="107"/>
      <c r="V58" s="37" t="s">
        <v>13</v>
      </c>
      <c r="W58" s="34">
        <f>Paramétrage!$E$32</f>
        <v>4.5</v>
      </c>
      <c r="X58" s="17">
        <f>'Bordereau de Saisie'!$AF17</f>
        <v>0</v>
      </c>
    </row>
    <row r="59" spans="1:24" ht="16.5" customHeight="1" x14ac:dyDescent="0.25">
      <c r="A59" s="117"/>
      <c r="B59" s="37" t="s">
        <v>3</v>
      </c>
      <c r="C59" s="34">
        <f>Paramétrage!$E$16</f>
        <v>1.4</v>
      </c>
      <c r="D59" s="17">
        <f>'Bordereau de Saisie'!$P5</f>
        <v>0</v>
      </c>
      <c r="E59" s="105" t="s">
        <v>68</v>
      </c>
      <c r="F59" s="38" t="s">
        <v>13</v>
      </c>
      <c r="G59" s="34">
        <f>Paramétrage!$E$33</f>
        <v>3.5</v>
      </c>
      <c r="H59" s="17">
        <f>'Bordereau de Saisie'!$AG5</f>
        <v>0</v>
      </c>
      <c r="I59" s="113"/>
      <c r="J59" s="37" t="s">
        <v>3</v>
      </c>
      <c r="K59" s="34">
        <f>Paramétrage!$E$16</f>
        <v>1.4</v>
      </c>
      <c r="L59" s="17">
        <f>'Bordereau de Saisie'!$P11</f>
        <v>0</v>
      </c>
      <c r="M59" s="105" t="s">
        <v>68</v>
      </c>
      <c r="N59" s="38" t="s">
        <v>13</v>
      </c>
      <c r="O59" s="34">
        <f>Paramétrage!$E$33</f>
        <v>3.5</v>
      </c>
      <c r="P59" s="17">
        <f>'Bordereau de Saisie'!$AG11</f>
        <v>0</v>
      </c>
      <c r="Q59" s="113"/>
      <c r="R59" s="37" t="s">
        <v>3</v>
      </c>
      <c r="S59" s="34">
        <f>Paramétrage!$E$16</f>
        <v>1.4</v>
      </c>
      <c r="T59" s="17">
        <f>'Bordereau de Saisie'!$P17</f>
        <v>0</v>
      </c>
      <c r="U59" s="105" t="s">
        <v>68</v>
      </c>
      <c r="V59" s="38" t="s">
        <v>13</v>
      </c>
      <c r="W59" s="34">
        <f>Paramétrage!$E$33</f>
        <v>3.5</v>
      </c>
      <c r="X59" s="17">
        <f>'Bordereau de Saisie'!$AG17</f>
        <v>0</v>
      </c>
    </row>
    <row r="60" spans="1:24" ht="16.5" customHeight="1" x14ac:dyDescent="0.25">
      <c r="A60" s="40" t="s">
        <v>0</v>
      </c>
      <c r="B60" s="41"/>
      <c r="C60" s="34">
        <f>Paramétrage!$E$17</f>
        <v>3.7</v>
      </c>
      <c r="D60" s="17">
        <f>'Bordereau de Saisie'!$Q5</f>
        <v>0</v>
      </c>
      <c r="E60" s="106"/>
      <c r="F60" s="37" t="s">
        <v>14</v>
      </c>
      <c r="G60" s="34">
        <f>Paramétrage!$E$34</f>
        <v>3.5</v>
      </c>
      <c r="H60" s="17">
        <f>'Bordereau de Saisie'!$AH5</f>
        <v>0</v>
      </c>
      <c r="I60" s="40" t="s">
        <v>0</v>
      </c>
      <c r="J60" s="41"/>
      <c r="K60" s="34">
        <f>Paramétrage!$E$17</f>
        <v>3.7</v>
      </c>
      <c r="L60" s="17">
        <f>'Bordereau de Saisie'!$Q11</f>
        <v>0</v>
      </c>
      <c r="M60" s="106"/>
      <c r="N60" s="37" t="s">
        <v>14</v>
      </c>
      <c r="O60" s="34">
        <f>Paramétrage!$E$34</f>
        <v>3.5</v>
      </c>
      <c r="P60" s="17">
        <f>'Bordereau de Saisie'!$AH11</f>
        <v>0</v>
      </c>
      <c r="Q60" s="40" t="s">
        <v>0</v>
      </c>
      <c r="R60" s="41"/>
      <c r="S60" s="34">
        <f>Paramétrage!$E$17</f>
        <v>3.7</v>
      </c>
      <c r="T60" s="17">
        <f>'Bordereau de Saisie'!$Q17</f>
        <v>0</v>
      </c>
      <c r="U60" s="106"/>
      <c r="V60" s="37" t="s">
        <v>14</v>
      </c>
      <c r="W60" s="34">
        <f>Paramétrage!$E$34</f>
        <v>3.5</v>
      </c>
      <c r="X60" s="17">
        <f>'Bordereau de Saisie'!$AH17</f>
        <v>0</v>
      </c>
    </row>
    <row r="61" spans="1:24" ht="16.5" customHeight="1" x14ac:dyDescent="0.25">
      <c r="A61" s="40" t="s">
        <v>51</v>
      </c>
      <c r="B61" s="41"/>
      <c r="C61" s="34">
        <f>Paramétrage!$E$18</f>
        <v>2.2000000000000002</v>
      </c>
      <c r="D61" s="17">
        <f>'Bordereau de Saisie'!$R5</f>
        <v>0</v>
      </c>
      <c r="E61" s="107"/>
      <c r="F61" s="37" t="s">
        <v>15</v>
      </c>
      <c r="G61" s="34">
        <f>Paramétrage!$E$35</f>
        <v>3.5</v>
      </c>
      <c r="H61" s="17">
        <f>'Bordereau de Saisie'!$AI5</f>
        <v>0</v>
      </c>
      <c r="I61" s="40" t="s">
        <v>51</v>
      </c>
      <c r="J61" s="41"/>
      <c r="K61" s="34">
        <f>Paramétrage!$E$18</f>
        <v>2.2000000000000002</v>
      </c>
      <c r="L61" s="17">
        <f>'Bordereau de Saisie'!$R11</f>
        <v>0</v>
      </c>
      <c r="M61" s="107"/>
      <c r="N61" s="37" t="s">
        <v>15</v>
      </c>
      <c r="O61" s="34">
        <f>Paramétrage!$E$35</f>
        <v>3.5</v>
      </c>
      <c r="P61" s="17">
        <f>'Bordereau de Saisie'!$AI11</f>
        <v>0</v>
      </c>
      <c r="Q61" s="40" t="s">
        <v>51</v>
      </c>
      <c r="R61" s="41"/>
      <c r="S61" s="34">
        <f>Paramétrage!$E$18</f>
        <v>2.2000000000000002</v>
      </c>
      <c r="T61" s="17">
        <f>'Bordereau de Saisie'!$R17</f>
        <v>0</v>
      </c>
      <c r="U61" s="107"/>
      <c r="V61" s="37" t="s">
        <v>15</v>
      </c>
      <c r="W61" s="34">
        <f>Paramétrage!$E$35</f>
        <v>3.5</v>
      </c>
      <c r="X61" s="17">
        <f>'Bordereau de Saisie'!$AI17</f>
        <v>0</v>
      </c>
    </row>
    <row r="62" spans="1:24" ht="16.5" customHeight="1" x14ac:dyDescent="0.25">
      <c r="A62" s="40"/>
      <c r="B62" s="41"/>
      <c r="C62" s="34"/>
      <c r="D62" s="19"/>
      <c r="E62" s="48"/>
      <c r="F62" s="49"/>
      <c r="G62" s="34"/>
      <c r="H62" s="19"/>
      <c r="I62" s="40"/>
      <c r="J62" s="41"/>
      <c r="K62" s="34"/>
      <c r="L62" s="19"/>
      <c r="M62" s="121"/>
      <c r="N62" s="122"/>
      <c r="O62" s="34"/>
      <c r="P62" s="19"/>
      <c r="Q62" s="40"/>
      <c r="R62" s="41"/>
      <c r="S62" s="34"/>
      <c r="T62" s="19"/>
      <c r="U62" s="120"/>
      <c r="V62" s="120"/>
      <c r="W62" s="34"/>
      <c r="X62" s="17"/>
    </row>
    <row r="63" spans="1:24" ht="27.95" customHeight="1" x14ac:dyDescent="0.25">
      <c r="A63" s="14"/>
      <c r="B63" s="15"/>
      <c r="C63" s="14"/>
      <c r="D63" s="14"/>
      <c r="E63" s="108" t="s">
        <v>19</v>
      </c>
      <c r="F63" s="109"/>
      <c r="G63" s="110">
        <f>(C45*D45)+(C46*D46)+(C47*D47)+(C48*D48)+(C49*D49)+(C50*D50)+(C51*D51)+(C52*D52)+(C53*D53)+(C54*D54)+(C55*D55)+(C56*D56)+(C57*D57)+(C58*D58)+(C59*D59)+(C60*D60)+(C61*D61)+(C62*D62)+(G45*H45)+(G46*H46)+(G47*H47)+(G48*H48)+(G49*H49)+(G50*H50)+(G51*H50)+(G52*H52)+(G53*H53)+(G54*H54)+(G55*H55)+(G56*H56)+(G57*H57)+(G58*H58)+(G59*H59)+(G60*H60)+(G61*H61)+(G62*H62)</f>
        <v>0</v>
      </c>
      <c r="H63" s="111"/>
      <c r="I63" s="14"/>
      <c r="J63" s="15"/>
      <c r="K63" s="14"/>
      <c r="L63" s="14"/>
      <c r="M63" s="108" t="s">
        <v>19</v>
      </c>
      <c r="N63" s="109"/>
      <c r="O63" s="110">
        <f t="shared" ref="O63" si="99">(K45*L45)+(K46*L46)+(K47*L47)+(K48*L48)+(K49*L49)+(K50*L50)+(K51*L51)+(K52*L52)+(K53*L53)+(K54*L54)+(K55*L55)+(K56*L56)+(K57*L57)+(K58*L58)+(K59*L59)+(K60*L60)+(K61*L61)+(K62*L62)+(O45*P45)+(O46*P46)+(O47*P47)+(O48*P48)+(O49*P49)+(O50*P50)+(O51*P50)+(O52*P52)+(O53*P53)+(O54*P54)+(O55*P55)+(O56*P56)+(O57*P57)+(O58*P58)+(O59*P59)+(O60*P60)+(O61*P61)+(O62*P62)</f>
        <v>0</v>
      </c>
      <c r="P63" s="111"/>
      <c r="Q63" s="14"/>
      <c r="R63" s="15"/>
      <c r="S63" s="14"/>
      <c r="T63" s="14"/>
      <c r="U63" s="108" t="s">
        <v>19</v>
      </c>
      <c r="V63" s="109"/>
      <c r="W63" s="110">
        <f t="shared" ref="W63" si="100">(S45*T45)+(S46*T46)+(S47*T47)+(S48*T48)+(S49*T49)+(S50*T50)+(S51*T51)+(S52*T52)+(S53*T53)+(S54*T54)+(S55*T55)+(S56*T56)+(S57*T57)+(S58*T58)+(S59*T59)+(S60*T60)+(S61*T61)+(S62*T62)+(W45*X45)+(W46*X46)+(W47*X47)+(W48*X48)+(W49*X49)+(W50*X50)+(W51*X50)+(W52*X52)+(W53*X53)+(W54*X54)+(W55*X55)+(W56*X56)+(W57*X57)+(W58*X58)+(W59*X59)+(W60*X60)+(W61*X61)+(W62*X62)</f>
        <v>0</v>
      </c>
      <c r="X63" s="111"/>
    </row>
    <row r="64" spans="1:24" ht="39.950000000000003" customHeight="1" x14ac:dyDescent="0.25">
      <c r="A64" s="119" t="str">
        <f>A43</f>
        <v>Quincaillerie Rodin</v>
      </c>
      <c r="B64" s="119"/>
      <c r="C64" s="119"/>
      <c r="D64" s="119"/>
      <c r="E64" s="119"/>
      <c r="F64" s="119"/>
      <c r="G64" s="119"/>
      <c r="H64" s="119"/>
      <c r="I64" s="114" t="str">
        <f>I43</f>
        <v>Spar</v>
      </c>
      <c r="J64" s="114"/>
      <c r="K64" s="114"/>
      <c r="L64" s="114"/>
      <c r="M64" s="114"/>
      <c r="N64" s="114"/>
      <c r="O64" s="114"/>
      <c r="P64" s="114"/>
      <c r="Q64" s="114" t="str">
        <f>Q43</f>
        <v>Camping Le Bosc d'En Roug</v>
      </c>
      <c r="R64" s="114"/>
      <c r="S64" s="114"/>
      <c r="T64" s="114"/>
      <c r="U64" s="114"/>
      <c r="V64" s="114"/>
      <c r="W64" s="114"/>
      <c r="X64" s="114"/>
    </row>
    <row r="65" spans="1:24" ht="24" customHeight="1" x14ac:dyDescent="0.25">
      <c r="A65" s="13" t="s">
        <v>17</v>
      </c>
      <c r="B65" s="11">
        <f>$B$44</f>
        <v>41430</v>
      </c>
      <c r="C65" s="12" t="s">
        <v>18</v>
      </c>
      <c r="D65" s="22" t="s">
        <v>16</v>
      </c>
      <c r="E65" s="7"/>
      <c r="F65" s="7"/>
      <c r="G65" s="12" t="s">
        <v>18</v>
      </c>
      <c r="H65" s="22" t="s">
        <v>16</v>
      </c>
      <c r="I65" s="13" t="s">
        <v>17</v>
      </c>
      <c r="J65" s="11">
        <f>J44</f>
        <v>41430</v>
      </c>
      <c r="K65" s="12" t="s">
        <v>18</v>
      </c>
      <c r="L65" s="22" t="s">
        <v>16</v>
      </c>
      <c r="M65" s="7"/>
      <c r="N65" s="7"/>
      <c r="O65" s="12" t="s">
        <v>18</v>
      </c>
      <c r="P65" s="22" t="s">
        <v>16</v>
      </c>
      <c r="Q65" s="13" t="s">
        <v>17</v>
      </c>
      <c r="R65" s="11">
        <f>R44</f>
        <v>41430</v>
      </c>
      <c r="S65" s="12" t="s">
        <v>18</v>
      </c>
      <c r="T65" s="22" t="s">
        <v>16</v>
      </c>
      <c r="U65" s="7"/>
      <c r="V65" s="7"/>
      <c r="W65" s="12" t="s">
        <v>18</v>
      </c>
      <c r="X65" s="22" t="s">
        <v>16</v>
      </c>
    </row>
    <row r="66" spans="1:24" ht="17.100000000000001" customHeight="1" x14ac:dyDescent="0.25">
      <c r="A66" s="40" t="s">
        <v>39</v>
      </c>
      <c r="B66" s="41"/>
      <c r="C66" s="34">
        <f t="shared" ref="C66:D66" si="101">C45</f>
        <v>0.4</v>
      </c>
      <c r="D66" s="17">
        <f t="shared" si="101"/>
        <v>0</v>
      </c>
      <c r="E66" s="40" t="s">
        <v>1</v>
      </c>
      <c r="F66" s="41"/>
      <c r="G66" s="34">
        <f t="shared" ref="G66:H82" si="102">G45</f>
        <v>1.1000000000000001</v>
      </c>
      <c r="H66" s="18">
        <f t="shared" si="102"/>
        <v>0</v>
      </c>
      <c r="I66" s="40" t="s">
        <v>39</v>
      </c>
      <c r="J66" s="41"/>
      <c r="K66" s="34">
        <f t="shared" ref="K66:L66" si="103">K45</f>
        <v>0.4</v>
      </c>
      <c r="L66" s="17">
        <f t="shared" si="103"/>
        <v>0</v>
      </c>
      <c r="M66" s="40" t="s">
        <v>1</v>
      </c>
      <c r="N66" s="41"/>
      <c r="O66" s="34">
        <f t="shared" ref="O66:P66" si="104">O45</f>
        <v>1.1000000000000001</v>
      </c>
      <c r="P66" s="18">
        <f t="shared" si="104"/>
        <v>0</v>
      </c>
      <c r="Q66" s="40" t="s">
        <v>39</v>
      </c>
      <c r="R66" s="41"/>
      <c r="S66" s="34">
        <f t="shared" ref="S66:T66" si="105">S45</f>
        <v>0.4</v>
      </c>
      <c r="T66" s="17">
        <f t="shared" si="105"/>
        <v>0</v>
      </c>
      <c r="U66" s="40" t="s">
        <v>1</v>
      </c>
      <c r="V66" s="41"/>
      <c r="W66" s="34">
        <f t="shared" ref="W66:X66" si="106">W45</f>
        <v>1.1000000000000001</v>
      </c>
      <c r="X66" s="18">
        <f t="shared" si="106"/>
        <v>0</v>
      </c>
    </row>
    <row r="67" spans="1:24" ht="17.100000000000001" customHeight="1" x14ac:dyDescent="0.25">
      <c r="A67" s="44" t="s">
        <v>40</v>
      </c>
      <c r="B67" s="45"/>
      <c r="C67" s="34">
        <f t="shared" ref="C67:D67" si="107">C46</f>
        <v>0.4</v>
      </c>
      <c r="D67" s="17">
        <f t="shared" si="107"/>
        <v>0</v>
      </c>
      <c r="E67" s="44" t="s">
        <v>69</v>
      </c>
      <c r="F67" s="45"/>
      <c r="G67" s="34">
        <f t="shared" si="102"/>
        <v>14</v>
      </c>
      <c r="H67" s="18">
        <f t="shared" si="102"/>
        <v>0</v>
      </c>
      <c r="I67" s="44" t="s">
        <v>40</v>
      </c>
      <c r="J67" s="45"/>
      <c r="K67" s="34">
        <f t="shared" ref="K67:L67" si="108">K46</f>
        <v>0.4</v>
      </c>
      <c r="L67" s="17">
        <f t="shared" si="108"/>
        <v>0</v>
      </c>
      <c r="M67" s="44" t="s">
        <v>69</v>
      </c>
      <c r="N67" s="45"/>
      <c r="O67" s="34">
        <f t="shared" ref="O67:P67" si="109">O46</f>
        <v>14</v>
      </c>
      <c r="P67" s="18">
        <f t="shared" si="109"/>
        <v>0</v>
      </c>
      <c r="Q67" s="44" t="s">
        <v>40</v>
      </c>
      <c r="R67" s="45"/>
      <c r="S67" s="34">
        <f t="shared" ref="S67:T67" si="110">S46</f>
        <v>0.4</v>
      </c>
      <c r="T67" s="17">
        <f t="shared" si="110"/>
        <v>0</v>
      </c>
      <c r="U67" s="44" t="s">
        <v>69</v>
      </c>
      <c r="V67" s="45"/>
      <c r="W67" s="34">
        <f t="shared" ref="W67:X67" si="111">W46</f>
        <v>14</v>
      </c>
      <c r="X67" s="18">
        <f t="shared" si="111"/>
        <v>0</v>
      </c>
    </row>
    <row r="68" spans="1:24" ht="17.100000000000001" customHeight="1" x14ac:dyDescent="0.25">
      <c r="A68" s="112" t="s">
        <v>60</v>
      </c>
      <c r="B68" s="37" t="s">
        <v>2</v>
      </c>
      <c r="C68" s="34">
        <f t="shared" ref="C68:D68" si="112">C47</f>
        <v>0.3</v>
      </c>
      <c r="D68" s="17">
        <f t="shared" si="112"/>
        <v>0</v>
      </c>
      <c r="E68" s="105" t="s">
        <v>52</v>
      </c>
      <c r="F68" s="37" t="s">
        <v>24</v>
      </c>
      <c r="G68" s="34">
        <f t="shared" si="102"/>
        <v>3.5</v>
      </c>
      <c r="H68" s="18">
        <f t="shared" si="102"/>
        <v>0</v>
      </c>
      <c r="I68" s="112" t="s">
        <v>60</v>
      </c>
      <c r="J68" s="37" t="s">
        <v>2</v>
      </c>
      <c r="K68" s="34">
        <f t="shared" ref="K68:L68" si="113">K47</f>
        <v>0.3</v>
      </c>
      <c r="L68" s="17">
        <f t="shared" si="113"/>
        <v>0</v>
      </c>
      <c r="M68" s="105" t="s">
        <v>52</v>
      </c>
      <c r="N68" s="37" t="s">
        <v>24</v>
      </c>
      <c r="O68" s="34">
        <f t="shared" ref="O68:P68" si="114">O47</f>
        <v>3.5</v>
      </c>
      <c r="P68" s="18">
        <f t="shared" si="114"/>
        <v>0</v>
      </c>
      <c r="Q68" s="112" t="s">
        <v>60</v>
      </c>
      <c r="R68" s="37" t="s">
        <v>2</v>
      </c>
      <c r="S68" s="34">
        <f t="shared" ref="S68:T68" si="115">S47</f>
        <v>0.3</v>
      </c>
      <c r="T68" s="17">
        <f t="shared" si="115"/>
        <v>0</v>
      </c>
      <c r="U68" s="105" t="s">
        <v>52</v>
      </c>
      <c r="V68" s="37" t="s">
        <v>24</v>
      </c>
      <c r="W68" s="34">
        <f t="shared" ref="W68:X68" si="116">W47</f>
        <v>3.5</v>
      </c>
      <c r="X68" s="18">
        <f t="shared" si="116"/>
        <v>0</v>
      </c>
    </row>
    <row r="69" spans="1:24" ht="17.100000000000001" customHeight="1" x14ac:dyDescent="0.25">
      <c r="A69" s="118"/>
      <c r="B69" s="37" t="s">
        <v>5</v>
      </c>
      <c r="C69" s="34">
        <f t="shared" ref="C69:D69" si="117">C48</f>
        <v>0.3</v>
      </c>
      <c r="D69" s="17">
        <f t="shared" si="117"/>
        <v>0</v>
      </c>
      <c r="E69" s="106"/>
      <c r="F69" s="37" t="s">
        <v>42</v>
      </c>
      <c r="G69" s="34">
        <f t="shared" si="102"/>
        <v>3.5</v>
      </c>
      <c r="H69" s="18">
        <f t="shared" si="102"/>
        <v>0</v>
      </c>
      <c r="I69" s="118"/>
      <c r="J69" s="37" t="s">
        <v>5</v>
      </c>
      <c r="K69" s="34">
        <f t="shared" ref="K69:L69" si="118">K48</f>
        <v>0.3</v>
      </c>
      <c r="L69" s="17">
        <f t="shared" si="118"/>
        <v>0</v>
      </c>
      <c r="M69" s="106"/>
      <c r="N69" s="37" t="s">
        <v>42</v>
      </c>
      <c r="O69" s="34">
        <f t="shared" ref="O69:P69" si="119">O48</f>
        <v>3.5</v>
      </c>
      <c r="P69" s="18">
        <f t="shared" si="119"/>
        <v>0</v>
      </c>
      <c r="Q69" s="118"/>
      <c r="R69" s="37" t="s">
        <v>5</v>
      </c>
      <c r="S69" s="34">
        <f t="shared" ref="S69:T69" si="120">S48</f>
        <v>0.3</v>
      </c>
      <c r="T69" s="17">
        <f t="shared" si="120"/>
        <v>0</v>
      </c>
      <c r="U69" s="106"/>
      <c r="V69" s="37" t="s">
        <v>42</v>
      </c>
      <c r="W69" s="34">
        <f t="shared" ref="W69:X69" si="121">W48</f>
        <v>3.5</v>
      </c>
      <c r="X69" s="18">
        <f t="shared" si="121"/>
        <v>0</v>
      </c>
    </row>
    <row r="70" spans="1:24" ht="17.100000000000001" customHeight="1" x14ac:dyDescent="0.25">
      <c r="A70" s="118"/>
      <c r="B70" s="37" t="s">
        <v>4</v>
      </c>
      <c r="C70" s="34">
        <f t="shared" ref="C70:D70" si="122">C49</f>
        <v>0.3</v>
      </c>
      <c r="D70" s="17">
        <f t="shared" si="122"/>
        <v>0</v>
      </c>
      <c r="E70" s="107"/>
      <c r="F70" s="37" t="s">
        <v>6</v>
      </c>
      <c r="G70" s="34">
        <f t="shared" si="102"/>
        <v>3.5</v>
      </c>
      <c r="H70" s="18">
        <f t="shared" si="102"/>
        <v>0</v>
      </c>
      <c r="I70" s="118"/>
      <c r="J70" s="37" t="s">
        <v>4</v>
      </c>
      <c r="K70" s="34">
        <f t="shared" ref="K70:L70" si="123">K49</f>
        <v>0.3</v>
      </c>
      <c r="L70" s="17">
        <f t="shared" si="123"/>
        <v>0</v>
      </c>
      <c r="M70" s="107"/>
      <c r="N70" s="37" t="s">
        <v>6</v>
      </c>
      <c r="O70" s="34">
        <f t="shared" ref="O70:P70" si="124">O49</f>
        <v>3.5</v>
      </c>
      <c r="P70" s="18">
        <f t="shared" si="124"/>
        <v>0</v>
      </c>
      <c r="Q70" s="118"/>
      <c r="R70" s="37" t="s">
        <v>4</v>
      </c>
      <c r="S70" s="34">
        <f t="shared" ref="S70:T70" si="125">S49</f>
        <v>0.3</v>
      </c>
      <c r="T70" s="17">
        <f t="shared" si="125"/>
        <v>0</v>
      </c>
      <c r="U70" s="107"/>
      <c r="V70" s="37" t="s">
        <v>6</v>
      </c>
      <c r="W70" s="34">
        <f t="shared" ref="W70:X70" si="126">W49</f>
        <v>3.5</v>
      </c>
      <c r="X70" s="18">
        <f t="shared" si="126"/>
        <v>0</v>
      </c>
    </row>
    <row r="71" spans="1:24" ht="17.100000000000001" customHeight="1" x14ac:dyDescent="0.25">
      <c r="A71" s="118"/>
      <c r="B71" s="37" t="s">
        <v>3</v>
      </c>
      <c r="C71" s="34">
        <f t="shared" ref="C71:D71" si="127">C50</f>
        <v>0.3</v>
      </c>
      <c r="D71" s="17">
        <f t="shared" si="127"/>
        <v>0</v>
      </c>
      <c r="E71" s="112" t="s">
        <v>66</v>
      </c>
      <c r="F71" s="42" t="s">
        <v>24</v>
      </c>
      <c r="G71" s="34">
        <f t="shared" si="102"/>
        <v>4</v>
      </c>
      <c r="H71" s="18">
        <f t="shared" si="102"/>
        <v>0</v>
      </c>
      <c r="I71" s="118"/>
      <c r="J71" s="37" t="s">
        <v>3</v>
      </c>
      <c r="K71" s="34">
        <f t="shared" ref="K71:L71" si="128">K50</f>
        <v>0.3</v>
      </c>
      <c r="L71" s="17">
        <f t="shared" si="128"/>
        <v>0</v>
      </c>
      <c r="M71" s="112" t="s">
        <v>66</v>
      </c>
      <c r="N71" s="42" t="s">
        <v>24</v>
      </c>
      <c r="O71" s="34">
        <f t="shared" ref="O71:P71" si="129">O50</f>
        <v>4</v>
      </c>
      <c r="P71" s="18">
        <f t="shared" si="129"/>
        <v>0</v>
      </c>
      <c r="Q71" s="118"/>
      <c r="R71" s="37" t="s">
        <v>3</v>
      </c>
      <c r="S71" s="34">
        <f t="shared" ref="S71:T71" si="130">S50</f>
        <v>0.3</v>
      </c>
      <c r="T71" s="17">
        <f t="shared" si="130"/>
        <v>0</v>
      </c>
      <c r="U71" s="112" t="s">
        <v>66</v>
      </c>
      <c r="V71" s="42" t="s">
        <v>24</v>
      </c>
      <c r="W71" s="34">
        <f t="shared" ref="W71:X71" si="131">W50</f>
        <v>4</v>
      </c>
      <c r="X71" s="18">
        <f t="shared" si="131"/>
        <v>0</v>
      </c>
    </row>
    <row r="72" spans="1:24" ht="17.100000000000001" customHeight="1" x14ac:dyDescent="0.25">
      <c r="A72" s="113"/>
      <c r="B72" s="37" t="s">
        <v>6</v>
      </c>
      <c r="C72" s="34">
        <f t="shared" ref="C72:D72" si="132">C51</f>
        <v>0.3</v>
      </c>
      <c r="D72" s="17">
        <f t="shared" si="132"/>
        <v>0</v>
      </c>
      <c r="E72" s="113"/>
      <c r="F72" s="42" t="s">
        <v>43</v>
      </c>
      <c r="G72" s="34">
        <f t="shared" si="102"/>
        <v>4</v>
      </c>
      <c r="H72" s="18">
        <f t="shared" si="102"/>
        <v>0</v>
      </c>
      <c r="I72" s="113"/>
      <c r="J72" s="37" t="s">
        <v>6</v>
      </c>
      <c r="K72" s="34">
        <f t="shared" ref="K72:L72" si="133">K51</f>
        <v>0.3</v>
      </c>
      <c r="L72" s="17">
        <f t="shared" si="133"/>
        <v>0</v>
      </c>
      <c r="M72" s="113"/>
      <c r="N72" s="42" t="s">
        <v>43</v>
      </c>
      <c r="O72" s="34">
        <f t="shared" ref="O72:P72" si="134">O51</f>
        <v>4</v>
      </c>
      <c r="P72" s="18">
        <f t="shared" si="134"/>
        <v>0</v>
      </c>
      <c r="Q72" s="113"/>
      <c r="R72" s="37" t="s">
        <v>6</v>
      </c>
      <c r="S72" s="34">
        <f t="shared" ref="S72:T72" si="135">S51</f>
        <v>0.3</v>
      </c>
      <c r="T72" s="17">
        <f t="shared" si="135"/>
        <v>0</v>
      </c>
      <c r="U72" s="113"/>
      <c r="V72" s="42" t="s">
        <v>43</v>
      </c>
      <c r="W72" s="34">
        <f t="shared" ref="W72:X72" si="136">W51</f>
        <v>4</v>
      </c>
      <c r="X72" s="18">
        <f t="shared" si="136"/>
        <v>0</v>
      </c>
    </row>
    <row r="73" spans="1:24" ht="17.100000000000001" customHeight="1" x14ac:dyDescent="0.25">
      <c r="A73" s="105" t="s">
        <v>61</v>
      </c>
      <c r="B73" s="39" t="s">
        <v>24</v>
      </c>
      <c r="C73" s="34">
        <f t="shared" ref="C73:D73" si="137">C52</f>
        <v>0.5</v>
      </c>
      <c r="D73" s="17">
        <f t="shared" si="137"/>
        <v>0</v>
      </c>
      <c r="E73" s="105" t="s">
        <v>55</v>
      </c>
      <c r="F73" s="38" t="s">
        <v>7</v>
      </c>
      <c r="G73" s="34">
        <f t="shared" si="102"/>
        <v>3</v>
      </c>
      <c r="H73" s="18">
        <f t="shared" si="102"/>
        <v>0</v>
      </c>
      <c r="I73" s="105" t="s">
        <v>61</v>
      </c>
      <c r="J73" s="39" t="s">
        <v>24</v>
      </c>
      <c r="K73" s="34">
        <f t="shared" ref="K73:L73" si="138">K52</f>
        <v>0.5</v>
      </c>
      <c r="L73" s="17">
        <f t="shared" si="138"/>
        <v>0</v>
      </c>
      <c r="M73" s="105" t="s">
        <v>55</v>
      </c>
      <c r="N73" s="38" t="s">
        <v>7</v>
      </c>
      <c r="O73" s="34">
        <f t="shared" ref="O73:P73" si="139">O52</f>
        <v>3</v>
      </c>
      <c r="P73" s="18">
        <f t="shared" si="139"/>
        <v>0</v>
      </c>
      <c r="Q73" s="105" t="s">
        <v>61</v>
      </c>
      <c r="R73" s="39" t="s">
        <v>24</v>
      </c>
      <c r="S73" s="34">
        <f t="shared" ref="S73:T73" si="140">S52</f>
        <v>0.5</v>
      </c>
      <c r="T73" s="17">
        <f t="shared" si="140"/>
        <v>0</v>
      </c>
      <c r="U73" s="105" t="s">
        <v>55</v>
      </c>
      <c r="V73" s="38" t="s">
        <v>7</v>
      </c>
      <c r="W73" s="34">
        <f t="shared" ref="W73:X73" si="141">W52</f>
        <v>3</v>
      </c>
      <c r="X73" s="18">
        <f t="shared" si="141"/>
        <v>0</v>
      </c>
    </row>
    <row r="74" spans="1:24" ht="17.100000000000001" customHeight="1" x14ac:dyDescent="0.25">
      <c r="A74" s="106"/>
      <c r="B74" s="37" t="s">
        <v>23</v>
      </c>
      <c r="C74" s="34">
        <f t="shared" ref="C74:D74" si="142">C53</f>
        <v>0.5</v>
      </c>
      <c r="D74" s="17">
        <f t="shared" si="142"/>
        <v>0</v>
      </c>
      <c r="E74" s="106"/>
      <c r="F74" s="38" t="s">
        <v>8</v>
      </c>
      <c r="G74" s="34">
        <f t="shared" si="102"/>
        <v>3</v>
      </c>
      <c r="H74" s="18">
        <f t="shared" si="102"/>
        <v>0</v>
      </c>
      <c r="I74" s="106"/>
      <c r="J74" s="37" t="s">
        <v>23</v>
      </c>
      <c r="K74" s="34">
        <f t="shared" ref="K74:L74" si="143">K53</f>
        <v>0.5</v>
      </c>
      <c r="L74" s="17">
        <f t="shared" si="143"/>
        <v>0</v>
      </c>
      <c r="M74" s="106"/>
      <c r="N74" s="38" t="s">
        <v>8</v>
      </c>
      <c r="O74" s="34">
        <f t="shared" ref="O74:P74" si="144">O53</f>
        <v>3</v>
      </c>
      <c r="P74" s="18">
        <f t="shared" si="144"/>
        <v>0</v>
      </c>
      <c r="Q74" s="106"/>
      <c r="R74" s="37" t="s">
        <v>23</v>
      </c>
      <c r="S74" s="34">
        <f t="shared" ref="S74:T74" si="145">S53</f>
        <v>0.5</v>
      </c>
      <c r="T74" s="17">
        <f t="shared" si="145"/>
        <v>0</v>
      </c>
      <c r="U74" s="106"/>
      <c r="V74" s="38" t="s">
        <v>8</v>
      </c>
      <c r="W74" s="34">
        <f t="shared" ref="W74:X74" si="146">W53</f>
        <v>3</v>
      </c>
      <c r="X74" s="18">
        <f t="shared" si="146"/>
        <v>0</v>
      </c>
    </row>
    <row r="75" spans="1:24" ht="17.100000000000001" customHeight="1" x14ac:dyDescent="0.25">
      <c r="A75" s="107"/>
      <c r="B75" s="39" t="s">
        <v>3</v>
      </c>
      <c r="C75" s="34">
        <f t="shared" ref="C75:D75" si="147">C54</f>
        <v>0.5</v>
      </c>
      <c r="D75" s="17">
        <f t="shared" si="147"/>
        <v>0</v>
      </c>
      <c r="E75" s="106"/>
      <c r="F75" s="38" t="s">
        <v>9</v>
      </c>
      <c r="G75" s="34">
        <f t="shared" si="102"/>
        <v>3</v>
      </c>
      <c r="H75" s="18">
        <f t="shared" si="102"/>
        <v>0</v>
      </c>
      <c r="I75" s="107"/>
      <c r="J75" s="39" t="s">
        <v>3</v>
      </c>
      <c r="K75" s="34">
        <f t="shared" ref="K75:L75" si="148">K54</f>
        <v>0.5</v>
      </c>
      <c r="L75" s="17">
        <f t="shared" si="148"/>
        <v>0</v>
      </c>
      <c r="M75" s="106"/>
      <c r="N75" s="38" t="s">
        <v>9</v>
      </c>
      <c r="O75" s="34">
        <f t="shared" ref="O75:P75" si="149">O54</f>
        <v>3</v>
      </c>
      <c r="P75" s="18">
        <f t="shared" si="149"/>
        <v>0</v>
      </c>
      <c r="Q75" s="107"/>
      <c r="R75" s="39" t="s">
        <v>3</v>
      </c>
      <c r="S75" s="34">
        <f t="shared" ref="S75:T75" si="150">S54</f>
        <v>0.5</v>
      </c>
      <c r="T75" s="17">
        <f t="shared" si="150"/>
        <v>0</v>
      </c>
      <c r="U75" s="106"/>
      <c r="V75" s="38" t="s">
        <v>9</v>
      </c>
      <c r="W75" s="34">
        <f t="shared" ref="W75:X75" si="151">W54</f>
        <v>3</v>
      </c>
      <c r="X75" s="18">
        <f t="shared" si="151"/>
        <v>0</v>
      </c>
    </row>
    <row r="76" spans="1:24" ht="17.100000000000001" customHeight="1" x14ac:dyDescent="0.25">
      <c r="A76" s="46" t="s">
        <v>48</v>
      </c>
      <c r="B76" s="47"/>
      <c r="C76" s="34">
        <f t="shared" ref="C76:D76" si="152">C55</f>
        <v>0.6</v>
      </c>
      <c r="D76" s="17">
        <f t="shared" si="152"/>
        <v>0</v>
      </c>
      <c r="E76" s="107"/>
      <c r="F76" s="38" t="s">
        <v>10</v>
      </c>
      <c r="G76" s="34">
        <f t="shared" si="102"/>
        <v>3</v>
      </c>
      <c r="H76" s="18">
        <f t="shared" si="102"/>
        <v>0</v>
      </c>
      <c r="I76" s="46" t="s">
        <v>48</v>
      </c>
      <c r="J76" s="47"/>
      <c r="K76" s="34">
        <f t="shared" ref="K76:L76" si="153">K55</f>
        <v>0.6</v>
      </c>
      <c r="L76" s="17">
        <f t="shared" si="153"/>
        <v>0</v>
      </c>
      <c r="M76" s="107"/>
      <c r="N76" s="38" t="s">
        <v>10</v>
      </c>
      <c r="O76" s="34">
        <f t="shared" ref="O76:P76" si="154">O55</f>
        <v>3</v>
      </c>
      <c r="P76" s="18">
        <f t="shared" si="154"/>
        <v>0</v>
      </c>
      <c r="Q76" s="46" t="s">
        <v>48</v>
      </c>
      <c r="R76" s="47"/>
      <c r="S76" s="34">
        <f t="shared" ref="S76:T76" si="155">S55</f>
        <v>0.6</v>
      </c>
      <c r="T76" s="17">
        <f t="shared" si="155"/>
        <v>0</v>
      </c>
      <c r="U76" s="107"/>
      <c r="V76" s="38" t="s">
        <v>10</v>
      </c>
      <c r="W76" s="34">
        <f t="shared" ref="W76:X76" si="156">W55</f>
        <v>3</v>
      </c>
      <c r="X76" s="18">
        <f t="shared" si="156"/>
        <v>0</v>
      </c>
    </row>
    <row r="77" spans="1:24" ht="17.100000000000001" customHeight="1" x14ac:dyDescent="0.25">
      <c r="A77" s="44" t="s">
        <v>64</v>
      </c>
      <c r="B77" s="45"/>
      <c r="C77" s="34">
        <f t="shared" ref="C77:D82" si="157">C56</f>
        <v>0.8</v>
      </c>
      <c r="D77" s="17">
        <f t="shared" si="157"/>
        <v>0</v>
      </c>
      <c r="E77" s="105" t="s">
        <v>67</v>
      </c>
      <c r="F77" s="38" t="s">
        <v>11</v>
      </c>
      <c r="G77" s="34">
        <f t="shared" si="102"/>
        <v>4.5</v>
      </c>
      <c r="H77" s="18">
        <f t="shared" si="102"/>
        <v>0</v>
      </c>
      <c r="I77" s="44" t="s">
        <v>64</v>
      </c>
      <c r="J77" s="45"/>
      <c r="K77" s="34">
        <f t="shared" ref="K77:L77" si="158">K56</f>
        <v>0.8</v>
      </c>
      <c r="L77" s="17">
        <f t="shared" si="158"/>
        <v>0</v>
      </c>
      <c r="M77" s="105" t="s">
        <v>67</v>
      </c>
      <c r="N77" s="38" t="s">
        <v>11</v>
      </c>
      <c r="O77" s="34">
        <f t="shared" ref="O77:P77" si="159">O56</f>
        <v>4.5</v>
      </c>
      <c r="P77" s="18">
        <f t="shared" si="159"/>
        <v>0</v>
      </c>
      <c r="Q77" s="44" t="s">
        <v>64</v>
      </c>
      <c r="R77" s="45"/>
      <c r="S77" s="34">
        <f t="shared" ref="S77:T77" si="160">S56</f>
        <v>0.8</v>
      </c>
      <c r="T77" s="17">
        <f t="shared" si="160"/>
        <v>0</v>
      </c>
      <c r="U77" s="105" t="s">
        <v>67</v>
      </c>
      <c r="V77" s="38" t="s">
        <v>11</v>
      </c>
      <c r="W77" s="34">
        <f t="shared" ref="W77:X77" si="161">W56</f>
        <v>4.5</v>
      </c>
      <c r="X77" s="18">
        <f t="shared" si="161"/>
        <v>0</v>
      </c>
    </row>
    <row r="78" spans="1:24" ht="17.100000000000001" customHeight="1" x14ac:dyDescent="0.25">
      <c r="A78" s="117" t="s">
        <v>65</v>
      </c>
      <c r="B78" s="42" t="s">
        <v>24</v>
      </c>
      <c r="C78" s="34">
        <f>Paramétrage!$E$14</f>
        <v>1.4</v>
      </c>
      <c r="D78" s="17">
        <f t="shared" si="157"/>
        <v>0</v>
      </c>
      <c r="E78" s="106"/>
      <c r="F78" s="38" t="s">
        <v>12</v>
      </c>
      <c r="G78" s="34">
        <f t="shared" si="102"/>
        <v>4.5</v>
      </c>
      <c r="H78" s="18">
        <f t="shared" si="102"/>
        <v>0</v>
      </c>
      <c r="I78" s="117" t="s">
        <v>65</v>
      </c>
      <c r="J78" s="42" t="s">
        <v>24</v>
      </c>
      <c r="K78" s="34">
        <f>Paramétrage!$E$14</f>
        <v>1.4</v>
      </c>
      <c r="L78" s="17">
        <f t="shared" ref="L78" si="162">L57</f>
        <v>0</v>
      </c>
      <c r="M78" s="106"/>
      <c r="N78" s="38" t="s">
        <v>12</v>
      </c>
      <c r="O78" s="34">
        <f t="shared" ref="O78:P78" si="163">O57</f>
        <v>4.5</v>
      </c>
      <c r="P78" s="18">
        <f t="shared" si="163"/>
        <v>0</v>
      </c>
      <c r="Q78" s="117" t="s">
        <v>65</v>
      </c>
      <c r="R78" s="42" t="s">
        <v>24</v>
      </c>
      <c r="S78" s="34">
        <f>Paramétrage!$E$14</f>
        <v>1.4</v>
      </c>
      <c r="T78" s="17">
        <f t="shared" ref="T78" si="164">T57</f>
        <v>0</v>
      </c>
      <c r="U78" s="106"/>
      <c r="V78" s="38" t="s">
        <v>12</v>
      </c>
      <c r="W78" s="34">
        <f t="shared" ref="W78:X78" si="165">W57</f>
        <v>4.5</v>
      </c>
      <c r="X78" s="18">
        <f t="shared" si="165"/>
        <v>0</v>
      </c>
    </row>
    <row r="79" spans="1:24" ht="17.100000000000001" customHeight="1" x14ac:dyDescent="0.25">
      <c r="A79" s="117"/>
      <c r="B79" s="37" t="s">
        <v>23</v>
      </c>
      <c r="C79" s="34">
        <f>Paramétrage!$E$15</f>
        <v>1.4</v>
      </c>
      <c r="D79" s="17">
        <f t="shared" si="157"/>
        <v>0</v>
      </c>
      <c r="E79" s="107"/>
      <c r="F79" s="37" t="s">
        <v>13</v>
      </c>
      <c r="G79" s="34">
        <f t="shared" si="102"/>
        <v>4.5</v>
      </c>
      <c r="H79" s="18">
        <f t="shared" si="102"/>
        <v>0</v>
      </c>
      <c r="I79" s="117"/>
      <c r="J79" s="37" t="s">
        <v>23</v>
      </c>
      <c r="K79" s="34">
        <f>Paramétrage!$E$15</f>
        <v>1.4</v>
      </c>
      <c r="L79" s="17">
        <f t="shared" ref="L79" si="166">L58</f>
        <v>0</v>
      </c>
      <c r="M79" s="107"/>
      <c r="N79" s="37" t="s">
        <v>13</v>
      </c>
      <c r="O79" s="34">
        <f t="shared" ref="O79:P79" si="167">O58</f>
        <v>4.5</v>
      </c>
      <c r="P79" s="18">
        <f t="shared" si="167"/>
        <v>0</v>
      </c>
      <c r="Q79" s="117"/>
      <c r="R79" s="37" t="s">
        <v>23</v>
      </c>
      <c r="S79" s="34">
        <f>Paramétrage!$E$15</f>
        <v>1.4</v>
      </c>
      <c r="T79" s="17">
        <f t="shared" ref="T79" si="168">T58</f>
        <v>0</v>
      </c>
      <c r="U79" s="107"/>
      <c r="V79" s="37" t="s">
        <v>13</v>
      </c>
      <c r="W79" s="34">
        <f t="shared" ref="W79:X79" si="169">W58</f>
        <v>4.5</v>
      </c>
      <c r="X79" s="18">
        <f t="shared" si="169"/>
        <v>0</v>
      </c>
    </row>
    <row r="80" spans="1:24" ht="17.100000000000001" customHeight="1" x14ac:dyDescent="0.25">
      <c r="A80" s="117"/>
      <c r="B80" s="37" t="s">
        <v>3</v>
      </c>
      <c r="C80" s="34">
        <f>Paramétrage!$E$16</f>
        <v>1.4</v>
      </c>
      <c r="D80" s="17">
        <f t="shared" si="157"/>
        <v>0</v>
      </c>
      <c r="E80" s="105" t="s">
        <v>68</v>
      </c>
      <c r="F80" s="38" t="s">
        <v>13</v>
      </c>
      <c r="G80" s="34">
        <f t="shared" si="102"/>
        <v>3.5</v>
      </c>
      <c r="H80" s="18">
        <f t="shared" si="102"/>
        <v>0</v>
      </c>
      <c r="I80" s="117"/>
      <c r="J80" s="37" t="s">
        <v>3</v>
      </c>
      <c r="K80" s="34">
        <f>Paramétrage!$E$16</f>
        <v>1.4</v>
      </c>
      <c r="L80" s="17">
        <f t="shared" ref="L80" si="170">L59</f>
        <v>0</v>
      </c>
      <c r="M80" s="105" t="s">
        <v>68</v>
      </c>
      <c r="N80" s="38" t="s">
        <v>13</v>
      </c>
      <c r="O80" s="34">
        <f t="shared" ref="O80:P80" si="171">O59</f>
        <v>3.5</v>
      </c>
      <c r="P80" s="18">
        <f t="shared" si="171"/>
        <v>0</v>
      </c>
      <c r="Q80" s="117"/>
      <c r="R80" s="37" t="s">
        <v>3</v>
      </c>
      <c r="S80" s="34">
        <f>Paramétrage!$E$16</f>
        <v>1.4</v>
      </c>
      <c r="T80" s="17">
        <f t="shared" ref="T80" si="172">T59</f>
        <v>0</v>
      </c>
      <c r="U80" s="105" t="s">
        <v>68</v>
      </c>
      <c r="V80" s="38" t="s">
        <v>13</v>
      </c>
      <c r="W80" s="34">
        <f t="shared" ref="W80:X80" si="173">W59</f>
        <v>3.5</v>
      </c>
      <c r="X80" s="18">
        <f t="shared" si="173"/>
        <v>0</v>
      </c>
    </row>
    <row r="81" spans="1:24" ht="17.100000000000001" customHeight="1" x14ac:dyDescent="0.25">
      <c r="A81" s="40" t="s">
        <v>0</v>
      </c>
      <c r="B81" s="41"/>
      <c r="C81" s="34">
        <f>Paramétrage!$E$17</f>
        <v>3.7</v>
      </c>
      <c r="D81" s="17">
        <f t="shared" si="157"/>
        <v>0</v>
      </c>
      <c r="E81" s="106"/>
      <c r="F81" s="37" t="s">
        <v>14</v>
      </c>
      <c r="G81" s="34">
        <f t="shared" si="102"/>
        <v>3.5</v>
      </c>
      <c r="H81" s="18">
        <f t="shared" si="102"/>
        <v>0</v>
      </c>
      <c r="I81" s="40" t="s">
        <v>0</v>
      </c>
      <c r="J81" s="41"/>
      <c r="K81" s="34">
        <f>Paramétrage!$E$17</f>
        <v>3.7</v>
      </c>
      <c r="L81" s="17">
        <f t="shared" ref="L81" si="174">L60</f>
        <v>0</v>
      </c>
      <c r="M81" s="106"/>
      <c r="N81" s="37" t="s">
        <v>14</v>
      </c>
      <c r="O81" s="34">
        <f t="shared" ref="O81:P81" si="175">O60</f>
        <v>3.5</v>
      </c>
      <c r="P81" s="18">
        <f t="shared" si="175"/>
        <v>0</v>
      </c>
      <c r="Q81" s="40" t="s">
        <v>0</v>
      </c>
      <c r="R81" s="41"/>
      <c r="S81" s="34">
        <f>Paramétrage!$E$17</f>
        <v>3.7</v>
      </c>
      <c r="T81" s="17">
        <f t="shared" ref="T81" si="176">T60</f>
        <v>0</v>
      </c>
      <c r="U81" s="106"/>
      <c r="V81" s="37" t="s">
        <v>14</v>
      </c>
      <c r="W81" s="34">
        <f t="shared" ref="W81:X81" si="177">W60</f>
        <v>3.5</v>
      </c>
      <c r="X81" s="18">
        <f t="shared" si="177"/>
        <v>0</v>
      </c>
    </row>
    <row r="82" spans="1:24" ht="17.100000000000001" customHeight="1" x14ac:dyDescent="0.25">
      <c r="A82" s="40" t="s">
        <v>51</v>
      </c>
      <c r="B82" s="41"/>
      <c r="C82" s="34">
        <f>Paramétrage!$E$18</f>
        <v>2.2000000000000002</v>
      </c>
      <c r="D82" s="17">
        <f t="shared" si="157"/>
        <v>0</v>
      </c>
      <c r="E82" s="107"/>
      <c r="F82" s="37" t="s">
        <v>15</v>
      </c>
      <c r="G82" s="34">
        <f t="shared" si="102"/>
        <v>3.5</v>
      </c>
      <c r="H82" s="18">
        <f t="shared" si="102"/>
        <v>0</v>
      </c>
      <c r="I82" s="40" t="s">
        <v>51</v>
      </c>
      <c r="J82" s="41"/>
      <c r="K82" s="34">
        <f>Paramétrage!$E$18</f>
        <v>2.2000000000000002</v>
      </c>
      <c r="L82" s="17">
        <f t="shared" ref="L82" si="178">L61</f>
        <v>0</v>
      </c>
      <c r="M82" s="107"/>
      <c r="N82" s="37" t="s">
        <v>15</v>
      </c>
      <c r="O82" s="34">
        <f t="shared" ref="O82:P82" si="179">O61</f>
        <v>3.5</v>
      </c>
      <c r="P82" s="18">
        <f t="shared" si="179"/>
        <v>0</v>
      </c>
      <c r="Q82" s="40" t="s">
        <v>51</v>
      </c>
      <c r="R82" s="41"/>
      <c r="S82" s="34">
        <f>Paramétrage!$E$18</f>
        <v>2.2000000000000002</v>
      </c>
      <c r="T82" s="17">
        <f t="shared" ref="T82" si="180">T61</f>
        <v>0</v>
      </c>
      <c r="U82" s="107"/>
      <c r="V82" s="37" t="s">
        <v>15</v>
      </c>
      <c r="W82" s="34">
        <f t="shared" ref="W82:X82" si="181">W61</f>
        <v>3.5</v>
      </c>
      <c r="X82" s="18">
        <f t="shared" si="181"/>
        <v>0</v>
      </c>
    </row>
    <row r="83" spans="1:24" ht="17.100000000000001" customHeight="1" x14ac:dyDescent="0.25">
      <c r="A83" s="40"/>
      <c r="B83" s="41"/>
      <c r="C83" s="34"/>
      <c r="D83" s="35"/>
      <c r="E83" s="21"/>
      <c r="F83" s="33"/>
      <c r="G83" s="20"/>
      <c r="H83" s="18"/>
      <c r="I83" s="40"/>
      <c r="J83" s="41"/>
      <c r="K83" s="34"/>
      <c r="L83" s="35"/>
      <c r="M83" s="21"/>
      <c r="N83" s="33"/>
      <c r="O83" s="20"/>
      <c r="P83" s="18"/>
      <c r="Q83" s="40"/>
      <c r="R83" s="41"/>
      <c r="S83" s="34"/>
      <c r="T83" s="35"/>
      <c r="U83" s="21"/>
      <c r="V83" s="33"/>
      <c r="W83" s="20"/>
      <c r="X83" s="18"/>
    </row>
    <row r="84" spans="1:24" ht="27.95" customHeight="1" x14ac:dyDescent="0.25">
      <c r="A84" s="14"/>
      <c r="B84" s="15"/>
      <c r="C84" s="14"/>
      <c r="D84" s="14"/>
      <c r="E84" s="108" t="s">
        <v>19</v>
      </c>
      <c r="F84" s="109"/>
      <c r="G84" s="110">
        <f>G63</f>
        <v>0</v>
      </c>
      <c r="H84" s="111"/>
      <c r="I84" s="14"/>
      <c r="J84" s="15"/>
      <c r="K84" s="14"/>
      <c r="L84" s="14"/>
      <c r="M84" s="108" t="s">
        <v>19</v>
      </c>
      <c r="N84" s="109"/>
      <c r="O84" s="110">
        <f t="shared" ref="O84" si="182">O63</f>
        <v>0</v>
      </c>
      <c r="P84" s="111"/>
      <c r="Q84" s="14"/>
      <c r="R84" s="15"/>
      <c r="S84" s="14"/>
      <c r="T84" s="14"/>
      <c r="U84" s="108" t="s">
        <v>19</v>
      </c>
      <c r="V84" s="109"/>
      <c r="W84" s="110">
        <f t="shared" ref="W84" si="183">W63</f>
        <v>0</v>
      </c>
      <c r="X84" s="111"/>
    </row>
    <row r="85" spans="1:24" ht="39.950000000000003" customHeight="1" x14ac:dyDescent="0.25">
      <c r="A85" s="114" t="str">
        <f>'Bordereau de Saisie'!A6</f>
        <v>Tabac Le Jean Bar</v>
      </c>
      <c r="B85" s="114"/>
      <c r="C85" s="114"/>
      <c r="D85" s="114"/>
      <c r="E85" s="114"/>
      <c r="F85" s="114"/>
      <c r="G85" s="114"/>
      <c r="H85" s="114"/>
      <c r="I85" s="114" t="str">
        <f>'Bordereau de Saisie'!A12</f>
        <v>Mag Presse</v>
      </c>
      <c r="J85" s="114"/>
      <c r="K85" s="114"/>
      <c r="L85" s="114"/>
      <c r="M85" s="114"/>
      <c r="N85" s="114"/>
      <c r="O85" s="114"/>
      <c r="P85" s="114"/>
      <c r="Q85" s="114" t="str">
        <f>'Bordereau de Saisie'!A18</f>
        <v>Le Blue Blue</v>
      </c>
      <c r="R85" s="114"/>
      <c r="S85" s="114"/>
      <c r="T85" s="114"/>
      <c r="U85" s="114"/>
      <c r="V85" s="114"/>
      <c r="W85" s="114"/>
      <c r="X85" s="114"/>
    </row>
    <row r="86" spans="1:24" ht="24" customHeight="1" x14ac:dyDescent="0.25">
      <c r="A86" s="13" t="s">
        <v>17</v>
      </c>
      <c r="B86" s="11">
        <f>'Bordereau de Saisie'!A1</f>
        <v>41430</v>
      </c>
      <c r="C86" s="12" t="s">
        <v>18</v>
      </c>
      <c r="D86" s="22" t="s">
        <v>16</v>
      </c>
      <c r="E86" s="7"/>
      <c r="F86" s="7"/>
      <c r="G86" s="12" t="s">
        <v>18</v>
      </c>
      <c r="H86" s="22" t="s">
        <v>16</v>
      </c>
      <c r="I86" s="13" t="s">
        <v>17</v>
      </c>
      <c r="J86" s="11">
        <f>'Bordereau de Saisie'!$A$1</f>
        <v>41430</v>
      </c>
      <c r="K86" s="12" t="s">
        <v>18</v>
      </c>
      <c r="L86" s="22" t="s">
        <v>16</v>
      </c>
      <c r="M86" s="7"/>
      <c r="N86" s="7"/>
      <c r="O86" s="12" t="s">
        <v>18</v>
      </c>
      <c r="P86" s="22" t="s">
        <v>16</v>
      </c>
      <c r="Q86" s="13" t="s">
        <v>17</v>
      </c>
      <c r="R86" s="11">
        <f>'Bordereau de Saisie'!$A$1</f>
        <v>41430</v>
      </c>
      <c r="S86" s="12" t="s">
        <v>18</v>
      </c>
      <c r="T86" s="22" t="s">
        <v>16</v>
      </c>
      <c r="U86" s="7"/>
      <c r="V86" s="7"/>
      <c r="W86" s="12" t="s">
        <v>18</v>
      </c>
      <c r="X86" s="22" t="s">
        <v>16</v>
      </c>
    </row>
    <row r="87" spans="1:24" ht="16.5" customHeight="1" x14ac:dyDescent="0.25">
      <c r="A87" s="40" t="s">
        <v>39</v>
      </c>
      <c r="B87" s="41"/>
      <c r="C87" s="34">
        <f>Paramétrage!$E$2</f>
        <v>0.4</v>
      </c>
      <c r="D87" s="17">
        <f>'Bordereau de Saisie'!$B6</f>
        <v>0</v>
      </c>
      <c r="E87" s="40" t="s">
        <v>1</v>
      </c>
      <c r="F87" s="41"/>
      <c r="G87" s="34">
        <f>Paramétrage!$E$19</f>
        <v>1.1000000000000001</v>
      </c>
      <c r="H87" s="17">
        <f>'Bordereau de Saisie'!$S6</f>
        <v>0</v>
      </c>
      <c r="I87" s="40" t="s">
        <v>39</v>
      </c>
      <c r="J87" s="41"/>
      <c r="K87" s="34">
        <f>Paramétrage!$E$2</f>
        <v>0.4</v>
      </c>
      <c r="L87" s="17">
        <f>'Bordereau de Saisie'!$B12</f>
        <v>0</v>
      </c>
      <c r="M87" s="40" t="s">
        <v>1</v>
      </c>
      <c r="N87" s="41"/>
      <c r="O87" s="34">
        <f>Paramétrage!$E$19</f>
        <v>1.1000000000000001</v>
      </c>
      <c r="P87" s="17">
        <f>'Bordereau de Saisie'!$S12</f>
        <v>0</v>
      </c>
      <c r="Q87" s="40" t="s">
        <v>39</v>
      </c>
      <c r="R87" s="41"/>
      <c r="S87" s="34">
        <f>Paramétrage!$E$2</f>
        <v>0.4</v>
      </c>
      <c r="T87" s="17">
        <f>'Bordereau de Saisie'!$B18</f>
        <v>0</v>
      </c>
      <c r="U87" s="40" t="s">
        <v>1</v>
      </c>
      <c r="V87" s="41"/>
      <c r="W87" s="34">
        <f>Paramétrage!$E$19</f>
        <v>1.1000000000000001</v>
      </c>
      <c r="X87" s="17">
        <f>'Bordereau de Saisie'!$S18</f>
        <v>0</v>
      </c>
    </row>
    <row r="88" spans="1:24" ht="16.5" customHeight="1" x14ac:dyDescent="0.25">
      <c r="A88" s="44" t="s">
        <v>40</v>
      </c>
      <c r="B88" s="45"/>
      <c r="C88" s="34">
        <f>Paramétrage!$E$3</f>
        <v>0.4</v>
      </c>
      <c r="D88" s="17">
        <f>'Bordereau de Saisie'!$C6</f>
        <v>0</v>
      </c>
      <c r="E88" s="44" t="s">
        <v>69</v>
      </c>
      <c r="F88" s="45"/>
      <c r="G88" s="34">
        <f>Paramétrage!$E$20</f>
        <v>14</v>
      </c>
      <c r="H88" s="17">
        <f>'Bordereau de Saisie'!$T6</f>
        <v>0</v>
      </c>
      <c r="I88" s="44" t="s">
        <v>40</v>
      </c>
      <c r="J88" s="45"/>
      <c r="K88" s="34">
        <f>Paramétrage!$E$3</f>
        <v>0.4</v>
      </c>
      <c r="L88" s="17">
        <f>'Bordereau de Saisie'!$C12</f>
        <v>0</v>
      </c>
      <c r="M88" s="44" t="s">
        <v>69</v>
      </c>
      <c r="N88" s="45"/>
      <c r="O88" s="34">
        <f>Paramétrage!$E$20</f>
        <v>14</v>
      </c>
      <c r="P88" s="17">
        <f>'Bordereau de Saisie'!$T12</f>
        <v>0</v>
      </c>
      <c r="Q88" s="44" t="s">
        <v>40</v>
      </c>
      <c r="R88" s="45"/>
      <c r="S88" s="34">
        <f>Paramétrage!$E$3</f>
        <v>0.4</v>
      </c>
      <c r="T88" s="17">
        <f>'Bordereau de Saisie'!$C18</f>
        <v>0</v>
      </c>
      <c r="U88" s="44" t="s">
        <v>69</v>
      </c>
      <c r="V88" s="45"/>
      <c r="W88" s="34">
        <f>Paramétrage!$E$20</f>
        <v>14</v>
      </c>
      <c r="X88" s="17">
        <f>'Bordereau de Saisie'!$T18</f>
        <v>0</v>
      </c>
    </row>
    <row r="89" spans="1:24" ht="16.5" customHeight="1" x14ac:dyDescent="0.25">
      <c r="A89" s="112" t="s">
        <v>60</v>
      </c>
      <c r="B89" s="37" t="s">
        <v>2</v>
      </c>
      <c r="C89" s="34">
        <f>Paramétrage!$E$4</f>
        <v>0.3</v>
      </c>
      <c r="D89" s="17">
        <f>'Bordereau de Saisie'!$D6</f>
        <v>0</v>
      </c>
      <c r="E89" s="105" t="s">
        <v>52</v>
      </c>
      <c r="F89" s="37" t="s">
        <v>24</v>
      </c>
      <c r="G89" s="34">
        <f>Paramétrage!$E$21</f>
        <v>3.5</v>
      </c>
      <c r="H89" s="17">
        <f>'Bordereau de Saisie'!$U6</f>
        <v>0</v>
      </c>
      <c r="I89" s="112" t="s">
        <v>60</v>
      </c>
      <c r="J89" s="37" t="s">
        <v>2</v>
      </c>
      <c r="K89" s="34">
        <f>Paramétrage!$E$4</f>
        <v>0.3</v>
      </c>
      <c r="L89" s="17">
        <f>'Bordereau de Saisie'!$D12</f>
        <v>0</v>
      </c>
      <c r="M89" s="105" t="s">
        <v>52</v>
      </c>
      <c r="N89" s="37" t="s">
        <v>24</v>
      </c>
      <c r="O89" s="34">
        <f>Paramétrage!$E$21</f>
        <v>3.5</v>
      </c>
      <c r="P89" s="17">
        <f>'Bordereau de Saisie'!$U12</f>
        <v>0</v>
      </c>
      <c r="Q89" s="112" t="s">
        <v>60</v>
      </c>
      <c r="R89" s="37" t="s">
        <v>2</v>
      </c>
      <c r="S89" s="34">
        <f>Paramétrage!$E$4</f>
        <v>0.3</v>
      </c>
      <c r="T89" s="17">
        <f>'Bordereau de Saisie'!$D18</f>
        <v>0</v>
      </c>
      <c r="U89" s="105" t="s">
        <v>52</v>
      </c>
      <c r="V89" s="37" t="s">
        <v>24</v>
      </c>
      <c r="W89" s="34">
        <f>Paramétrage!$E$21</f>
        <v>3.5</v>
      </c>
      <c r="X89" s="17">
        <f>'Bordereau de Saisie'!$U18</f>
        <v>0</v>
      </c>
    </row>
    <row r="90" spans="1:24" ht="16.5" customHeight="1" x14ac:dyDescent="0.25">
      <c r="A90" s="118"/>
      <c r="B90" s="37" t="s">
        <v>5</v>
      </c>
      <c r="C90" s="34">
        <f>Paramétrage!$E$5</f>
        <v>0.3</v>
      </c>
      <c r="D90" s="17">
        <f>'Bordereau de Saisie'!$E6</f>
        <v>0</v>
      </c>
      <c r="E90" s="106"/>
      <c r="F90" s="37" t="s">
        <v>42</v>
      </c>
      <c r="G90" s="34">
        <f>Paramétrage!$E$22</f>
        <v>3.5</v>
      </c>
      <c r="H90" s="17">
        <f>'Bordereau de Saisie'!$V6</f>
        <v>0</v>
      </c>
      <c r="I90" s="118"/>
      <c r="J90" s="37" t="s">
        <v>5</v>
      </c>
      <c r="K90" s="34">
        <f>Paramétrage!$E$5</f>
        <v>0.3</v>
      </c>
      <c r="L90" s="17">
        <f>'Bordereau de Saisie'!$E12</f>
        <v>0</v>
      </c>
      <c r="M90" s="106"/>
      <c r="N90" s="37" t="s">
        <v>42</v>
      </c>
      <c r="O90" s="34">
        <f>Paramétrage!$E$22</f>
        <v>3.5</v>
      </c>
      <c r="P90" s="17">
        <f>'Bordereau de Saisie'!$V12</f>
        <v>0</v>
      </c>
      <c r="Q90" s="118"/>
      <c r="R90" s="37" t="s">
        <v>5</v>
      </c>
      <c r="S90" s="34">
        <f>Paramétrage!$E$5</f>
        <v>0.3</v>
      </c>
      <c r="T90" s="17">
        <f>'Bordereau de Saisie'!$E18</f>
        <v>0</v>
      </c>
      <c r="U90" s="106"/>
      <c r="V90" s="37" t="s">
        <v>42</v>
      </c>
      <c r="W90" s="34">
        <f>Paramétrage!$E$22</f>
        <v>3.5</v>
      </c>
      <c r="X90" s="17">
        <f>'Bordereau de Saisie'!$V18</f>
        <v>0</v>
      </c>
    </row>
    <row r="91" spans="1:24" ht="16.5" customHeight="1" x14ac:dyDescent="0.25">
      <c r="A91" s="118"/>
      <c r="B91" s="37" t="s">
        <v>4</v>
      </c>
      <c r="C91" s="34">
        <f>Paramétrage!$E$6</f>
        <v>0.3</v>
      </c>
      <c r="D91" s="17">
        <f>'Bordereau de Saisie'!$F6</f>
        <v>0</v>
      </c>
      <c r="E91" s="107"/>
      <c r="F91" s="37" t="s">
        <v>6</v>
      </c>
      <c r="G91" s="34">
        <f>Paramétrage!$E$23</f>
        <v>3.5</v>
      </c>
      <c r="H91" s="17">
        <f>'Bordereau de Saisie'!$W6</f>
        <v>0</v>
      </c>
      <c r="I91" s="118"/>
      <c r="J91" s="37" t="s">
        <v>4</v>
      </c>
      <c r="K91" s="34">
        <f>Paramétrage!$E$6</f>
        <v>0.3</v>
      </c>
      <c r="L91" s="17">
        <f>'Bordereau de Saisie'!$F12</f>
        <v>0</v>
      </c>
      <c r="M91" s="107"/>
      <c r="N91" s="37" t="s">
        <v>6</v>
      </c>
      <c r="O91" s="34">
        <f>Paramétrage!$E$23</f>
        <v>3.5</v>
      </c>
      <c r="P91" s="17">
        <f>'Bordereau de Saisie'!$W12</f>
        <v>0</v>
      </c>
      <c r="Q91" s="118"/>
      <c r="R91" s="37" t="s">
        <v>4</v>
      </c>
      <c r="S91" s="34">
        <f>Paramétrage!$E$6</f>
        <v>0.3</v>
      </c>
      <c r="T91" s="17">
        <f>'Bordereau de Saisie'!$F18</f>
        <v>0</v>
      </c>
      <c r="U91" s="107"/>
      <c r="V91" s="37" t="s">
        <v>6</v>
      </c>
      <c r="W91" s="34">
        <f>Paramétrage!$E$23</f>
        <v>3.5</v>
      </c>
      <c r="X91" s="17">
        <f>'Bordereau de Saisie'!$W18</f>
        <v>0</v>
      </c>
    </row>
    <row r="92" spans="1:24" ht="16.5" customHeight="1" x14ac:dyDescent="0.25">
      <c r="A92" s="118"/>
      <c r="B92" s="37" t="s">
        <v>3</v>
      </c>
      <c r="C92" s="34">
        <f>Paramétrage!$E$7</f>
        <v>0.3</v>
      </c>
      <c r="D92" s="17">
        <f>'Bordereau de Saisie'!$G6</f>
        <v>0</v>
      </c>
      <c r="E92" s="112" t="s">
        <v>66</v>
      </c>
      <c r="F92" s="42" t="s">
        <v>24</v>
      </c>
      <c r="G92" s="34">
        <f>Paramétrage!$E$24</f>
        <v>4</v>
      </c>
      <c r="H92" s="17">
        <f>'Bordereau de Saisie'!$X6</f>
        <v>0</v>
      </c>
      <c r="I92" s="118"/>
      <c r="J92" s="37" t="s">
        <v>3</v>
      </c>
      <c r="K92" s="34">
        <f>Paramétrage!$E$7</f>
        <v>0.3</v>
      </c>
      <c r="L92" s="17">
        <f>'Bordereau de Saisie'!$G12</f>
        <v>0</v>
      </c>
      <c r="M92" s="112" t="s">
        <v>66</v>
      </c>
      <c r="N92" s="42" t="s">
        <v>24</v>
      </c>
      <c r="O92" s="34">
        <f>Paramétrage!$E$24</f>
        <v>4</v>
      </c>
      <c r="P92" s="17">
        <f>'Bordereau de Saisie'!$X12</f>
        <v>0</v>
      </c>
      <c r="Q92" s="118"/>
      <c r="R92" s="37" t="s">
        <v>3</v>
      </c>
      <c r="S92" s="34">
        <f>Paramétrage!$E$7</f>
        <v>0.3</v>
      </c>
      <c r="T92" s="17">
        <f>'Bordereau de Saisie'!$G18</f>
        <v>0</v>
      </c>
      <c r="U92" s="112" t="s">
        <v>66</v>
      </c>
      <c r="V92" s="42" t="s">
        <v>24</v>
      </c>
      <c r="W92" s="34">
        <f>Paramétrage!$E$24</f>
        <v>4</v>
      </c>
      <c r="X92" s="17">
        <f>'Bordereau de Saisie'!$X18</f>
        <v>0</v>
      </c>
    </row>
    <row r="93" spans="1:24" ht="16.5" customHeight="1" x14ac:dyDescent="0.25">
      <c r="A93" s="113"/>
      <c r="B93" s="37" t="s">
        <v>6</v>
      </c>
      <c r="C93" s="34">
        <f>Paramétrage!$E$8</f>
        <v>0.3</v>
      </c>
      <c r="D93" s="17">
        <f>'Bordereau de Saisie'!$H6</f>
        <v>0</v>
      </c>
      <c r="E93" s="113"/>
      <c r="F93" s="42" t="s">
        <v>43</v>
      </c>
      <c r="G93" s="34">
        <f>Paramétrage!$E$25</f>
        <v>4</v>
      </c>
      <c r="H93" s="17">
        <f>'Bordereau de Saisie'!$Y6</f>
        <v>0</v>
      </c>
      <c r="I93" s="113"/>
      <c r="J93" s="37" t="s">
        <v>6</v>
      </c>
      <c r="K93" s="34">
        <f>Paramétrage!$E$8</f>
        <v>0.3</v>
      </c>
      <c r="L93" s="17">
        <f>'Bordereau de Saisie'!$H12</f>
        <v>0</v>
      </c>
      <c r="M93" s="113"/>
      <c r="N93" s="42" t="s">
        <v>43</v>
      </c>
      <c r="O93" s="34">
        <f>Paramétrage!$E$25</f>
        <v>4</v>
      </c>
      <c r="P93" s="17">
        <f>'Bordereau de Saisie'!$Y12</f>
        <v>0</v>
      </c>
      <c r="Q93" s="113"/>
      <c r="R93" s="37" t="s">
        <v>6</v>
      </c>
      <c r="S93" s="34">
        <f>Paramétrage!$E$8</f>
        <v>0.3</v>
      </c>
      <c r="T93" s="17">
        <f>'Bordereau de Saisie'!$H18</f>
        <v>0</v>
      </c>
      <c r="U93" s="113"/>
      <c r="V93" s="42" t="s">
        <v>43</v>
      </c>
      <c r="W93" s="34">
        <f>Paramétrage!$E$25</f>
        <v>4</v>
      </c>
      <c r="X93" s="17">
        <f>'Bordereau de Saisie'!$Y18</f>
        <v>0</v>
      </c>
    </row>
    <row r="94" spans="1:24" ht="16.5" customHeight="1" x14ac:dyDescent="0.25">
      <c r="A94" s="105" t="s">
        <v>61</v>
      </c>
      <c r="B94" s="39" t="s">
        <v>24</v>
      </c>
      <c r="C94" s="34">
        <f>Paramétrage!$E$9</f>
        <v>0.5</v>
      </c>
      <c r="D94" s="17">
        <f>'Bordereau de Saisie'!$I6</f>
        <v>0</v>
      </c>
      <c r="E94" s="105" t="s">
        <v>55</v>
      </c>
      <c r="F94" s="38" t="s">
        <v>7</v>
      </c>
      <c r="G94" s="34">
        <f>Paramétrage!$E$26</f>
        <v>3</v>
      </c>
      <c r="H94" s="17">
        <f>'Bordereau de Saisie'!$Z6</f>
        <v>0</v>
      </c>
      <c r="I94" s="105" t="s">
        <v>61</v>
      </c>
      <c r="J94" s="39" t="s">
        <v>24</v>
      </c>
      <c r="K94" s="34">
        <f>Paramétrage!$E$9</f>
        <v>0.5</v>
      </c>
      <c r="L94" s="17">
        <f>'Bordereau de Saisie'!$I12</f>
        <v>0</v>
      </c>
      <c r="M94" s="105" t="s">
        <v>55</v>
      </c>
      <c r="N94" s="38" t="s">
        <v>7</v>
      </c>
      <c r="O94" s="34">
        <f>Paramétrage!$E$26</f>
        <v>3</v>
      </c>
      <c r="P94" s="17">
        <f>'Bordereau de Saisie'!$Z12</f>
        <v>0</v>
      </c>
      <c r="Q94" s="105" t="s">
        <v>61</v>
      </c>
      <c r="R94" s="39" t="s">
        <v>24</v>
      </c>
      <c r="S94" s="34">
        <f>Paramétrage!$E$9</f>
        <v>0.5</v>
      </c>
      <c r="T94" s="17">
        <f>'Bordereau de Saisie'!$I18</f>
        <v>0</v>
      </c>
      <c r="U94" s="105" t="s">
        <v>55</v>
      </c>
      <c r="V94" s="38" t="s">
        <v>7</v>
      </c>
      <c r="W94" s="34">
        <f>Paramétrage!$E$26</f>
        <v>3</v>
      </c>
      <c r="X94" s="17">
        <f>'Bordereau de Saisie'!$Z18</f>
        <v>0</v>
      </c>
    </row>
    <row r="95" spans="1:24" ht="16.5" customHeight="1" x14ac:dyDescent="0.25">
      <c r="A95" s="106"/>
      <c r="B95" s="37" t="s">
        <v>23</v>
      </c>
      <c r="C95" s="34">
        <f>Paramétrage!$E$10</f>
        <v>0.5</v>
      </c>
      <c r="D95" s="17">
        <f>'Bordereau de Saisie'!$J6</f>
        <v>0</v>
      </c>
      <c r="E95" s="106"/>
      <c r="F95" s="38" t="s">
        <v>8</v>
      </c>
      <c r="G95" s="34">
        <f>Paramétrage!$E$27</f>
        <v>3</v>
      </c>
      <c r="H95" s="17">
        <f>'Bordereau de Saisie'!$AA6</f>
        <v>0</v>
      </c>
      <c r="I95" s="106"/>
      <c r="J95" s="37" t="s">
        <v>23</v>
      </c>
      <c r="K95" s="34">
        <f>Paramétrage!$E$10</f>
        <v>0.5</v>
      </c>
      <c r="L95" s="17">
        <f>'Bordereau de Saisie'!$J12</f>
        <v>0</v>
      </c>
      <c r="M95" s="106"/>
      <c r="N95" s="38" t="s">
        <v>8</v>
      </c>
      <c r="O95" s="34">
        <f>Paramétrage!$E$27</f>
        <v>3</v>
      </c>
      <c r="P95" s="17">
        <f>'Bordereau de Saisie'!$AA12</f>
        <v>0</v>
      </c>
      <c r="Q95" s="106"/>
      <c r="R95" s="37" t="s">
        <v>23</v>
      </c>
      <c r="S95" s="34">
        <f>Paramétrage!$E$10</f>
        <v>0.5</v>
      </c>
      <c r="T95" s="17">
        <f>'Bordereau de Saisie'!$J18</f>
        <v>0</v>
      </c>
      <c r="U95" s="106"/>
      <c r="V95" s="38" t="s">
        <v>8</v>
      </c>
      <c r="W95" s="34">
        <f>Paramétrage!$E$27</f>
        <v>3</v>
      </c>
      <c r="X95" s="17">
        <f>'Bordereau de Saisie'!$AA18</f>
        <v>0</v>
      </c>
    </row>
    <row r="96" spans="1:24" ht="16.5" customHeight="1" x14ac:dyDescent="0.25">
      <c r="A96" s="107"/>
      <c r="B96" s="39" t="s">
        <v>3</v>
      </c>
      <c r="C96" s="34">
        <f>Paramétrage!$E$11</f>
        <v>0.5</v>
      </c>
      <c r="D96" s="17">
        <f>'Bordereau de Saisie'!$K6</f>
        <v>0</v>
      </c>
      <c r="E96" s="106"/>
      <c r="F96" s="38" t="s">
        <v>9</v>
      </c>
      <c r="G96" s="34">
        <f>Paramétrage!$E$28</f>
        <v>3</v>
      </c>
      <c r="H96" s="17">
        <f>'Bordereau de Saisie'!$AB6</f>
        <v>0</v>
      </c>
      <c r="I96" s="107"/>
      <c r="J96" s="39" t="s">
        <v>3</v>
      </c>
      <c r="K96" s="34">
        <f>Paramétrage!$E$11</f>
        <v>0.5</v>
      </c>
      <c r="L96" s="17">
        <f>'Bordereau de Saisie'!$K12</f>
        <v>0</v>
      </c>
      <c r="M96" s="106"/>
      <c r="N96" s="38" t="s">
        <v>9</v>
      </c>
      <c r="O96" s="34">
        <f>Paramétrage!$E$28</f>
        <v>3</v>
      </c>
      <c r="P96" s="17">
        <f>'Bordereau de Saisie'!$AB12</f>
        <v>0</v>
      </c>
      <c r="Q96" s="107"/>
      <c r="R96" s="39" t="s">
        <v>3</v>
      </c>
      <c r="S96" s="34">
        <f>Paramétrage!$E$11</f>
        <v>0.5</v>
      </c>
      <c r="T96" s="17">
        <f>'Bordereau de Saisie'!$K18</f>
        <v>0</v>
      </c>
      <c r="U96" s="106"/>
      <c r="V96" s="38" t="s">
        <v>9</v>
      </c>
      <c r="W96" s="34">
        <f>Paramétrage!$E$28</f>
        <v>3</v>
      </c>
      <c r="X96" s="17">
        <f>'Bordereau de Saisie'!$AB18</f>
        <v>0</v>
      </c>
    </row>
    <row r="97" spans="1:24" ht="16.5" customHeight="1" x14ac:dyDescent="0.25">
      <c r="A97" s="46" t="s">
        <v>48</v>
      </c>
      <c r="B97" s="47"/>
      <c r="C97" s="34">
        <f>Paramétrage!$E$12</f>
        <v>0.6</v>
      </c>
      <c r="D97" s="17">
        <f>'Bordereau de Saisie'!$L6</f>
        <v>0</v>
      </c>
      <c r="E97" s="107"/>
      <c r="F97" s="38" t="s">
        <v>10</v>
      </c>
      <c r="G97" s="34">
        <f>Paramétrage!$E$29</f>
        <v>3</v>
      </c>
      <c r="H97" s="17">
        <f>'Bordereau de Saisie'!$AC6</f>
        <v>0</v>
      </c>
      <c r="I97" s="46" t="s">
        <v>48</v>
      </c>
      <c r="J97" s="47"/>
      <c r="K97" s="34">
        <f>Paramétrage!$E$12</f>
        <v>0.6</v>
      </c>
      <c r="L97" s="17">
        <f>'Bordereau de Saisie'!$L12</f>
        <v>0</v>
      </c>
      <c r="M97" s="107"/>
      <c r="N97" s="38" t="s">
        <v>10</v>
      </c>
      <c r="O97" s="34">
        <f>Paramétrage!$E$29</f>
        <v>3</v>
      </c>
      <c r="P97" s="17">
        <f>'Bordereau de Saisie'!$AC12</f>
        <v>0</v>
      </c>
      <c r="Q97" s="46" t="s">
        <v>48</v>
      </c>
      <c r="R97" s="47"/>
      <c r="S97" s="34">
        <f>Paramétrage!$E$12</f>
        <v>0.6</v>
      </c>
      <c r="T97" s="17">
        <f>'Bordereau de Saisie'!$L18</f>
        <v>0</v>
      </c>
      <c r="U97" s="107"/>
      <c r="V97" s="38" t="s">
        <v>10</v>
      </c>
      <c r="W97" s="34">
        <f>Paramétrage!$E$29</f>
        <v>3</v>
      </c>
      <c r="X97" s="17">
        <f>'Bordereau de Saisie'!$AC18</f>
        <v>0</v>
      </c>
    </row>
    <row r="98" spans="1:24" ht="16.5" customHeight="1" x14ac:dyDescent="0.25">
      <c r="A98" s="44" t="s">
        <v>64</v>
      </c>
      <c r="B98" s="45"/>
      <c r="C98" s="34">
        <f>Paramétrage!$E$13</f>
        <v>0.8</v>
      </c>
      <c r="D98" s="17">
        <f>'Bordereau de Saisie'!$M6</f>
        <v>0</v>
      </c>
      <c r="E98" s="105" t="s">
        <v>67</v>
      </c>
      <c r="F98" s="38" t="s">
        <v>11</v>
      </c>
      <c r="G98" s="34">
        <f>Paramétrage!$E$30</f>
        <v>4.5</v>
      </c>
      <c r="H98" s="17">
        <f>'Bordereau de Saisie'!$AD6</f>
        <v>0</v>
      </c>
      <c r="I98" s="44" t="s">
        <v>64</v>
      </c>
      <c r="J98" s="45"/>
      <c r="K98" s="34">
        <f>Paramétrage!$E$13</f>
        <v>0.8</v>
      </c>
      <c r="L98" s="17">
        <f>'Bordereau de Saisie'!$M12</f>
        <v>0</v>
      </c>
      <c r="M98" s="105" t="s">
        <v>67</v>
      </c>
      <c r="N98" s="38" t="s">
        <v>11</v>
      </c>
      <c r="O98" s="34">
        <f>Paramétrage!$E$30</f>
        <v>4.5</v>
      </c>
      <c r="P98" s="17">
        <f>'Bordereau de Saisie'!$AD12</f>
        <v>0</v>
      </c>
      <c r="Q98" s="44" t="s">
        <v>64</v>
      </c>
      <c r="R98" s="45"/>
      <c r="S98" s="34">
        <f>Paramétrage!$E$13</f>
        <v>0.8</v>
      </c>
      <c r="T98" s="17">
        <f>'Bordereau de Saisie'!$M18</f>
        <v>0</v>
      </c>
      <c r="U98" s="105" t="s">
        <v>67</v>
      </c>
      <c r="V98" s="38" t="s">
        <v>11</v>
      </c>
      <c r="W98" s="34">
        <f>Paramétrage!$E$30</f>
        <v>4.5</v>
      </c>
      <c r="X98" s="17">
        <f>'Bordereau de Saisie'!$AD18</f>
        <v>0</v>
      </c>
    </row>
    <row r="99" spans="1:24" ht="16.5" customHeight="1" x14ac:dyDescent="0.25">
      <c r="A99" s="117" t="s">
        <v>65</v>
      </c>
      <c r="B99" s="42" t="s">
        <v>24</v>
      </c>
      <c r="C99" s="34">
        <f>Paramétrage!$E$14</f>
        <v>1.4</v>
      </c>
      <c r="D99" s="17">
        <f>'Bordereau de Saisie'!$N6</f>
        <v>0</v>
      </c>
      <c r="E99" s="106"/>
      <c r="F99" s="38" t="s">
        <v>12</v>
      </c>
      <c r="G99" s="34">
        <f>Paramétrage!$E$31</f>
        <v>4.5</v>
      </c>
      <c r="H99" s="17">
        <f>'Bordereau de Saisie'!$AE6</f>
        <v>0</v>
      </c>
      <c r="I99" s="117" t="s">
        <v>65</v>
      </c>
      <c r="J99" s="42" t="s">
        <v>24</v>
      </c>
      <c r="K99" s="34">
        <f>Paramétrage!$E$14</f>
        <v>1.4</v>
      </c>
      <c r="L99" s="17">
        <f>'Bordereau de Saisie'!$N12</f>
        <v>0</v>
      </c>
      <c r="M99" s="106"/>
      <c r="N99" s="38" t="s">
        <v>12</v>
      </c>
      <c r="O99" s="34">
        <f>Paramétrage!$E$31</f>
        <v>4.5</v>
      </c>
      <c r="P99" s="17">
        <f>'Bordereau de Saisie'!$AE12</f>
        <v>0</v>
      </c>
      <c r="Q99" s="117" t="s">
        <v>65</v>
      </c>
      <c r="R99" s="42" t="s">
        <v>24</v>
      </c>
      <c r="S99" s="34">
        <f>Paramétrage!$E$14</f>
        <v>1.4</v>
      </c>
      <c r="T99" s="17">
        <f>'Bordereau de Saisie'!$N18</f>
        <v>0</v>
      </c>
      <c r="U99" s="106"/>
      <c r="V99" s="38" t="s">
        <v>12</v>
      </c>
      <c r="W99" s="34">
        <f>Paramétrage!$E$31</f>
        <v>4.5</v>
      </c>
      <c r="X99" s="17">
        <f>'Bordereau de Saisie'!$AE18</f>
        <v>0</v>
      </c>
    </row>
    <row r="100" spans="1:24" ht="16.5" customHeight="1" x14ac:dyDescent="0.25">
      <c r="A100" s="117"/>
      <c r="B100" s="37" t="s">
        <v>23</v>
      </c>
      <c r="C100" s="34">
        <f>Paramétrage!$E$15</f>
        <v>1.4</v>
      </c>
      <c r="D100" s="17">
        <f>'Bordereau de Saisie'!$O6</f>
        <v>0</v>
      </c>
      <c r="E100" s="107"/>
      <c r="F100" s="37" t="s">
        <v>13</v>
      </c>
      <c r="G100" s="34">
        <f>Paramétrage!$E$32</f>
        <v>4.5</v>
      </c>
      <c r="H100" s="17">
        <f>'Bordereau de Saisie'!$AF6</f>
        <v>0</v>
      </c>
      <c r="I100" s="117"/>
      <c r="J100" s="37" t="s">
        <v>23</v>
      </c>
      <c r="K100" s="34">
        <f>Paramétrage!$E$15</f>
        <v>1.4</v>
      </c>
      <c r="L100" s="17">
        <f>'Bordereau de Saisie'!$O12</f>
        <v>0</v>
      </c>
      <c r="M100" s="107"/>
      <c r="N100" s="37" t="s">
        <v>13</v>
      </c>
      <c r="O100" s="34">
        <f>Paramétrage!$E$32</f>
        <v>4.5</v>
      </c>
      <c r="P100" s="17">
        <f>'Bordereau de Saisie'!$AF12</f>
        <v>0</v>
      </c>
      <c r="Q100" s="117"/>
      <c r="R100" s="37" t="s">
        <v>23</v>
      </c>
      <c r="S100" s="34">
        <f>Paramétrage!$E$15</f>
        <v>1.4</v>
      </c>
      <c r="T100" s="17">
        <f>'Bordereau de Saisie'!$O18</f>
        <v>0</v>
      </c>
      <c r="U100" s="107"/>
      <c r="V100" s="37" t="s">
        <v>13</v>
      </c>
      <c r="W100" s="34">
        <f>Paramétrage!$E$32</f>
        <v>4.5</v>
      </c>
      <c r="X100" s="17">
        <f>'Bordereau de Saisie'!$AF18</f>
        <v>0</v>
      </c>
    </row>
    <row r="101" spans="1:24" ht="16.5" customHeight="1" x14ac:dyDescent="0.25">
      <c r="A101" s="117"/>
      <c r="B101" s="37" t="s">
        <v>3</v>
      </c>
      <c r="C101" s="34">
        <f>Paramétrage!$E$16</f>
        <v>1.4</v>
      </c>
      <c r="D101" s="17">
        <f>'Bordereau de Saisie'!$P6</f>
        <v>0</v>
      </c>
      <c r="E101" s="105" t="s">
        <v>68</v>
      </c>
      <c r="F101" s="38" t="s">
        <v>13</v>
      </c>
      <c r="G101" s="34">
        <f>Paramétrage!$E$33</f>
        <v>3.5</v>
      </c>
      <c r="H101" s="17">
        <f>'Bordereau de Saisie'!$AG6</f>
        <v>0</v>
      </c>
      <c r="I101" s="117"/>
      <c r="J101" s="37" t="s">
        <v>3</v>
      </c>
      <c r="K101" s="34">
        <f>Paramétrage!$E$16</f>
        <v>1.4</v>
      </c>
      <c r="L101" s="17">
        <f>'Bordereau de Saisie'!$P12</f>
        <v>0</v>
      </c>
      <c r="M101" s="105" t="s">
        <v>68</v>
      </c>
      <c r="N101" s="38" t="s">
        <v>13</v>
      </c>
      <c r="O101" s="34">
        <f>Paramétrage!$E$33</f>
        <v>3.5</v>
      </c>
      <c r="P101" s="17">
        <f>'Bordereau de Saisie'!$AG12</f>
        <v>0</v>
      </c>
      <c r="Q101" s="117"/>
      <c r="R101" s="37" t="s">
        <v>3</v>
      </c>
      <c r="S101" s="34">
        <f>Paramétrage!$E$16</f>
        <v>1.4</v>
      </c>
      <c r="T101" s="17">
        <f>'Bordereau de Saisie'!$P18</f>
        <v>0</v>
      </c>
      <c r="U101" s="105" t="s">
        <v>68</v>
      </c>
      <c r="V101" s="38" t="s">
        <v>13</v>
      </c>
      <c r="W101" s="34">
        <f>Paramétrage!$E$33</f>
        <v>3.5</v>
      </c>
      <c r="X101" s="17">
        <f>'Bordereau de Saisie'!$AG18</f>
        <v>0</v>
      </c>
    </row>
    <row r="102" spans="1:24" ht="16.5" customHeight="1" x14ac:dyDescent="0.25">
      <c r="A102" s="40" t="s">
        <v>0</v>
      </c>
      <c r="B102" s="41"/>
      <c r="C102" s="34">
        <f>Paramétrage!$E$17</f>
        <v>3.7</v>
      </c>
      <c r="D102" s="17">
        <f>'Bordereau de Saisie'!$Q6</f>
        <v>0</v>
      </c>
      <c r="E102" s="106"/>
      <c r="F102" s="37" t="s">
        <v>14</v>
      </c>
      <c r="G102" s="34">
        <f>Paramétrage!$E$34</f>
        <v>3.5</v>
      </c>
      <c r="H102" s="17">
        <f>'Bordereau de Saisie'!$AH6</f>
        <v>0</v>
      </c>
      <c r="I102" s="40" t="s">
        <v>0</v>
      </c>
      <c r="J102" s="41"/>
      <c r="K102" s="34">
        <f>Paramétrage!$E$17</f>
        <v>3.7</v>
      </c>
      <c r="L102" s="17">
        <f>'Bordereau de Saisie'!$Q12</f>
        <v>0</v>
      </c>
      <c r="M102" s="106"/>
      <c r="N102" s="37" t="s">
        <v>14</v>
      </c>
      <c r="O102" s="34">
        <f>Paramétrage!$E$34</f>
        <v>3.5</v>
      </c>
      <c r="P102" s="17">
        <f>'Bordereau de Saisie'!$AH12</f>
        <v>0</v>
      </c>
      <c r="Q102" s="40" t="s">
        <v>0</v>
      </c>
      <c r="R102" s="41"/>
      <c r="S102" s="34">
        <f>Paramétrage!$E$17</f>
        <v>3.7</v>
      </c>
      <c r="T102" s="17">
        <f>'Bordereau de Saisie'!$Q18</f>
        <v>0</v>
      </c>
      <c r="U102" s="106"/>
      <c r="V102" s="37" t="s">
        <v>14</v>
      </c>
      <c r="W102" s="34">
        <f>Paramétrage!$E$34</f>
        <v>3.5</v>
      </c>
      <c r="X102" s="17">
        <f>'Bordereau de Saisie'!$AH18</f>
        <v>0</v>
      </c>
    </row>
    <row r="103" spans="1:24" ht="16.5" customHeight="1" x14ac:dyDescent="0.25">
      <c r="A103" s="40" t="s">
        <v>51</v>
      </c>
      <c r="B103" s="41"/>
      <c r="C103" s="34">
        <f>Paramétrage!$E$18</f>
        <v>2.2000000000000002</v>
      </c>
      <c r="D103" s="17">
        <f>'Bordereau de Saisie'!$R6</f>
        <v>0</v>
      </c>
      <c r="E103" s="107"/>
      <c r="F103" s="37" t="s">
        <v>15</v>
      </c>
      <c r="G103" s="34">
        <f>Paramétrage!$E$35</f>
        <v>3.5</v>
      </c>
      <c r="H103" s="17">
        <f>'Bordereau de Saisie'!$AI6</f>
        <v>0</v>
      </c>
      <c r="I103" s="40" t="s">
        <v>51</v>
      </c>
      <c r="J103" s="41"/>
      <c r="K103" s="34">
        <f>Paramétrage!$E$18</f>
        <v>2.2000000000000002</v>
      </c>
      <c r="L103" s="17">
        <f>'Bordereau de Saisie'!$R12</f>
        <v>0</v>
      </c>
      <c r="M103" s="107"/>
      <c r="N103" s="37" t="s">
        <v>15</v>
      </c>
      <c r="O103" s="34">
        <f>Paramétrage!$E$35</f>
        <v>3.5</v>
      </c>
      <c r="P103" s="17">
        <f>'Bordereau de Saisie'!$AI12</f>
        <v>0</v>
      </c>
      <c r="Q103" s="40" t="s">
        <v>51</v>
      </c>
      <c r="R103" s="41"/>
      <c r="S103" s="34">
        <f>Paramétrage!$E$18</f>
        <v>2.2000000000000002</v>
      </c>
      <c r="T103" s="17">
        <f>'Bordereau de Saisie'!$R18</f>
        <v>0</v>
      </c>
      <c r="U103" s="107"/>
      <c r="V103" s="37" t="s">
        <v>15</v>
      </c>
      <c r="W103" s="34">
        <f>Paramétrage!$E$35</f>
        <v>3.5</v>
      </c>
      <c r="X103" s="17">
        <f>'Bordereau de Saisie'!$AI18</f>
        <v>0</v>
      </c>
    </row>
    <row r="104" spans="1:24" ht="16.5" customHeight="1" x14ac:dyDescent="0.25">
      <c r="A104" s="40"/>
      <c r="B104" s="41"/>
      <c r="C104" s="34"/>
      <c r="D104" s="19"/>
      <c r="E104" s="120"/>
      <c r="F104" s="120"/>
      <c r="G104" s="34"/>
      <c r="H104" s="18"/>
      <c r="I104" s="40"/>
      <c r="J104" s="41"/>
      <c r="K104" s="34"/>
      <c r="L104" s="19"/>
      <c r="M104" s="120"/>
      <c r="N104" s="120"/>
      <c r="O104" s="34"/>
      <c r="P104" s="18"/>
      <c r="Q104" s="40"/>
      <c r="R104" s="41"/>
      <c r="S104" s="34"/>
      <c r="T104" s="19"/>
      <c r="U104" s="120"/>
      <c r="V104" s="120"/>
      <c r="W104" s="34"/>
      <c r="X104" s="18"/>
    </row>
    <row r="105" spans="1:24" ht="27.95" customHeight="1" x14ac:dyDescent="0.25">
      <c r="A105" s="14"/>
      <c r="B105" s="15"/>
      <c r="C105" s="14"/>
      <c r="D105" s="14"/>
      <c r="E105" s="115" t="s">
        <v>19</v>
      </c>
      <c r="F105" s="115"/>
      <c r="G105" s="116">
        <f>(C87*D87)+(C88*D88)+(C89*D89)+(C90*D90)+(C91*D91)+(C92*D92)+(C93*D93)+(C94*D94)+(C95*D95)+(C96*D96)+(C97*D97)+(C98*D98)+(C99*D99)+(C100*D100)+(C101*D101)+(C102*D102)+(C103*D103)+(C104*D104)+(G87*H87)+(G88*H88)+(G89*H89)+(G90*H90)+(G91*H91)+(G92*H92)+(G93*H92)+(G94*H94)+(G95*H95)+(G96*H96)+(G97*H97)+(G98*H98)+(G99*H99)+(G100*H100)+(G101*H101)+(G102*H102)+(G103*H103)+(G104*H104)</f>
        <v>0</v>
      </c>
      <c r="H105" s="116"/>
      <c r="I105" s="14"/>
      <c r="J105" s="15"/>
      <c r="K105" s="14"/>
      <c r="L105" s="14"/>
      <c r="M105" s="115" t="s">
        <v>19</v>
      </c>
      <c r="N105" s="115"/>
      <c r="O105" s="116">
        <f>(K87*L87)+(K88*L88)+(K89*L89)+(K90*L90)+(K91*L91)+(K92*L92)+(K93*L93)+(K94*L94)+(K95*L95)+(K96*L96)+(K97*L97)+(K98*L98)+(K99*L99)+(K100*L100)+(K101*L101)+(K102*L102)+(K103*L103)+(K104*L104)+(O87*P87)+(O88*P88)+(O89*P89)+(O90*P90)+(O91*P91)+(O92*P92)+(O93*P92)+(O94*P94)+(O95*P95)+(O96*P96)+(O97*P97)+(O98*P98)+(O99*P99)+(O100*P100)+(O101*P101)+(O102*P102)+(O103*P103)+(O104*P104)</f>
        <v>0</v>
      </c>
      <c r="P105" s="116"/>
      <c r="Q105" s="14"/>
      <c r="R105" s="15"/>
      <c r="S105" s="14"/>
      <c r="T105" s="14"/>
      <c r="U105" s="115" t="s">
        <v>19</v>
      </c>
      <c r="V105" s="115"/>
      <c r="W105" s="116">
        <f>(S87*T87)+(S88*T88)+(S89*T89)+(S90*T90)+(S91*T91)+(S92*T92)+(S93*T93)+(S94*T94)+(S95*T95)+(S96*T96)+(S97*T97)+(S98*T98)+(S99*T99)+(S100*T100)+(S101*T101)+(S102*T102)+(S103*T103)+(S104*T104)+(W87*X87)+(W88*X88)+(W89*X89)+(W90*X90)+(W91*X91)+(W92*X92)+(W93*X92)+(W94*X94)+(W95*X95)+(W96*X96)+(W97*X97)+(W98*X98)+(W99*X99)+(W100*X100)+(W101*X101)+(W102*X102)+(W103*X103)+(W104*X104)</f>
        <v>0</v>
      </c>
      <c r="X105" s="116"/>
    </row>
    <row r="106" spans="1:24" ht="39.950000000000003" customHeight="1" x14ac:dyDescent="0.25">
      <c r="A106" s="114" t="str">
        <f>A85</f>
        <v>Tabac Le Jean Bar</v>
      </c>
      <c r="B106" s="114"/>
      <c r="C106" s="114"/>
      <c r="D106" s="114"/>
      <c r="E106" s="114"/>
      <c r="F106" s="114"/>
      <c r="G106" s="114"/>
      <c r="H106" s="114"/>
      <c r="I106" s="114" t="str">
        <f>I85</f>
        <v>Mag Presse</v>
      </c>
      <c r="J106" s="114"/>
      <c r="K106" s="114"/>
      <c r="L106" s="114"/>
      <c r="M106" s="114"/>
      <c r="N106" s="114"/>
      <c r="O106" s="114"/>
      <c r="P106" s="114"/>
      <c r="Q106" s="114" t="str">
        <f>Q85</f>
        <v>Le Blue Blue</v>
      </c>
      <c r="R106" s="114"/>
      <c r="S106" s="114"/>
      <c r="T106" s="114"/>
      <c r="U106" s="114"/>
      <c r="V106" s="114"/>
      <c r="W106" s="114"/>
      <c r="X106" s="114"/>
    </row>
    <row r="107" spans="1:24" ht="24" customHeight="1" x14ac:dyDescent="0.25">
      <c r="A107" s="13" t="s">
        <v>17</v>
      </c>
      <c r="B107" s="11">
        <f>B86</f>
        <v>41430</v>
      </c>
      <c r="C107" s="12" t="s">
        <v>18</v>
      </c>
      <c r="D107" s="22" t="s">
        <v>16</v>
      </c>
      <c r="E107" s="7"/>
      <c r="F107" s="7"/>
      <c r="G107" s="12" t="s">
        <v>18</v>
      </c>
      <c r="H107" s="22" t="s">
        <v>16</v>
      </c>
      <c r="I107" s="13" t="s">
        <v>17</v>
      </c>
      <c r="J107" s="11">
        <f>J86</f>
        <v>41430</v>
      </c>
      <c r="K107" s="12" t="s">
        <v>18</v>
      </c>
      <c r="L107" s="22" t="s">
        <v>16</v>
      </c>
      <c r="M107" s="7"/>
      <c r="N107" s="7"/>
      <c r="O107" s="12" t="s">
        <v>18</v>
      </c>
      <c r="P107" s="22" t="s">
        <v>16</v>
      </c>
      <c r="Q107" s="13" t="s">
        <v>17</v>
      </c>
      <c r="R107" s="11">
        <f>R86</f>
        <v>41430</v>
      </c>
      <c r="S107" s="12" t="s">
        <v>18</v>
      </c>
      <c r="T107" s="22" t="s">
        <v>16</v>
      </c>
      <c r="U107" s="7"/>
      <c r="V107" s="7"/>
      <c r="W107" s="12" t="s">
        <v>18</v>
      </c>
      <c r="X107" s="22" t="s">
        <v>16</v>
      </c>
    </row>
    <row r="108" spans="1:24" ht="16.5" customHeight="1" x14ac:dyDescent="0.25">
      <c r="A108" s="40" t="s">
        <v>39</v>
      </c>
      <c r="B108" s="41"/>
      <c r="C108" s="34">
        <f t="shared" ref="C108:D108" si="184">C87</f>
        <v>0.4</v>
      </c>
      <c r="D108" s="17">
        <f t="shared" si="184"/>
        <v>0</v>
      </c>
      <c r="E108" s="40" t="s">
        <v>1</v>
      </c>
      <c r="F108" s="41"/>
      <c r="G108" s="34">
        <f t="shared" ref="G108:H124" si="185">G87</f>
        <v>1.1000000000000001</v>
      </c>
      <c r="H108" s="18">
        <f t="shared" si="185"/>
        <v>0</v>
      </c>
      <c r="I108" s="40" t="s">
        <v>39</v>
      </c>
      <c r="J108" s="41"/>
      <c r="K108" s="34">
        <f t="shared" ref="K108:L108" si="186">K87</f>
        <v>0.4</v>
      </c>
      <c r="L108" s="17">
        <f t="shared" si="186"/>
        <v>0</v>
      </c>
      <c r="M108" s="40" t="s">
        <v>1</v>
      </c>
      <c r="N108" s="41"/>
      <c r="O108" s="34">
        <f t="shared" ref="O108:P108" si="187">O87</f>
        <v>1.1000000000000001</v>
      </c>
      <c r="P108" s="18">
        <f t="shared" si="187"/>
        <v>0</v>
      </c>
      <c r="Q108" s="40" t="s">
        <v>39</v>
      </c>
      <c r="R108" s="41"/>
      <c r="S108" s="34">
        <f t="shared" ref="S108:T108" si="188">S87</f>
        <v>0.4</v>
      </c>
      <c r="T108" s="17">
        <f t="shared" si="188"/>
        <v>0</v>
      </c>
      <c r="U108" s="40" t="s">
        <v>1</v>
      </c>
      <c r="V108" s="41"/>
      <c r="W108" s="34">
        <f t="shared" ref="W108:X108" si="189">W87</f>
        <v>1.1000000000000001</v>
      </c>
      <c r="X108" s="18">
        <f t="shared" si="189"/>
        <v>0</v>
      </c>
    </row>
    <row r="109" spans="1:24" ht="16.5" customHeight="1" x14ac:dyDescent="0.25">
      <c r="A109" s="44" t="s">
        <v>40</v>
      </c>
      <c r="B109" s="45"/>
      <c r="C109" s="34">
        <f t="shared" ref="C109:D109" si="190">C88</f>
        <v>0.4</v>
      </c>
      <c r="D109" s="17">
        <f t="shared" si="190"/>
        <v>0</v>
      </c>
      <c r="E109" s="44" t="s">
        <v>69</v>
      </c>
      <c r="F109" s="45"/>
      <c r="G109" s="34">
        <f t="shared" si="185"/>
        <v>14</v>
      </c>
      <c r="H109" s="18">
        <f t="shared" si="185"/>
        <v>0</v>
      </c>
      <c r="I109" s="44" t="s">
        <v>40</v>
      </c>
      <c r="J109" s="45"/>
      <c r="K109" s="34">
        <f t="shared" ref="K109:L109" si="191">K88</f>
        <v>0.4</v>
      </c>
      <c r="L109" s="17">
        <f t="shared" si="191"/>
        <v>0</v>
      </c>
      <c r="M109" s="44" t="s">
        <v>69</v>
      </c>
      <c r="N109" s="45"/>
      <c r="O109" s="34">
        <f t="shared" ref="O109:P109" si="192">O88</f>
        <v>14</v>
      </c>
      <c r="P109" s="18">
        <f t="shared" si="192"/>
        <v>0</v>
      </c>
      <c r="Q109" s="44" t="s">
        <v>40</v>
      </c>
      <c r="R109" s="45"/>
      <c r="S109" s="34">
        <f t="shared" ref="S109:T109" si="193">S88</f>
        <v>0.4</v>
      </c>
      <c r="T109" s="17">
        <f t="shared" si="193"/>
        <v>0</v>
      </c>
      <c r="U109" s="44" t="s">
        <v>69</v>
      </c>
      <c r="V109" s="45"/>
      <c r="W109" s="34">
        <f t="shared" ref="W109:X109" si="194">W88</f>
        <v>14</v>
      </c>
      <c r="X109" s="18">
        <f t="shared" si="194"/>
        <v>0</v>
      </c>
    </row>
    <row r="110" spans="1:24" ht="16.5" customHeight="1" x14ac:dyDescent="0.25">
      <c r="A110" s="112" t="s">
        <v>60</v>
      </c>
      <c r="B110" s="37" t="s">
        <v>2</v>
      </c>
      <c r="C110" s="34">
        <f t="shared" ref="C110:D110" si="195">C89</f>
        <v>0.3</v>
      </c>
      <c r="D110" s="17">
        <f t="shared" si="195"/>
        <v>0</v>
      </c>
      <c r="E110" s="105" t="s">
        <v>52</v>
      </c>
      <c r="F110" s="37" t="s">
        <v>24</v>
      </c>
      <c r="G110" s="34">
        <f t="shared" si="185"/>
        <v>3.5</v>
      </c>
      <c r="H110" s="18">
        <f t="shared" si="185"/>
        <v>0</v>
      </c>
      <c r="I110" s="112" t="s">
        <v>60</v>
      </c>
      <c r="J110" s="37" t="s">
        <v>2</v>
      </c>
      <c r="K110" s="34">
        <f t="shared" ref="K110:L110" si="196">K89</f>
        <v>0.3</v>
      </c>
      <c r="L110" s="17">
        <f t="shared" si="196"/>
        <v>0</v>
      </c>
      <c r="M110" s="105" t="s">
        <v>52</v>
      </c>
      <c r="N110" s="37" t="s">
        <v>24</v>
      </c>
      <c r="O110" s="34">
        <f t="shared" ref="O110:P110" si="197">O89</f>
        <v>3.5</v>
      </c>
      <c r="P110" s="18">
        <f t="shared" si="197"/>
        <v>0</v>
      </c>
      <c r="Q110" s="112" t="s">
        <v>60</v>
      </c>
      <c r="R110" s="37" t="s">
        <v>2</v>
      </c>
      <c r="S110" s="34">
        <f t="shared" ref="S110:T110" si="198">S89</f>
        <v>0.3</v>
      </c>
      <c r="T110" s="17">
        <f t="shared" si="198"/>
        <v>0</v>
      </c>
      <c r="U110" s="105" t="s">
        <v>52</v>
      </c>
      <c r="V110" s="37" t="s">
        <v>24</v>
      </c>
      <c r="W110" s="34">
        <f t="shared" ref="W110:X110" si="199">W89</f>
        <v>3.5</v>
      </c>
      <c r="X110" s="18">
        <f t="shared" si="199"/>
        <v>0</v>
      </c>
    </row>
    <row r="111" spans="1:24" ht="16.5" customHeight="1" x14ac:dyDescent="0.25">
      <c r="A111" s="118"/>
      <c r="B111" s="37" t="s">
        <v>5</v>
      </c>
      <c r="C111" s="34">
        <f t="shared" ref="C111:D111" si="200">C90</f>
        <v>0.3</v>
      </c>
      <c r="D111" s="17">
        <f t="shared" si="200"/>
        <v>0</v>
      </c>
      <c r="E111" s="106"/>
      <c r="F111" s="37" t="s">
        <v>42</v>
      </c>
      <c r="G111" s="34">
        <f t="shared" si="185"/>
        <v>3.5</v>
      </c>
      <c r="H111" s="18">
        <f t="shared" si="185"/>
        <v>0</v>
      </c>
      <c r="I111" s="118"/>
      <c r="J111" s="37" t="s">
        <v>5</v>
      </c>
      <c r="K111" s="34">
        <f t="shared" ref="K111:L111" si="201">K90</f>
        <v>0.3</v>
      </c>
      <c r="L111" s="17">
        <f t="shared" si="201"/>
        <v>0</v>
      </c>
      <c r="M111" s="106"/>
      <c r="N111" s="37" t="s">
        <v>42</v>
      </c>
      <c r="O111" s="34">
        <f t="shared" ref="O111:P111" si="202">O90</f>
        <v>3.5</v>
      </c>
      <c r="P111" s="18">
        <f t="shared" si="202"/>
        <v>0</v>
      </c>
      <c r="Q111" s="118"/>
      <c r="R111" s="37" t="s">
        <v>5</v>
      </c>
      <c r="S111" s="34">
        <f t="shared" ref="S111:T111" si="203">S90</f>
        <v>0.3</v>
      </c>
      <c r="T111" s="17">
        <f t="shared" si="203"/>
        <v>0</v>
      </c>
      <c r="U111" s="106"/>
      <c r="V111" s="37" t="s">
        <v>42</v>
      </c>
      <c r="W111" s="34">
        <f t="shared" ref="W111:X111" si="204">W90</f>
        <v>3.5</v>
      </c>
      <c r="X111" s="18">
        <f t="shared" si="204"/>
        <v>0</v>
      </c>
    </row>
    <row r="112" spans="1:24" ht="16.5" customHeight="1" x14ac:dyDescent="0.25">
      <c r="A112" s="118"/>
      <c r="B112" s="37" t="s">
        <v>4</v>
      </c>
      <c r="C112" s="34">
        <f t="shared" ref="C112:D112" si="205">C91</f>
        <v>0.3</v>
      </c>
      <c r="D112" s="17">
        <f t="shared" si="205"/>
        <v>0</v>
      </c>
      <c r="E112" s="107"/>
      <c r="F112" s="37" t="s">
        <v>6</v>
      </c>
      <c r="G112" s="34">
        <f t="shared" si="185"/>
        <v>3.5</v>
      </c>
      <c r="H112" s="18">
        <f t="shared" si="185"/>
        <v>0</v>
      </c>
      <c r="I112" s="118"/>
      <c r="J112" s="37" t="s">
        <v>4</v>
      </c>
      <c r="K112" s="34">
        <f t="shared" ref="K112:L112" si="206">K91</f>
        <v>0.3</v>
      </c>
      <c r="L112" s="17">
        <f t="shared" si="206"/>
        <v>0</v>
      </c>
      <c r="M112" s="107"/>
      <c r="N112" s="37" t="s">
        <v>6</v>
      </c>
      <c r="O112" s="34">
        <f t="shared" ref="O112:P112" si="207">O91</f>
        <v>3.5</v>
      </c>
      <c r="P112" s="18">
        <f t="shared" si="207"/>
        <v>0</v>
      </c>
      <c r="Q112" s="118"/>
      <c r="R112" s="37" t="s">
        <v>4</v>
      </c>
      <c r="S112" s="34">
        <f t="shared" ref="S112:T112" si="208">S91</f>
        <v>0.3</v>
      </c>
      <c r="T112" s="17">
        <f t="shared" si="208"/>
        <v>0</v>
      </c>
      <c r="U112" s="107"/>
      <c r="V112" s="37" t="s">
        <v>6</v>
      </c>
      <c r="W112" s="34">
        <f t="shared" ref="W112:X112" si="209">W91</f>
        <v>3.5</v>
      </c>
      <c r="X112" s="18">
        <f t="shared" si="209"/>
        <v>0</v>
      </c>
    </row>
    <row r="113" spans="1:24" ht="16.5" customHeight="1" x14ac:dyDescent="0.25">
      <c r="A113" s="118"/>
      <c r="B113" s="37" t="s">
        <v>3</v>
      </c>
      <c r="C113" s="34">
        <f t="shared" ref="C113:D113" si="210">C92</f>
        <v>0.3</v>
      </c>
      <c r="D113" s="17">
        <f t="shared" si="210"/>
        <v>0</v>
      </c>
      <c r="E113" s="112" t="s">
        <v>66</v>
      </c>
      <c r="F113" s="42" t="s">
        <v>24</v>
      </c>
      <c r="G113" s="34">
        <f t="shared" si="185"/>
        <v>4</v>
      </c>
      <c r="H113" s="18">
        <f t="shared" si="185"/>
        <v>0</v>
      </c>
      <c r="I113" s="118"/>
      <c r="J113" s="37" t="s">
        <v>3</v>
      </c>
      <c r="K113" s="34">
        <f t="shared" ref="K113:L113" si="211">K92</f>
        <v>0.3</v>
      </c>
      <c r="L113" s="17">
        <f t="shared" si="211"/>
        <v>0</v>
      </c>
      <c r="M113" s="112" t="s">
        <v>66</v>
      </c>
      <c r="N113" s="42" t="s">
        <v>24</v>
      </c>
      <c r="O113" s="34">
        <f t="shared" ref="O113:P113" si="212">O92</f>
        <v>4</v>
      </c>
      <c r="P113" s="18">
        <f t="shared" si="212"/>
        <v>0</v>
      </c>
      <c r="Q113" s="118"/>
      <c r="R113" s="37" t="s">
        <v>3</v>
      </c>
      <c r="S113" s="34">
        <f t="shared" ref="S113:T113" si="213">S92</f>
        <v>0.3</v>
      </c>
      <c r="T113" s="17">
        <f t="shared" si="213"/>
        <v>0</v>
      </c>
      <c r="U113" s="112" t="s">
        <v>66</v>
      </c>
      <c r="V113" s="42" t="s">
        <v>24</v>
      </c>
      <c r="W113" s="34">
        <f t="shared" ref="W113:X113" si="214">W92</f>
        <v>4</v>
      </c>
      <c r="X113" s="18">
        <f t="shared" si="214"/>
        <v>0</v>
      </c>
    </row>
    <row r="114" spans="1:24" ht="16.5" customHeight="1" x14ac:dyDescent="0.25">
      <c r="A114" s="113"/>
      <c r="B114" s="37" t="s">
        <v>6</v>
      </c>
      <c r="C114" s="34">
        <f t="shared" ref="C114:D114" si="215">C93</f>
        <v>0.3</v>
      </c>
      <c r="D114" s="17">
        <f t="shared" si="215"/>
        <v>0</v>
      </c>
      <c r="E114" s="113"/>
      <c r="F114" s="42" t="s">
        <v>43</v>
      </c>
      <c r="G114" s="34">
        <f t="shared" si="185"/>
        <v>4</v>
      </c>
      <c r="H114" s="18">
        <f t="shared" si="185"/>
        <v>0</v>
      </c>
      <c r="I114" s="113"/>
      <c r="J114" s="37" t="s">
        <v>6</v>
      </c>
      <c r="K114" s="34">
        <f t="shared" ref="K114:L114" si="216">K93</f>
        <v>0.3</v>
      </c>
      <c r="L114" s="17">
        <f t="shared" si="216"/>
        <v>0</v>
      </c>
      <c r="M114" s="113"/>
      <c r="N114" s="42" t="s">
        <v>43</v>
      </c>
      <c r="O114" s="34">
        <f t="shared" ref="O114:P114" si="217">O93</f>
        <v>4</v>
      </c>
      <c r="P114" s="18">
        <f t="shared" si="217"/>
        <v>0</v>
      </c>
      <c r="Q114" s="113"/>
      <c r="R114" s="37" t="s">
        <v>6</v>
      </c>
      <c r="S114" s="34">
        <f t="shared" ref="S114:T114" si="218">S93</f>
        <v>0.3</v>
      </c>
      <c r="T114" s="17">
        <f t="shared" si="218"/>
        <v>0</v>
      </c>
      <c r="U114" s="113"/>
      <c r="V114" s="42" t="s">
        <v>43</v>
      </c>
      <c r="W114" s="34">
        <f t="shared" ref="W114:X114" si="219">W93</f>
        <v>4</v>
      </c>
      <c r="X114" s="18">
        <f t="shared" si="219"/>
        <v>0</v>
      </c>
    </row>
    <row r="115" spans="1:24" ht="16.5" customHeight="1" x14ac:dyDescent="0.25">
      <c r="A115" s="105" t="s">
        <v>61</v>
      </c>
      <c r="B115" s="39" t="s">
        <v>24</v>
      </c>
      <c r="C115" s="34">
        <f t="shared" ref="C115:D115" si="220">C94</f>
        <v>0.5</v>
      </c>
      <c r="D115" s="17">
        <f t="shared" si="220"/>
        <v>0</v>
      </c>
      <c r="E115" s="105" t="s">
        <v>55</v>
      </c>
      <c r="F115" s="38" t="s">
        <v>7</v>
      </c>
      <c r="G115" s="34">
        <f t="shared" si="185"/>
        <v>3</v>
      </c>
      <c r="H115" s="18">
        <f t="shared" si="185"/>
        <v>0</v>
      </c>
      <c r="I115" s="105" t="s">
        <v>61</v>
      </c>
      <c r="J115" s="39" t="s">
        <v>24</v>
      </c>
      <c r="K115" s="34">
        <f t="shared" ref="K115:L115" si="221">K94</f>
        <v>0.5</v>
      </c>
      <c r="L115" s="17">
        <f t="shared" si="221"/>
        <v>0</v>
      </c>
      <c r="M115" s="105" t="s">
        <v>55</v>
      </c>
      <c r="N115" s="38" t="s">
        <v>7</v>
      </c>
      <c r="O115" s="34">
        <f t="shared" ref="O115:P115" si="222">O94</f>
        <v>3</v>
      </c>
      <c r="P115" s="18">
        <f t="shared" si="222"/>
        <v>0</v>
      </c>
      <c r="Q115" s="105" t="s">
        <v>61</v>
      </c>
      <c r="R115" s="39" t="s">
        <v>24</v>
      </c>
      <c r="S115" s="34">
        <f t="shared" ref="S115:T115" si="223">S94</f>
        <v>0.5</v>
      </c>
      <c r="T115" s="17">
        <f t="shared" si="223"/>
        <v>0</v>
      </c>
      <c r="U115" s="105" t="s">
        <v>55</v>
      </c>
      <c r="V115" s="38" t="s">
        <v>7</v>
      </c>
      <c r="W115" s="34">
        <f t="shared" ref="W115:X115" si="224">W94</f>
        <v>3</v>
      </c>
      <c r="X115" s="18">
        <f t="shared" si="224"/>
        <v>0</v>
      </c>
    </row>
    <row r="116" spans="1:24" ht="16.5" customHeight="1" x14ac:dyDescent="0.25">
      <c r="A116" s="106"/>
      <c r="B116" s="37" t="s">
        <v>23</v>
      </c>
      <c r="C116" s="34">
        <f t="shared" ref="C116:D116" si="225">C95</f>
        <v>0.5</v>
      </c>
      <c r="D116" s="17">
        <f t="shared" si="225"/>
        <v>0</v>
      </c>
      <c r="E116" s="106"/>
      <c r="F116" s="38" t="s">
        <v>8</v>
      </c>
      <c r="G116" s="34">
        <f t="shared" si="185"/>
        <v>3</v>
      </c>
      <c r="H116" s="18">
        <f t="shared" si="185"/>
        <v>0</v>
      </c>
      <c r="I116" s="106"/>
      <c r="J116" s="37" t="s">
        <v>23</v>
      </c>
      <c r="K116" s="34">
        <f t="shared" ref="K116:L116" si="226">K95</f>
        <v>0.5</v>
      </c>
      <c r="L116" s="17">
        <f t="shared" si="226"/>
        <v>0</v>
      </c>
      <c r="M116" s="106"/>
      <c r="N116" s="38" t="s">
        <v>8</v>
      </c>
      <c r="O116" s="34">
        <f t="shared" ref="O116:P116" si="227">O95</f>
        <v>3</v>
      </c>
      <c r="P116" s="18">
        <f t="shared" si="227"/>
        <v>0</v>
      </c>
      <c r="Q116" s="106"/>
      <c r="R116" s="37" t="s">
        <v>23</v>
      </c>
      <c r="S116" s="34">
        <f t="shared" ref="S116:T116" si="228">S95</f>
        <v>0.5</v>
      </c>
      <c r="T116" s="17">
        <f t="shared" si="228"/>
        <v>0</v>
      </c>
      <c r="U116" s="106"/>
      <c r="V116" s="38" t="s">
        <v>8</v>
      </c>
      <c r="W116" s="34">
        <f t="shared" ref="W116:X116" si="229">W95</f>
        <v>3</v>
      </c>
      <c r="X116" s="18">
        <f t="shared" si="229"/>
        <v>0</v>
      </c>
    </row>
    <row r="117" spans="1:24" ht="16.5" customHeight="1" x14ac:dyDescent="0.25">
      <c r="A117" s="107"/>
      <c r="B117" s="39" t="s">
        <v>3</v>
      </c>
      <c r="C117" s="34">
        <f t="shared" ref="C117:D117" si="230">C96</f>
        <v>0.5</v>
      </c>
      <c r="D117" s="17">
        <f t="shared" si="230"/>
        <v>0</v>
      </c>
      <c r="E117" s="106"/>
      <c r="F117" s="38" t="s">
        <v>9</v>
      </c>
      <c r="G117" s="34">
        <f t="shared" si="185"/>
        <v>3</v>
      </c>
      <c r="H117" s="18">
        <f t="shared" si="185"/>
        <v>0</v>
      </c>
      <c r="I117" s="107"/>
      <c r="J117" s="39" t="s">
        <v>3</v>
      </c>
      <c r="K117" s="34">
        <f t="shared" ref="K117:L117" si="231">K96</f>
        <v>0.5</v>
      </c>
      <c r="L117" s="17">
        <f t="shared" si="231"/>
        <v>0</v>
      </c>
      <c r="M117" s="106"/>
      <c r="N117" s="38" t="s">
        <v>9</v>
      </c>
      <c r="O117" s="34">
        <f t="shared" ref="O117:P117" si="232">O96</f>
        <v>3</v>
      </c>
      <c r="P117" s="18">
        <f t="shared" si="232"/>
        <v>0</v>
      </c>
      <c r="Q117" s="107"/>
      <c r="R117" s="39" t="s">
        <v>3</v>
      </c>
      <c r="S117" s="34">
        <f t="shared" ref="S117:T117" si="233">S96</f>
        <v>0.5</v>
      </c>
      <c r="T117" s="17">
        <f t="shared" si="233"/>
        <v>0</v>
      </c>
      <c r="U117" s="106"/>
      <c r="V117" s="38" t="s">
        <v>9</v>
      </c>
      <c r="W117" s="34">
        <f t="shared" ref="W117:X117" si="234">W96</f>
        <v>3</v>
      </c>
      <c r="X117" s="18">
        <f t="shared" si="234"/>
        <v>0</v>
      </c>
    </row>
    <row r="118" spans="1:24" ht="16.5" customHeight="1" x14ac:dyDescent="0.25">
      <c r="A118" s="46" t="s">
        <v>48</v>
      </c>
      <c r="B118" s="47"/>
      <c r="C118" s="34">
        <f t="shared" ref="C118:D118" si="235">C97</f>
        <v>0.6</v>
      </c>
      <c r="D118" s="17">
        <f t="shared" si="235"/>
        <v>0</v>
      </c>
      <c r="E118" s="107"/>
      <c r="F118" s="38" t="s">
        <v>10</v>
      </c>
      <c r="G118" s="34">
        <f t="shared" si="185"/>
        <v>3</v>
      </c>
      <c r="H118" s="18">
        <f t="shared" si="185"/>
        <v>0</v>
      </c>
      <c r="I118" s="46" t="s">
        <v>48</v>
      </c>
      <c r="J118" s="47"/>
      <c r="K118" s="34">
        <f t="shared" ref="K118:L118" si="236">K97</f>
        <v>0.6</v>
      </c>
      <c r="L118" s="17">
        <f t="shared" si="236"/>
        <v>0</v>
      </c>
      <c r="M118" s="107"/>
      <c r="N118" s="38" t="s">
        <v>10</v>
      </c>
      <c r="O118" s="34">
        <f t="shared" ref="O118:P118" si="237">O97</f>
        <v>3</v>
      </c>
      <c r="P118" s="18">
        <f t="shared" si="237"/>
        <v>0</v>
      </c>
      <c r="Q118" s="46" t="s">
        <v>48</v>
      </c>
      <c r="R118" s="47"/>
      <c r="S118" s="34">
        <f t="shared" ref="S118:T118" si="238">S97</f>
        <v>0.6</v>
      </c>
      <c r="T118" s="17">
        <f t="shared" si="238"/>
        <v>0</v>
      </c>
      <c r="U118" s="107"/>
      <c r="V118" s="38" t="s">
        <v>10</v>
      </c>
      <c r="W118" s="34">
        <f t="shared" ref="W118:X118" si="239">W97</f>
        <v>3</v>
      </c>
      <c r="X118" s="18">
        <f t="shared" si="239"/>
        <v>0</v>
      </c>
    </row>
    <row r="119" spans="1:24" ht="16.5" customHeight="1" x14ac:dyDescent="0.25">
      <c r="A119" s="44" t="s">
        <v>64</v>
      </c>
      <c r="B119" s="45"/>
      <c r="C119" s="34">
        <f t="shared" ref="C119:D119" si="240">C98</f>
        <v>0.8</v>
      </c>
      <c r="D119" s="17">
        <f t="shared" si="240"/>
        <v>0</v>
      </c>
      <c r="E119" s="105" t="s">
        <v>67</v>
      </c>
      <c r="F119" s="38" t="s">
        <v>11</v>
      </c>
      <c r="G119" s="34">
        <f t="shared" si="185"/>
        <v>4.5</v>
      </c>
      <c r="H119" s="18">
        <f t="shared" si="185"/>
        <v>0</v>
      </c>
      <c r="I119" s="44" t="s">
        <v>64</v>
      </c>
      <c r="J119" s="45"/>
      <c r="K119" s="34">
        <f t="shared" ref="K119:L119" si="241">K98</f>
        <v>0.8</v>
      </c>
      <c r="L119" s="17">
        <f t="shared" si="241"/>
        <v>0</v>
      </c>
      <c r="M119" s="105" t="s">
        <v>67</v>
      </c>
      <c r="N119" s="38" t="s">
        <v>11</v>
      </c>
      <c r="O119" s="34">
        <f t="shared" ref="O119:P119" si="242">O98</f>
        <v>4.5</v>
      </c>
      <c r="P119" s="18">
        <f t="shared" si="242"/>
        <v>0</v>
      </c>
      <c r="Q119" s="44" t="s">
        <v>64</v>
      </c>
      <c r="R119" s="45"/>
      <c r="S119" s="34">
        <f t="shared" ref="S119:T119" si="243">S98</f>
        <v>0.8</v>
      </c>
      <c r="T119" s="17">
        <f t="shared" si="243"/>
        <v>0</v>
      </c>
      <c r="U119" s="105" t="s">
        <v>67</v>
      </c>
      <c r="V119" s="38" t="s">
        <v>11</v>
      </c>
      <c r="W119" s="34">
        <f t="shared" ref="W119:X119" si="244">W98</f>
        <v>4.5</v>
      </c>
      <c r="X119" s="18">
        <f t="shared" si="244"/>
        <v>0</v>
      </c>
    </row>
    <row r="120" spans="1:24" ht="16.5" customHeight="1" x14ac:dyDescent="0.25">
      <c r="A120" s="117" t="s">
        <v>65</v>
      </c>
      <c r="B120" s="42" t="s">
        <v>24</v>
      </c>
      <c r="C120" s="34">
        <f>Paramétrage!$E$14</f>
        <v>1.4</v>
      </c>
      <c r="D120" s="17">
        <f t="shared" ref="D120" si="245">D99</f>
        <v>0</v>
      </c>
      <c r="E120" s="106"/>
      <c r="F120" s="38" t="s">
        <v>12</v>
      </c>
      <c r="G120" s="34">
        <f t="shared" si="185"/>
        <v>4.5</v>
      </c>
      <c r="H120" s="18">
        <f t="shared" si="185"/>
        <v>0</v>
      </c>
      <c r="I120" s="117" t="s">
        <v>65</v>
      </c>
      <c r="J120" s="42" t="s">
        <v>24</v>
      </c>
      <c r="K120" s="34">
        <f>Paramétrage!$E$14</f>
        <v>1.4</v>
      </c>
      <c r="L120" s="17">
        <f t="shared" ref="L120" si="246">L99</f>
        <v>0</v>
      </c>
      <c r="M120" s="106"/>
      <c r="N120" s="38" t="s">
        <v>12</v>
      </c>
      <c r="O120" s="34">
        <f t="shared" ref="O120:P120" si="247">O99</f>
        <v>4.5</v>
      </c>
      <c r="P120" s="18">
        <f t="shared" si="247"/>
        <v>0</v>
      </c>
      <c r="Q120" s="117" t="s">
        <v>65</v>
      </c>
      <c r="R120" s="42" t="s">
        <v>24</v>
      </c>
      <c r="S120" s="34">
        <f>Paramétrage!$E$14</f>
        <v>1.4</v>
      </c>
      <c r="T120" s="17">
        <f t="shared" ref="T120" si="248">T99</f>
        <v>0</v>
      </c>
      <c r="U120" s="106"/>
      <c r="V120" s="38" t="s">
        <v>12</v>
      </c>
      <c r="W120" s="34">
        <f t="shared" ref="W120:X120" si="249">W99</f>
        <v>4.5</v>
      </c>
      <c r="X120" s="18">
        <f t="shared" si="249"/>
        <v>0</v>
      </c>
    </row>
    <row r="121" spans="1:24" ht="16.5" customHeight="1" x14ac:dyDescent="0.25">
      <c r="A121" s="117"/>
      <c r="B121" s="37" t="s">
        <v>23</v>
      </c>
      <c r="C121" s="34">
        <f>Paramétrage!$E$15</f>
        <v>1.4</v>
      </c>
      <c r="D121" s="17">
        <f t="shared" ref="D121" si="250">D100</f>
        <v>0</v>
      </c>
      <c r="E121" s="107"/>
      <c r="F121" s="37" t="s">
        <v>13</v>
      </c>
      <c r="G121" s="34">
        <f t="shared" si="185"/>
        <v>4.5</v>
      </c>
      <c r="H121" s="18">
        <f t="shared" si="185"/>
        <v>0</v>
      </c>
      <c r="I121" s="117"/>
      <c r="J121" s="37" t="s">
        <v>23</v>
      </c>
      <c r="K121" s="34">
        <f>Paramétrage!$E$15</f>
        <v>1.4</v>
      </c>
      <c r="L121" s="17">
        <f t="shared" ref="L121" si="251">L100</f>
        <v>0</v>
      </c>
      <c r="M121" s="107"/>
      <c r="N121" s="37" t="s">
        <v>13</v>
      </c>
      <c r="O121" s="34">
        <f t="shared" ref="O121:P121" si="252">O100</f>
        <v>4.5</v>
      </c>
      <c r="P121" s="18">
        <f t="shared" si="252"/>
        <v>0</v>
      </c>
      <c r="Q121" s="117"/>
      <c r="R121" s="37" t="s">
        <v>23</v>
      </c>
      <c r="S121" s="34">
        <f>Paramétrage!$E$15</f>
        <v>1.4</v>
      </c>
      <c r="T121" s="17">
        <f t="shared" ref="T121" si="253">T100</f>
        <v>0</v>
      </c>
      <c r="U121" s="107"/>
      <c r="V121" s="37" t="s">
        <v>13</v>
      </c>
      <c r="W121" s="34">
        <f t="shared" ref="W121:X121" si="254">W100</f>
        <v>4.5</v>
      </c>
      <c r="X121" s="18">
        <f t="shared" si="254"/>
        <v>0</v>
      </c>
    </row>
    <row r="122" spans="1:24" ht="16.5" customHeight="1" x14ac:dyDescent="0.25">
      <c r="A122" s="117"/>
      <c r="B122" s="37" t="s">
        <v>3</v>
      </c>
      <c r="C122" s="34">
        <f>Paramétrage!$E$16</f>
        <v>1.4</v>
      </c>
      <c r="D122" s="17">
        <f t="shared" ref="D122" si="255">D101</f>
        <v>0</v>
      </c>
      <c r="E122" s="105" t="s">
        <v>68</v>
      </c>
      <c r="F122" s="38" t="s">
        <v>13</v>
      </c>
      <c r="G122" s="34">
        <f t="shared" si="185"/>
        <v>3.5</v>
      </c>
      <c r="H122" s="18">
        <f t="shared" si="185"/>
        <v>0</v>
      </c>
      <c r="I122" s="117"/>
      <c r="J122" s="37" t="s">
        <v>3</v>
      </c>
      <c r="K122" s="34">
        <f>Paramétrage!$E$16</f>
        <v>1.4</v>
      </c>
      <c r="L122" s="17">
        <f t="shared" ref="L122" si="256">L101</f>
        <v>0</v>
      </c>
      <c r="M122" s="105" t="s">
        <v>68</v>
      </c>
      <c r="N122" s="38" t="s">
        <v>13</v>
      </c>
      <c r="O122" s="34">
        <f t="shared" ref="O122:P122" si="257">O101</f>
        <v>3.5</v>
      </c>
      <c r="P122" s="18">
        <f t="shared" si="257"/>
        <v>0</v>
      </c>
      <c r="Q122" s="117"/>
      <c r="R122" s="37" t="s">
        <v>3</v>
      </c>
      <c r="S122" s="34">
        <f>Paramétrage!$E$16</f>
        <v>1.4</v>
      </c>
      <c r="T122" s="17">
        <f t="shared" ref="T122" si="258">T101</f>
        <v>0</v>
      </c>
      <c r="U122" s="105" t="s">
        <v>68</v>
      </c>
      <c r="V122" s="38" t="s">
        <v>13</v>
      </c>
      <c r="W122" s="34">
        <f t="shared" ref="W122:X122" si="259">W101</f>
        <v>3.5</v>
      </c>
      <c r="X122" s="18">
        <f t="shared" si="259"/>
        <v>0</v>
      </c>
    </row>
    <row r="123" spans="1:24" ht="16.5" customHeight="1" x14ac:dyDescent="0.25">
      <c r="A123" s="40" t="s">
        <v>0</v>
      </c>
      <c r="B123" s="41"/>
      <c r="C123" s="34">
        <f>Paramétrage!$E$17</f>
        <v>3.7</v>
      </c>
      <c r="D123" s="17">
        <f t="shared" ref="D123" si="260">D102</f>
        <v>0</v>
      </c>
      <c r="E123" s="106"/>
      <c r="F123" s="37" t="s">
        <v>14</v>
      </c>
      <c r="G123" s="34">
        <f t="shared" si="185"/>
        <v>3.5</v>
      </c>
      <c r="H123" s="18">
        <f t="shared" si="185"/>
        <v>0</v>
      </c>
      <c r="I123" s="40" t="s">
        <v>0</v>
      </c>
      <c r="J123" s="41"/>
      <c r="K123" s="34">
        <f>Paramétrage!$E$17</f>
        <v>3.7</v>
      </c>
      <c r="L123" s="17">
        <f t="shared" ref="L123" si="261">L102</f>
        <v>0</v>
      </c>
      <c r="M123" s="106"/>
      <c r="N123" s="37" t="s">
        <v>14</v>
      </c>
      <c r="O123" s="34">
        <f t="shared" ref="O123:P123" si="262">O102</f>
        <v>3.5</v>
      </c>
      <c r="P123" s="18">
        <f t="shared" si="262"/>
        <v>0</v>
      </c>
      <c r="Q123" s="40" t="s">
        <v>0</v>
      </c>
      <c r="R123" s="41"/>
      <c r="S123" s="34">
        <f>Paramétrage!$E$17</f>
        <v>3.7</v>
      </c>
      <c r="T123" s="17">
        <f t="shared" ref="T123" si="263">T102</f>
        <v>0</v>
      </c>
      <c r="U123" s="106"/>
      <c r="V123" s="37" t="s">
        <v>14</v>
      </c>
      <c r="W123" s="34">
        <f t="shared" ref="W123:X123" si="264">W102</f>
        <v>3.5</v>
      </c>
      <c r="X123" s="18">
        <f t="shared" si="264"/>
        <v>0</v>
      </c>
    </row>
    <row r="124" spans="1:24" ht="16.5" customHeight="1" x14ac:dyDescent="0.25">
      <c r="A124" s="40" t="s">
        <v>51</v>
      </c>
      <c r="B124" s="41"/>
      <c r="C124" s="34">
        <f>Paramétrage!$E$18</f>
        <v>2.2000000000000002</v>
      </c>
      <c r="D124" s="17">
        <f t="shared" ref="D124" si="265">D103</f>
        <v>0</v>
      </c>
      <c r="E124" s="107"/>
      <c r="F124" s="37" t="s">
        <v>15</v>
      </c>
      <c r="G124" s="34">
        <f t="shared" si="185"/>
        <v>3.5</v>
      </c>
      <c r="H124" s="18">
        <f t="shared" si="185"/>
        <v>0</v>
      </c>
      <c r="I124" s="40" t="s">
        <v>51</v>
      </c>
      <c r="J124" s="41"/>
      <c r="K124" s="34">
        <f>Paramétrage!$E$18</f>
        <v>2.2000000000000002</v>
      </c>
      <c r="L124" s="17">
        <f t="shared" ref="L124" si="266">L103</f>
        <v>0</v>
      </c>
      <c r="M124" s="107"/>
      <c r="N124" s="37" t="s">
        <v>15</v>
      </c>
      <c r="O124" s="34">
        <f t="shared" ref="O124:P124" si="267">O103</f>
        <v>3.5</v>
      </c>
      <c r="P124" s="18">
        <f t="shared" si="267"/>
        <v>0</v>
      </c>
      <c r="Q124" s="40" t="s">
        <v>51</v>
      </c>
      <c r="R124" s="41"/>
      <c r="S124" s="34">
        <f>Paramétrage!$E$18</f>
        <v>2.2000000000000002</v>
      </c>
      <c r="T124" s="17">
        <f t="shared" ref="T124" si="268">T103</f>
        <v>0</v>
      </c>
      <c r="U124" s="107"/>
      <c r="V124" s="37" t="s">
        <v>15</v>
      </c>
      <c r="W124" s="34">
        <f t="shared" ref="W124:X124" si="269">W103</f>
        <v>3.5</v>
      </c>
      <c r="X124" s="18">
        <f t="shared" si="269"/>
        <v>0</v>
      </c>
    </row>
    <row r="125" spans="1:24" ht="16.5" customHeight="1" x14ac:dyDescent="0.25">
      <c r="A125" s="40"/>
      <c r="B125" s="41"/>
      <c r="C125" s="34"/>
      <c r="D125" s="35"/>
      <c r="E125" s="21"/>
      <c r="F125" s="33"/>
      <c r="G125" s="20"/>
      <c r="H125" s="18"/>
      <c r="I125" s="40"/>
      <c r="J125" s="41"/>
      <c r="K125" s="34"/>
      <c r="L125" s="35"/>
      <c r="M125" s="21"/>
      <c r="N125" s="33"/>
      <c r="O125" s="20"/>
      <c r="P125" s="18"/>
      <c r="Q125" s="40"/>
      <c r="R125" s="41"/>
      <c r="S125" s="34"/>
      <c r="T125" s="35"/>
      <c r="U125" s="21"/>
      <c r="V125" s="33"/>
      <c r="W125" s="20"/>
      <c r="X125" s="18"/>
    </row>
    <row r="126" spans="1:24" ht="30.95" customHeight="1" x14ac:dyDescent="0.25">
      <c r="A126" s="14"/>
      <c r="B126" s="15"/>
      <c r="C126" s="14"/>
      <c r="D126" s="14"/>
      <c r="E126" s="108" t="s">
        <v>19</v>
      </c>
      <c r="F126" s="109"/>
      <c r="G126" s="110">
        <f>G105</f>
        <v>0</v>
      </c>
      <c r="H126" s="111"/>
      <c r="I126" s="14"/>
      <c r="J126" s="15"/>
      <c r="K126" s="14"/>
      <c r="L126" s="14"/>
      <c r="M126" s="108" t="s">
        <v>19</v>
      </c>
      <c r="N126" s="109"/>
      <c r="O126" s="110">
        <f t="shared" ref="O126" si="270">O105</f>
        <v>0</v>
      </c>
      <c r="P126" s="111"/>
      <c r="Q126" s="14"/>
      <c r="R126" s="15"/>
      <c r="S126" s="14"/>
      <c r="T126" s="14"/>
      <c r="U126" s="108" t="s">
        <v>19</v>
      </c>
      <c r="V126" s="109"/>
      <c r="W126" s="110">
        <f t="shared" ref="W126" si="271">W105</f>
        <v>0</v>
      </c>
      <c r="X126" s="111"/>
    </row>
    <row r="127" spans="1:24" ht="39.950000000000003" customHeight="1" x14ac:dyDescent="0.25">
      <c r="A127" s="114" t="str">
        <f>'Bordereau de Saisie'!A7</f>
        <v>Le Jardin Catalan</v>
      </c>
      <c r="B127" s="114"/>
      <c r="C127" s="114"/>
      <c r="D127" s="114"/>
      <c r="E127" s="114"/>
      <c r="F127" s="114"/>
      <c r="G127" s="114"/>
      <c r="H127" s="114"/>
      <c r="I127" s="114" t="str">
        <f>'Bordereau de Saisie'!A13</f>
        <v>Fleur A Ma Romance</v>
      </c>
      <c r="J127" s="114"/>
      <c r="K127" s="114"/>
      <c r="L127" s="114"/>
      <c r="M127" s="114"/>
      <c r="N127" s="114"/>
      <c r="O127" s="114"/>
      <c r="P127" s="114"/>
      <c r="Q127" s="114">
        <f>'Bordereau de Saisie'!A19</f>
        <v>16</v>
      </c>
      <c r="R127" s="114"/>
      <c r="S127" s="114"/>
      <c r="T127" s="114"/>
      <c r="U127" s="114"/>
      <c r="V127" s="114"/>
      <c r="W127" s="114"/>
      <c r="X127" s="114"/>
    </row>
    <row r="128" spans="1:24" ht="24" customHeight="1" x14ac:dyDescent="0.25">
      <c r="A128" s="13" t="s">
        <v>17</v>
      </c>
      <c r="B128" s="11">
        <f>'Bordereau de Saisie'!A1</f>
        <v>41430</v>
      </c>
      <c r="C128" s="12" t="s">
        <v>18</v>
      </c>
      <c r="D128" s="22" t="s">
        <v>16</v>
      </c>
      <c r="E128" s="7"/>
      <c r="F128" s="7"/>
      <c r="G128" s="12" t="s">
        <v>18</v>
      </c>
      <c r="H128" s="22" t="s">
        <v>16</v>
      </c>
      <c r="I128" s="13" t="s">
        <v>17</v>
      </c>
      <c r="J128" s="11">
        <f>'Bordereau de Saisie'!$A$1</f>
        <v>41430</v>
      </c>
      <c r="K128" s="12" t="s">
        <v>18</v>
      </c>
      <c r="L128" s="22" t="s">
        <v>16</v>
      </c>
      <c r="M128" s="7"/>
      <c r="N128" s="7"/>
      <c r="O128" s="12" t="s">
        <v>18</v>
      </c>
      <c r="P128" s="22" t="s">
        <v>16</v>
      </c>
      <c r="Q128" s="13" t="s">
        <v>17</v>
      </c>
      <c r="R128" s="11">
        <f>'Bordereau de Saisie'!$A$1</f>
        <v>41430</v>
      </c>
      <c r="S128" s="12" t="s">
        <v>18</v>
      </c>
      <c r="T128" s="22" t="s">
        <v>16</v>
      </c>
      <c r="U128" s="7"/>
      <c r="V128" s="7"/>
      <c r="W128" s="12" t="s">
        <v>18</v>
      </c>
      <c r="X128" s="22" t="s">
        <v>16</v>
      </c>
    </row>
    <row r="129" spans="1:24" ht="16.5" customHeight="1" x14ac:dyDescent="0.25">
      <c r="A129" s="40" t="s">
        <v>39</v>
      </c>
      <c r="B129" s="41"/>
      <c r="C129" s="34">
        <f>Paramétrage!$E$2</f>
        <v>0.4</v>
      </c>
      <c r="D129" s="17">
        <f>'Bordereau de Saisie'!$B7</f>
        <v>0</v>
      </c>
      <c r="E129" s="40" t="s">
        <v>1</v>
      </c>
      <c r="F129" s="41"/>
      <c r="G129" s="34">
        <f>Paramétrage!$E$19</f>
        <v>1.1000000000000001</v>
      </c>
      <c r="H129" s="17">
        <f>'Bordereau de Saisie'!$B7</f>
        <v>0</v>
      </c>
      <c r="I129" s="40" t="s">
        <v>39</v>
      </c>
      <c r="J129" s="41"/>
      <c r="K129" s="34">
        <f>Paramétrage!$E$2</f>
        <v>0.4</v>
      </c>
      <c r="L129" s="17">
        <f>'Bordereau de Saisie'!$B13</f>
        <v>0</v>
      </c>
      <c r="M129" s="40" t="s">
        <v>1</v>
      </c>
      <c r="N129" s="41"/>
      <c r="O129" s="34">
        <f>Paramétrage!$E$19</f>
        <v>1.1000000000000001</v>
      </c>
      <c r="P129" s="17">
        <f>'Bordereau de Saisie'!$S13</f>
        <v>0</v>
      </c>
      <c r="Q129" s="40" t="s">
        <v>39</v>
      </c>
      <c r="R129" s="41"/>
      <c r="S129" s="34">
        <f>Paramétrage!$E$2</f>
        <v>0.4</v>
      </c>
      <c r="T129" s="17">
        <f>'Bordereau de Saisie'!$B19</f>
        <v>0</v>
      </c>
      <c r="U129" s="40" t="s">
        <v>1</v>
      </c>
      <c r="V129" s="41"/>
      <c r="W129" s="34">
        <f>Paramétrage!$E$19</f>
        <v>1.1000000000000001</v>
      </c>
      <c r="X129" s="17">
        <f>'Bordereau de Saisie'!$S19</f>
        <v>0</v>
      </c>
    </row>
    <row r="130" spans="1:24" ht="16.5" customHeight="1" x14ac:dyDescent="0.25">
      <c r="A130" s="44" t="s">
        <v>40</v>
      </c>
      <c r="B130" s="45"/>
      <c r="C130" s="34">
        <f>Paramétrage!$E$3</f>
        <v>0.4</v>
      </c>
      <c r="D130" s="17">
        <f>'Bordereau de Saisie'!$C7</f>
        <v>0</v>
      </c>
      <c r="E130" s="44" t="s">
        <v>69</v>
      </c>
      <c r="F130" s="45"/>
      <c r="G130" s="34">
        <f>Paramétrage!$E$20</f>
        <v>14</v>
      </c>
      <c r="H130" s="17">
        <f>'Bordereau de Saisie'!$C7</f>
        <v>0</v>
      </c>
      <c r="I130" s="44" t="s">
        <v>40</v>
      </c>
      <c r="J130" s="45"/>
      <c r="K130" s="34">
        <f>Paramétrage!$E$3</f>
        <v>0.4</v>
      </c>
      <c r="L130" s="17">
        <f>'Bordereau de Saisie'!$C13</f>
        <v>0</v>
      </c>
      <c r="M130" s="44" t="s">
        <v>69</v>
      </c>
      <c r="N130" s="45"/>
      <c r="O130" s="34">
        <f>Paramétrage!$E$20</f>
        <v>14</v>
      </c>
      <c r="P130" s="17">
        <f>'Bordereau de Saisie'!$T13</f>
        <v>0</v>
      </c>
      <c r="Q130" s="44" t="s">
        <v>40</v>
      </c>
      <c r="R130" s="45"/>
      <c r="S130" s="34">
        <f>Paramétrage!$E$3</f>
        <v>0.4</v>
      </c>
      <c r="T130" s="17">
        <f>'Bordereau de Saisie'!$C19</f>
        <v>0</v>
      </c>
      <c r="U130" s="44" t="s">
        <v>69</v>
      </c>
      <c r="V130" s="45"/>
      <c r="W130" s="34">
        <f>Paramétrage!$E$20</f>
        <v>14</v>
      </c>
      <c r="X130" s="17">
        <f>'Bordereau de Saisie'!$T19</f>
        <v>0</v>
      </c>
    </row>
    <row r="131" spans="1:24" ht="16.5" customHeight="1" x14ac:dyDescent="0.25">
      <c r="A131" s="112" t="s">
        <v>60</v>
      </c>
      <c r="B131" s="37" t="s">
        <v>2</v>
      </c>
      <c r="C131" s="34">
        <f>Paramétrage!$E$4</f>
        <v>0.3</v>
      </c>
      <c r="D131" s="17">
        <f>'Bordereau de Saisie'!$D7</f>
        <v>0</v>
      </c>
      <c r="E131" s="105" t="s">
        <v>52</v>
      </c>
      <c r="F131" s="37" t="s">
        <v>24</v>
      </c>
      <c r="G131" s="34">
        <f>Paramétrage!$E$21</f>
        <v>3.5</v>
      </c>
      <c r="H131" s="17">
        <f>'Bordereau de Saisie'!$D7</f>
        <v>0</v>
      </c>
      <c r="I131" s="112" t="s">
        <v>60</v>
      </c>
      <c r="J131" s="37" t="s">
        <v>2</v>
      </c>
      <c r="K131" s="34">
        <f>Paramétrage!$E$4</f>
        <v>0.3</v>
      </c>
      <c r="L131" s="17">
        <f>'Bordereau de Saisie'!$D13</f>
        <v>0</v>
      </c>
      <c r="M131" s="105" t="s">
        <v>52</v>
      </c>
      <c r="N131" s="37" t="s">
        <v>24</v>
      </c>
      <c r="O131" s="34">
        <f>Paramétrage!$E$21</f>
        <v>3.5</v>
      </c>
      <c r="P131" s="17">
        <f>'Bordereau de Saisie'!$U13</f>
        <v>0</v>
      </c>
      <c r="Q131" s="112" t="s">
        <v>60</v>
      </c>
      <c r="R131" s="37" t="s">
        <v>2</v>
      </c>
      <c r="S131" s="34">
        <f>Paramétrage!$E$4</f>
        <v>0.3</v>
      </c>
      <c r="T131" s="17">
        <f>'Bordereau de Saisie'!$D19</f>
        <v>0</v>
      </c>
      <c r="U131" s="105" t="s">
        <v>52</v>
      </c>
      <c r="V131" s="37" t="s">
        <v>24</v>
      </c>
      <c r="W131" s="34">
        <f>Paramétrage!$E$21</f>
        <v>3.5</v>
      </c>
      <c r="X131" s="17">
        <f>'Bordereau de Saisie'!$U19</f>
        <v>0</v>
      </c>
    </row>
    <row r="132" spans="1:24" ht="16.5" customHeight="1" x14ac:dyDescent="0.25">
      <c r="A132" s="118"/>
      <c r="B132" s="37" t="s">
        <v>5</v>
      </c>
      <c r="C132" s="34">
        <f>Paramétrage!$E$5</f>
        <v>0.3</v>
      </c>
      <c r="D132" s="17">
        <f>'Bordereau de Saisie'!$E7</f>
        <v>0</v>
      </c>
      <c r="E132" s="106"/>
      <c r="F132" s="37" t="s">
        <v>42</v>
      </c>
      <c r="G132" s="34">
        <f>Paramétrage!$E$22</f>
        <v>3.5</v>
      </c>
      <c r="H132" s="17">
        <f>'Bordereau de Saisie'!$E7</f>
        <v>0</v>
      </c>
      <c r="I132" s="118"/>
      <c r="J132" s="37" t="s">
        <v>5</v>
      </c>
      <c r="K132" s="34">
        <f>Paramétrage!$E$5</f>
        <v>0.3</v>
      </c>
      <c r="L132" s="17">
        <f>'Bordereau de Saisie'!$E13</f>
        <v>0</v>
      </c>
      <c r="M132" s="106"/>
      <c r="N132" s="37" t="s">
        <v>42</v>
      </c>
      <c r="O132" s="34">
        <f>Paramétrage!$E$22</f>
        <v>3.5</v>
      </c>
      <c r="P132" s="17">
        <f>'Bordereau de Saisie'!$V13</f>
        <v>0</v>
      </c>
      <c r="Q132" s="118"/>
      <c r="R132" s="37" t="s">
        <v>5</v>
      </c>
      <c r="S132" s="34">
        <f>Paramétrage!$E$5</f>
        <v>0.3</v>
      </c>
      <c r="T132" s="17">
        <f>'Bordereau de Saisie'!$E19</f>
        <v>0</v>
      </c>
      <c r="U132" s="106"/>
      <c r="V132" s="37" t="s">
        <v>42</v>
      </c>
      <c r="W132" s="34">
        <f>Paramétrage!$E$22</f>
        <v>3.5</v>
      </c>
      <c r="X132" s="17">
        <f>'Bordereau de Saisie'!$V19</f>
        <v>0</v>
      </c>
    </row>
    <row r="133" spans="1:24" ht="16.5" customHeight="1" x14ac:dyDescent="0.25">
      <c r="A133" s="118"/>
      <c r="B133" s="37" t="s">
        <v>4</v>
      </c>
      <c r="C133" s="34">
        <f>Paramétrage!$E$6</f>
        <v>0.3</v>
      </c>
      <c r="D133" s="17">
        <f>'Bordereau de Saisie'!$F7</f>
        <v>0</v>
      </c>
      <c r="E133" s="107"/>
      <c r="F133" s="37" t="s">
        <v>6</v>
      </c>
      <c r="G133" s="34">
        <f>Paramétrage!$E$23</f>
        <v>3.5</v>
      </c>
      <c r="H133" s="17">
        <f>'Bordereau de Saisie'!$F7</f>
        <v>0</v>
      </c>
      <c r="I133" s="118"/>
      <c r="J133" s="37" t="s">
        <v>4</v>
      </c>
      <c r="K133" s="34">
        <f>Paramétrage!$E$6</f>
        <v>0.3</v>
      </c>
      <c r="L133" s="17">
        <f>'Bordereau de Saisie'!$F13</f>
        <v>0</v>
      </c>
      <c r="M133" s="107"/>
      <c r="N133" s="37" t="s">
        <v>6</v>
      </c>
      <c r="O133" s="34">
        <f>Paramétrage!$E$23</f>
        <v>3.5</v>
      </c>
      <c r="P133" s="17">
        <f>'Bordereau de Saisie'!$W13</f>
        <v>0</v>
      </c>
      <c r="Q133" s="118"/>
      <c r="R133" s="37" t="s">
        <v>4</v>
      </c>
      <c r="S133" s="34">
        <f>Paramétrage!$E$6</f>
        <v>0.3</v>
      </c>
      <c r="T133" s="17">
        <f>'Bordereau de Saisie'!$F19</f>
        <v>0</v>
      </c>
      <c r="U133" s="107"/>
      <c r="V133" s="37" t="s">
        <v>6</v>
      </c>
      <c r="W133" s="34">
        <f>Paramétrage!$E$23</f>
        <v>3.5</v>
      </c>
      <c r="X133" s="17">
        <f>'Bordereau de Saisie'!$W19</f>
        <v>0</v>
      </c>
    </row>
    <row r="134" spans="1:24" ht="16.5" customHeight="1" x14ac:dyDescent="0.25">
      <c r="A134" s="118"/>
      <c r="B134" s="37" t="s">
        <v>3</v>
      </c>
      <c r="C134" s="34">
        <f>Paramétrage!$E$7</f>
        <v>0.3</v>
      </c>
      <c r="D134" s="17">
        <f>'Bordereau de Saisie'!$G7</f>
        <v>0</v>
      </c>
      <c r="E134" s="112" t="s">
        <v>66</v>
      </c>
      <c r="F134" s="42" t="s">
        <v>24</v>
      </c>
      <c r="G134" s="34">
        <f>Paramétrage!$E$24</f>
        <v>4</v>
      </c>
      <c r="H134" s="17">
        <f>'Bordereau de Saisie'!$G7</f>
        <v>0</v>
      </c>
      <c r="I134" s="118"/>
      <c r="J134" s="37" t="s">
        <v>3</v>
      </c>
      <c r="K134" s="34">
        <f>Paramétrage!$E$7</f>
        <v>0.3</v>
      </c>
      <c r="L134" s="17">
        <f>'Bordereau de Saisie'!$G13</f>
        <v>0</v>
      </c>
      <c r="M134" s="112" t="s">
        <v>66</v>
      </c>
      <c r="N134" s="42" t="s">
        <v>24</v>
      </c>
      <c r="O134" s="34">
        <f>Paramétrage!$E$24</f>
        <v>4</v>
      </c>
      <c r="P134" s="17">
        <f>'Bordereau de Saisie'!$X13</f>
        <v>0</v>
      </c>
      <c r="Q134" s="118"/>
      <c r="R134" s="37" t="s">
        <v>3</v>
      </c>
      <c r="S134" s="34">
        <f>Paramétrage!$E$7</f>
        <v>0.3</v>
      </c>
      <c r="T134" s="17">
        <f>'Bordereau de Saisie'!$G19</f>
        <v>0</v>
      </c>
      <c r="U134" s="112" t="s">
        <v>66</v>
      </c>
      <c r="V134" s="42" t="s">
        <v>24</v>
      </c>
      <c r="W134" s="34">
        <f>Paramétrage!$E$24</f>
        <v>4</v>
      </c>
      <c r="X134" s="17">
        <f>'Bordereau de Saisie'!$X19</f>
        <v>0</v>
      </c>
    </row>
    <row r="135" spans="1:24" ht="16.5" customHeight="1" x14ac:dyDescent="0.25">
      <c r="A135" s="113"/>
      <c r="B135" s="37" t="s">
        <v>6</v>
      </c>
      <c r="C135" s="34">
        <f>Paramétrage!$E$8</f>
        <v>0.3</v>
      </c>
      <c r="D135" s="17">
        <f>'Bordereau de Saisie'!$H7</f>
        <v>0</v>
      </c>
      <c r="E135" s="113"/>
      <c r="F135" s="42" t="s">
        <v>43</v>
      </c>
      <c r="G135" s="34">
        <f>Paramétrage!$E$25</f>
        <v>4</v>
      </c>
      <c r="H135" s="17">
        <f>'Bordereau de Saisie'!$H7</f>
        <v>0</v>
      </c>
      <c r="I135" s="113"/>
      <c r="J135" s="37" t="s">
        <v>6</v>
      </c>
      <c r="K135" s="34">
        <f>Paramétrage!$E$8</f>
        <v>0.3</v>
      </c>
      <c r="L135" s="17">
        <f>'Bordereau de Saisie'!$H13</f>
        <v>0</v>
      </c>
      <c r="M135" s="113"/>
      <c r="N135" s="42" t="s">
        <v>43</v>
      </c>
      <c r="O135" s="34">
        <f>Paramétrage!$E$25</f>
        <v>4</v>
      </c>
      <c r="P135" s="17">
        <f>'Bordereau de Saisie'!$Y13</f>
        <v>0</v>
      </c>
      <c r="Q135" s="113"/>
      <c r="R135" s="37" t="s">
        <v>6</v>
      </c>
      <c r="S135" s="34">
        <f>Paramétrage!$E$8</f>
        <v>0.3</v>
      </c>
      <c r="T135" s="17">
        <f>'Bordereau de Saisie'!$H19</f>
        <v>0</v>
      </c>
      <c r="U135" s="113"/>
      <c r="V135" s="42" t="s">
        <v>43</v>
      </c>
      <c r="W135" s="34">
        <f>Paramétrage!$E$25</f>
        <v>4</v>
      </c>
      <c r="X135" s="17">
        <f>'Bordereau de Saisie'!$Y19</f>
        <v>0</v>
      </c>
    </row>
    <row r="136" spans="1:24" ht="16.5" customHeight="1" x14ac:dyDescent="0.25">
      <c r="A136" s="105" t="s">
        <v>61</v>
      </c>
      <c r="B136" s="39" t="s">
        <v>24</v>
      </c>
      <c r="C136" s="34">
        <f>Paramétrage!$E$9</f>
        <v>0.5</v>
      </c>
      <c r="D136" s="17">
        <f>'Bordereau de Saisie'!$I7</f>
        <v>0</v>
      </c>
      <c r="E136" s="105" t="s">
        <v>55</v>
      </c>
      <c r="F136" s="38" t="s">
        <v>7</v>
      </c>
      <c r="G136" s="34">
        <f>Paramétrage!$E$26</f>
        <v>3</v>
      </c>
      <c r="H136" s="17">
        <f>'Bordereau de Saisie'!$I7</f>
        <v>0</v>
      </c>
      <c r="I136" s="105" t="s">
        <v>61</v>
      </c>
      <c r="J136" s="39" t="s">
        <v>24</v>
      </c>
      <c r="K136" s="34">
        <f>Paramétrage!$E$9</f>
        <v>0.5</v>
      </c>
      <c r="L136" s="17">
        <f>'Bordereau de Saisie'!$I13</f>
        <v>0</v>
      </c>
      <c r="M136" s="105" t="s">
        <v>55</v>
      </c>
      <c r="N136" s="38" t="s">
        <v>7</v>
      </c>
      <c r="O136" s="34">
        <f>Paramétrage!$E$26</f>
        <v>3</v>
      </c>
      <c r="P136" s="17">
        <f>'Bordereau de Saisie'!$Z13</f>
        <v>0</v>
      </c>
      <c r="Q136" s="105" t="s">
        <v>61</v>
      </c>
      <c r="R136" s="39" t="s">
        <v>24</v>
      </c>
      <c r="S136" s="34">
        <f>Paramétrage!$E$9</f>
        <v>0.5</v>
      </c>
      <c r="T136" s="17">
        <f>'Bordereau de Saisie'!$I19</f>
        <v>0</v>
      </c>
      <c r="U136" s="105" t="s">
        <v>55</v>
      </c>
      <c r="V136" s="38" t="s">
        <v>7</v>
      </c>
      <c r="W136" s="34">
        <f>Paramétrage!$E$26</f>
        <v>3</v>
      </c>
      <c r="X136" s="17">
        <f>'Bordereau de Saisie'!$Z19</f>
        <v>0</v>
      </c>
    </row>
    <row r="137" spans="1:24" ht="16.5" customHeight="1" x14ac:dyDescent="0.25">
      <c r="A137" s="106"/>
      <c r="B137" s="37" t="s">
        <v>23</v>
      </c>
      <c r="C137" s="34">
        <f>Paramétrage!$E$10</f>
        <v>0.5</v>
      </c>
      <c r="D137" s="17">
        <f>'Bordereau de Saisie'!$J7</f>
        <v>0</v>
      </c>
      <c r="E137" s="106"/>
      <c r="F137" s="38" t="s">
        <v>8</v>
      </c>
      <c r="G137" s="34">
        <f>Paramétrage!$E$27</f>
        <v>3</v>
      </c>
      <c r="H137" s="17">
        <f>'Bordereau de Saisie'!$J7</f>
        <v>0</v>
      </c>
      <c r="I137" s="106"/>
      <c r="J137" s="37" t="s">
        <v>23</v>
      </c>
      <c r="K137" s="34">
        <f>Paramétrage!$E$10</f>
        <v>0.5</v>
      </c>
      <c r="L137" s="17">
        <f>'Bordereau de Saisie'!$J13</f>
        <v>0</v>
      </c>
      <c r="M137" s="106"/>
      <c r="N137" s="38" t="s">
        <v>8</v>
      </c>
      <c r="O137" s="34">
        <f>Paramétrage!$E$27</f>
        <v>3</v>
      </c>
      <c r="P137" s="17">
        <f>'Bordereau de Saisie'!$AA13</f>
        <v>0</v>
      </c>
      <c r="Q137" s="106"/>
      <c r="R137" s="37" t="s">
        <v>23</v>
      </c>
      <c r="S137" s="34">
        <f>Paramétrage!$E$10</f>
        <v>0.5</v>
      </c>
      <c r="T137" s="17">
        <f>'Bordereau de Saisie'!$J19</f>
        <v>0</v>
      </c>
      <c r="U137" s="106"/>
      <c r="V137" s="38" t="s">
        <v>8</v>
      </c>
      <c r="W137" s="34">
        <f>Paramétrage!$E$27</f>
        <v>3</v>
      </c>
      <c r="X137" s="17">
        <f>'Bordereau de Saisie'!$AA19</f>
        <v>0</v>
      </c>
    </row>
    <row r="138" spans="1:24" ht="16.5" customHeight="1" x14ac:dyDescent="0.25">
      <c r="A138" s="107"/>
      <c r="B138" s="39" t="s">
        <v>3</v>
      </c>
      <c r="C138" s="34">
        <f>Paramétrage!$E$11</f>
        <v>0.5</v>
      </c>
      <c r="D138" s="17">
        <f>'Bordereau de Saisie'!$K7</f>
        <v>0</v>
      </c>
      <c r="E138" s="106"/>
      <c r="F138" s="38" t="s">
        <v>9</v>
      </c>
      <c r="G138" s="34">
        <f>Paramétrage!$E$28</f>
        <v>3</v>
      </c>
      <c r="H138" s="17">
        <f>'Bordereau de Saisie'!$K7</f>
        <v>0</v>
      </c>
      <c r="I138" s="107"/>
      <c r="J138" s="39" t="s">
        <v>3</v>
      </c>
      <c r="K138" s="34">
        <f>Paramétrage!$E$11</f>
        <v>0.5</v>
      </c>
      <c r="L138" s="17">
        <f>'Bordereau de Saisie'!$K13</f>
        <v>0</v>
      </c>
      <c r="M138" s="106"/>
      <c r="N138" s="38" t="s">
        <v>9</v>
      </c>
      <c r="O138" s="34">
        <f>Paramétrage!$E$28</f>
        <v>3</v>
      </c>
      <c r="P138" s="17">
        <f>'Bordereau de Saisie'!$AB13</f>
        <v>0</v>
      </c>
      <c r="Q138" s="107"/>
      <c r="R138" s="39" t="s">
        <v>3</v>
      </c>
      <c r="S138" s="34">
        <f>Paramétrage!$E$11</f>
        <v>0.5</v>
      </c>
      <c r="T138" s="17">
        <f>'Bordereau de Saisie'!$K19</f>
        <v>0</v>
      </c>
      <c r="U138" s="106"/>
      <c r="V138" s="38" t="s">
        <v>9</v>
      </c>
      <c r="W138" s="34">
        <f>Paramétrage!$E$28</f>
        <v>3</v>
      </c>
      <c r="X138" s="17">
        <f>'Bordereau de Saisie'!$AB19</f>
        <v>0</v>
      </c>
    </row>
    <row r="139" spans="1:24" ht="16.5" customHeight="1" x14ac:dyDescent="0.25">
      <c r="A139" s="46" t="s">
        <v>48</v>
      </c>
      <c r="B139" s="47"/>
      <c r="C139" s="34">
        <f>Paramétrage!$E$12</f>
        <v>0.6</v>
      </c>
      <c r="D139" s="17">
        <f>'Bordereau de Saisie'!$L7</f>
        <v>0</v>
      </c>
      <c r="E139" s="107"/>
      <c r="F139" s="38" t="s">
        <v>10</v>
      </c>
      <c r="G139" s="34">
        <f>Paramétrage!$E$29</f>
        <v>3</v>
      </c>
      <c r="H139" s="17">
        <f>'Bordereau de Saisie'!$L7</f>
        <v>0</v>
      </c>
      <c r="I139" s="46" t="s">
        <v>48</v>
      </c>
      <c r="J139" s="47"/>
      <c r="K139" s="34">
        <f>Paramétrage!$E$12</f>
        <v>0.6</v>
      </c>
      <c r="L139" s="17">
        <f>'Bordereau de Saisie'!$L13</f>
        <v>0</v>
      </c>
      <c r="M139" s="107"/>
      <c r="N139" s="38" t="s">
        <v>10</v>
      </c>
      <c r="O139" s="34">
        <f>Paramétrage!$E$29</f>
        <v>3</v>
      </c>
      <c r="P139" s="17">
        <f>'Bordereau de Saisie'!$AC13</f>
        <v>0</v>
      </c>
      <c r="Q139" s="46" t="s">
        <v>48</v>
      </c>
      <c r="R139" s="47"/>
      <c r="S139" s="34">
        <f>Paramétrage!$E$12</f>
        <v>0.6</v>
      </c>
      <c r="T139" s="17">
        <f>'Bordereau de Saisie'!$L19</f>
        <v>0</v>
      </c>
      <c r="U139" s="107"/>
      <c r="V139" s="38" t="s">
        <v>10</v>
      </c>
      <c r="W139" s="34">
        <f>Paramétrage!$E$29</f>
        <v>3</v>
      </c>
      <c r="X139" s="17">
        <f>'Bordereau de Saisie'!$AC19</f>
        <v>0</v>
      </c>
    </row>
    <row r="140" spans="1:24" ht="16.5" customHeight="1" x14ac:dyDescent="0.25">
      <c r="A140" s="44" t="s">
        <v>64</v>
      </c>
      <c r="B140" s="45"/>
      <c r="C140" s="34">
        <f>Paramétrage!$E$13</f>
        <v>0.8</v>
      </c>
      <c r="D140" s="17">
        <f>'Bordereau de Saisie'!$M7</f>
        <v>0</v>
      </c>
      <c r="E140" s="105" t="s">
        <v>67</v>
      </c>
      <c r="F140" s="38" t="s">
        <v>11</v>
      </c>
      <c r="G140" s="34">
        <f>Paramétrage!$E$30</f>
        <v>4.5</v>
      </c>
      <c r="H140" s="17">
        <f>'Bordereau de Saisie'!$M7</f>
        <v>0</v>
      </c>
      <c r="I140" s="44" t="s">
        <v>64</v>
      </c>
      <c r="J140" s="45"/>
      <c r="K140" s="34">
        <f>Paramétrage!$E$13</f>
        <v>0.8</v>
      </c>
      <c r="L140" s="17">
        <f>'Bordereau de Saisie'!$M13</f>
        <v>0</v>
      </c>
      <c r="M140" s="105" t="s">
        <v>67</v>
      </c>
      <c r="N140" s="38" t="s">
        <v>11</v>
      </c>
      <c r="O140" s="34">
        <f>Paramétrage!$E$30</f>
        <v>4.5</v>
      </c>
      <c r="P140" s="17">
        <f>'Bordereau de Saisie'!$AD13</f>
        <v>0</v>
      </c>
      <c r="Q140" s="44" t="s">
        <v>64</v>
      </c>
      <c r="R140" s="45"/>
      <c r="S140" s="34">
        <f>Paramétrage!$E$13</f>
        <v>0.8</v>
      </c>
      <c r="T140" s="17">
        <f>'Bordereau de Saisie'!$M19</f>
        <v>0</v>
      </c>
      <c r="U140" s="105" t="s">
        <v>67</v>
      </c>
      <c r="V140" s="38" t="s">
        <v>11</v>
      </c>
      <c r="W140" s="34">
        <f>Paramétrage!$E$30</f>
        <v>4.5</v>
      </c>
      <c r="X140" s="17">
        <f>'Bordereau de Saisie'!$AD19</f>
        <v>0</v>
      </c>
    </row>
    <row r="141" spans="1:24" ht="16.5" customHeight="1" x14ac:dyDescent="0.25">
      <c r="A141" s="117" t="s">
        <v>65</v>
      </c>
      <c r="B141" s="42" t="s">
        <v>24</v>
      </c>
      <c r="C141" s="34">
        <f>Paramétrage!$E$14</f>
        <v>1.4</v>
      </c>
      <c r="D141" s="17">
        <f>'Bordereau de Saisie'!$N7</f>
        <v>0</v>
      </c>
      <c r="E141" s="106"/>
      <c r="F141" s="38" t="s">
        <v>12</v>
      </c>
      <c r="G141" s="34">
        <f>Paramétrage!$E$31</f>
        <v>4.5</v>
      </c>
      <c r="H141" s="17">
        <f>'Bordereau de Saisie'!$N7</f>
        <v>0</v>
      </c>
      <c r="I141" s="117" t="s">
        <v>65</v>
      </c>
      <c r="J141" s="42" t="s">
        <v>24</v>
      </c>
      <c r="K141" s="34">
        <f>Paramétrage!$E$14</f>
        <v>1.4</v>
      </c>
      <c r="L141" s="17">
        <f>'Bordereau de Saisie'!$N13</f>
        <v>0</v>
      </c>
      <c r="M141" s="106"/>
      <c r="N141" s="38" t="s">
        <v>12</v>
      </c>
      <c r="O141" s="34">
        <f>Paramétrage!$E$31</f>
        <v>4.5</v>
      </c>
      <c r="P141" s="17">
        <f>'Bordereau de Saisie'!$AE13</f>
        <v>0</v>
      </c>
      <c r="Q141" s="117" t="s">
        <v>65</v>
      </c>
      <c r="R141" s="42" t="s">
        <v>24</v>
      </c>
      <c r="S141" s="34">
        <f>Paramétrage!$E$14</f>
        <v>1.4</v>
      </c>
      <c r="T141" s="17">
        <f>'Bordereau de Saisie'!$N19</f>
        <v>0</v>
      </c>
      <c r="U141" s="106"/>
      <c r="V141" s="38" t="s">
        <v>12</v>
      </c>
      <c r="W141" s="34">
        <f>Paramétrage!$E$31</f>
        <v>4.5</v>
      </c>
      <c r="X141" s="17">
        <f>'Bordereau de Saisie'!$AE19</f>
        <v>0</v>
      </c>
    </row>
    <row r="142" spans="1:24" ht="16.5" customHeight="1" x14ac:dyDescent="0.25">
      <c r="A142" s="117"/>
      <c r="B142" s="37" t="s">
        <v>23</v>
      </c>
      <c r="C142" s="34">
        <f>Paramétrage!$E$15</f>
        <v>1.4</v>
      </c>
      <c r="D142" s="17">
        <f>'Bordereau de Saisie'!$O7</f>
        <v>0</v>
      </c>
      <c r="E142" s="107"/>
      <c r="F142" s="37" t="s">
        <v>13</v>
      </c>
      <c r="G142" s="34">
        <f>Paramétrage!$E$32</f>
        <v>4.5</v>
      </c>
      <c r="H142" s="17">
        <f>'Bordereau de Saisie'!$O7</f>
        <v>0</v>
      </c>
      <c r="I142" s="117"/>
      <c r="J142" s="37" t="s">
        <v>23</v>
      </c>
      <c r="K142" s="34">
        <f>Paramétrage!$E$15</f>
        <v>1.4</v>
      </c>
      <c r="L142" s="17">
        <f>'Bordereau de Saisie'!$O13</f>
        <v>0</v>
      </c>
      <c r="M142" s="107"/>
      <c r="N142" s="37" t="s">
        <v>13</v>
      </c>
      <c r="O142" s="34">
        <f>Paramétrage!$E$32</f>
        <v>4.5</v>
      </c>
      <c r="P142" s="17">
        <f>'Bordereau de Saisie'!$AF13</f>
        <v>0</v>
      </c>
      <c r="Q142" s="117"/>
      <c r="R142" s="37" t="s">
        <v>23</v>
      </c>
      <c r="S142" s="34">
        <f>Paramétrage!$E$15</f>
        <v>1.4</v>
      </c>
      <c r="T142" s="17">
        <f>'Bordereau de Saisie'!$O19</f>
        <v>0</v>
      </c>
      <c r="U142" s="107"/>
      <c r="V142" s="37" t="s">
        <v>13</v>
      </c>
      <c r="W142" s="34">
        <f>Paramétrage!$E$32</f>
        <v>4.5</v>
      </c>
      <c r="X142" s="17">
        <f>'Bordereau de Saisie'!$AF19</f>
        <v>0</v>
      </c>
    </row>
    <row r="143" spans="1:24" ht="16.5" customHeight="1" x14ac:dyDescent="0.25">
      <c r="A143" s="117"/>
      <c r="B143" s="37" t="s">
        <v>3</v>
      </c>
      <c r="C143" s="34">
        <f>Paramétrage!$E$16</f>
        <v>1.4</v>
      </c>
      <c r="D143" s="17">
        <f>'Bordereau de Saisie'!$P7</f>
        <v>0</v>
      </c>
      <c r="E143" s="105" t="s">
        <v>68</v>
      </c>
      <c r="F143" s="38" t="s">
        <v>13</v>
      </c>
      <c r="G143" s="34">
        <f>Paramétrage!$E$33</f>
        <v>3.5</v>
      </c>
      <c r="H143" s="17">
        <f>'Bordereau de Saisie'!$P7</f>
        <v>0</v>
      </c>
      <c r="I143" s="117"/>
      <c r="J143" s="37" t="s">
        <v>3</v>
      </c>
      <c r="K143" s="34">
        <f>Paramétrage!$E$16</f>
        <v>1.4</v>
      </c>
      <c r="L143" s="17">
        <f>'Bordereau de Saisie'!$P13</f>
        <v>0</v>
      </c>
      <c r="M143" s="105" t="s">
        <v>68</v>
      </c>
      <c r="N143" s="38" t="s">
        <v>13</v>
      </c>
      <c r="O143" s="34">
        <f>Paramétrage!$E$33</f>
        <v>3.5</v>
      </c>
      <c r="P143" s="17">
        <f>'Bordereau de Saisie'!$AG13</f>
        <v>0</v>
      </c>
      <c r="Q143" s="117"/>
      <c r="R143" s="37" t="s">
        <v>3</v>
      </c>
      <c r="S143" s="34">
        <f>Paramétrage!$E$16</f>
        <v>1.4</v>
      </c>
      <c r="T143" s="17">
        <f>'Bordereau de Saisie'!$P19</f>
        <v>0</v>
      </c>
      <c r="U143" s="105" t="s">
        <v>68</v>
      </c>
      <c r="V143" s="38" t="s">
        <v>13</v>
      </c>
      <c r="W143" s="34">
        <f>Paramétrage!$E$33</f>
        <v>3.5</v>
      </c>
      <c r="X143" s="17">
        <f>'Bordereau de Saisie'!$AG19</f>
        <v>0</v>
      </c>
    </row>
    <row r="144" spans="1:24" ht="16.5" customHeight="1" x14ac:dyDescent="0.25">
      <c r="A144" s="40" t="s">
        <v>0</v>
      </c>
      <c r="B144" s="41"/>
      <c r="C144" s="34">
        <f>Paramétrage!$E$17</f>
        <v>3.7</v>
      </c>
      <c r="D144" s="17">
        <f>'Bordereau de Saisie'!$Q7</f>
        <v>0</v>
      </c>
      <c r="E144" s="106"/>
      <c r="F144" s="37" t="s">
        <v>14</v>
      </c>
      <c r="G144" s="34">
        <f>Paramétrage!$E$34</f>
        <v>3.5</v>
      </c>
      <c r="H144" s="17">
        <f>'Bordereau de Saisie'!$Q7</f>
        <v>0</v>
      </c>
      <c r="I144" s="40" t="s">
        <v>0</v>
      </c>
      <c r="J144" s="41"/>
      <c r="K144" s="34">
        <f>Paramétrage!$E$17</f>
        <v>3.7</v>
      </c>
      <c r="L144" s="17">
        <f>'Bordereau de Saisie'!$Q13</f>
        <v>0</v>
      </c>
      <c r="M144" s="106"/>
      <c r="N144" s="37" t="s">
        <v>14</v>
      </c>
      <c r="O144" s="34">
        <f>Paramétrage!$E$34</f>
        <v>3.5</v>
      </c>
      <c r="P144" s="17">
        <f>'Bordereau de Saisie'!$AH13</f>
        <v>0</v>
      </c>
      <c r="Q144" s="40" t="s">
        <v>0</v>
      </c>
      <c r="R144" s="41"/>
      <c r="S144" s="34">
        <f>Paramétrage!$E$17</f>
        <v>3.7</v>
      </c>
      <c r="T144" s="17">
        <f>'Bordereau de Saisie'!$Q19</f>
        <v>0</v>
      </c>
      <c r="U144" s="106"/>
      <c r="V144" s="37" t="s">
        <v>14</v>
      </c>
      <c r="W144" s="34">
        <f>Paramétrage!$E$34</f>
        <v>3.5</v>
      </c>
      <c r="X144" s="17">
        <f>'Bordereau de Saisie'!$AH19</f>
        <v>0</v>
      </c>
    </row>
    <row r="145" spans="1:24" ht="16.5" customHeight="1" x14ac:dyDescent="0.25">
      <c r="A145" s="40" t="s">
        <v>51</v>
      </c>
      <c r="B145" s="41"/>
      <c r="C145" s="34">
        <f>Paramétrage!$E$18</f>
        <v>2.2000000000000002</v>
      </c>
      <c r="D145" s="17">
        <f>'Bordereau de Saisie'!$R7</f>
        <v>0</v>
      </c>
      <c r="E145" s="107"/>
      <c r="F145" s="37" t="s">
        <v>15</v>
      </c>
      <c r="G145" s="34">
        <f>Paramétrage!$E$35</f>
        <v>3.5</v>
      </c>
      <c r="H145" s="17">
        <f>'Bordereau de Saisie'!$R7</f>
        <v>0</v>
      </c>
      <c r="I145" s="40" t="s">
        <v>51</v>
      </c>
      <c r="J145" s="41"/>
      <c r="K145" s="34">
        <f>Paramétrage!$E$18</f>
        <v>2.2000000000000002</v>
      </c>
      <c r="L145" s="17">
        <f>'Bordereau de Saisie'!$R13</f>
        <v>0</v>
      </c>
      <c r="M145" s="107"/>
      <c r="N145" s="37" t="s">
        <v>15</v>
      </c>
      <c r="O145" s="34">
        <f>Paramétrage!$E$35</f>
        <v>3.5</v>
      </c>
      <c r="P145" s="17">
        <f>'Bordereau de Saisie'!$AI13</f>
        <v>0</v>
      </c>
      <c r="Q145" s="40" t="s">
        <v>51</v>
      </c>
      <c r="R145" s="41"/>
      <c r="S145" s="34">
        <f>Paramétrage!$E$18</f>
        <v>2.2000000000000002</v>
      </c>
      <c r="T145" s="17">
        <f>'Bordereau de Saisie'!$R19</f>
        <v>0</v>
      </c>
      <c r="U145" s="107"/>
      <c r="V145" s="37" t="s">
        <v>15</v>
      </c>
      <c r="W145" s="34">
        <f>Paramétrage!$E$35</f>
        <v>3.5</v>
      </c>
      <c r="X145" s="17">
        <f>'Bordereau de Saisie'!$AI19</f>
        <v>0</v>
      </c>
    </row>
    <row r="146" spans="1:24" ht="16.5" customHeight="1" x14ac:dyDescent="0.25">
      <c r="A146" s="117"/>
      <c r="B146" s="117"/>
      <c r="C146" s="34"/>
      <c r="D146" s="19"/>
      <c r="E146" s="120"/>
      <c r="F146" s="120"/>
      <c r="G146" s="34"/>
      <c r="H146" s="18"/>
      <c r="I146" s="117"/>
      <c r="J146" s="117"/>
      <c r="K146" s="34"/>
      <c r="L146" s="19"/>
      <c r="M146" s="120"/>
      <c r="N146" s="120"/>
      <c r="O146" s="34"/>
      <c r="P146" s="18"/>
      <c r="Q146" s="117"/>
      <c r="R146" s="117"/>
      <c r="S146" s="34"/>
      <c r="T146" s="19"/>
      <c r="U146" s="120"/>
      <c r="V146" s="120"/>
      <c r="W146" s="34"/>
      <c r="X146" s="18"/>
    </row>
    <row r="147" spans="1:24" ht="27.95" customHeight="1" x14ac:dyDescent="0.25">
      <c r="A147" s="14"/>
      <c r="B147" s="15"/>
      <c r="C147" s="14"/>
      <c r="D147" s="14"/>
      <c r="E147" s="115" t="s">
        <v>19</v>
      </c>
      <c r="F147" s="115"/>
      <c r="G147" s="116">
        <f>(C129*D129)+(C130*D130)+(C131*D131)+(C132*D132)+(C133*D133)+(C134*D134)+(C135*D135)+(C136*D136)+(C137*D137)+(C138*D138)+(C139*D139)+(C140*D140)+(C141*D141)+(C142*D142)+(C143*D143)+(C144*D144)+(C145*D145)+(C146*D146)+(G129*H129)+(G130*H130)+(G131*H131)+(G132*H132)+(G133*H133)+(G134*H134)+(G135*H134)+(G136*H136)+(G137*H137)+(G138*H138)+(G139*H139)+(G140*H140)+(G141*H141)+(G142*H142)+(G143*H143)+(G144*H144)+(G145*H145)+(G146*H146)</f>
        <v>0</v>
      </c>
      <c r="H147" s="116"/>
      <c r="I147" s="14"/>
      <c r="J147" s="15"/>
      <c r="K147" s="14"/>
      <c r="L147" s="14"/>
      <c r="M147" s="115" t="s">
        <v>19</v>
      </c>
      <c r="N147" s="115"/>
      <c r="O147" s="116">
        <f>(K129*L129)+(K130*L130)+(K131*L131)+(K132*L132)+(K133*L133)+(K134*L134)+(K135*L135)+(K136*L136)+(K137*L137)+(K138*L138)+(K139*L139)+(K140*L140)+(K141*L141)+(K142*L142)+(K143*L143)+(K144*L144)+(K145*L145)+(K146*L146)+(O129*P129)+(O130*P130)+(O131*P131)+(O132*P132)+(O133*P133)+(O134*P134)+(O135*P134)+(O136*P136)+(O137*P137)+(O138*P138)+(O139*P139)+(O140*P140)+(O141*P141)+(O142*P142)+(O143*P143)+(O144*P144)+(O145*P145)+(O146*P146)</f>
        <v>0</v>
      </c>
      <c r="P147" s="116"/>
      <c r="Q147" s="14"/>
      <c r="R147" s="15"/>
      <c r="S147" s="14"/>
      <c r="T147" s="14"/>
      <c r="U147" s="115" t="s">
        <v>19</v>
      </c>
      <c r="V147" s="115"/>
      <c r="W147" s="116">
        <f>(S129*T129)+(S130*T130)+(S131*T131)+(S132*T132)+(S133*T133)+(S134*T134)+(S135*T135)+(S136*T136)+(S137*T137)+(S138*T138)+(S139*T139)+(S140*T140)+(S141*T141)+(S142*T142)+(S143*T143)+(S144*T144)+(S145*T145)+(S146*T146)+(W129*X129)+(W130*X130)+(W131*X131)+(W132*X132)+(W133*X133)+(W134*X134)+(W135*X134)+(W136*X136)+(W137*X137)+(W138*X138)+(W139*X139)+(W140*X140)+(W141*X141)+(W142*X142)+(W143*X143)+(W144*X144)+(W145*X145)+(W146*X146)</f>
        <v>0</v>
      </c>
      <c r="X147" s="116"/>
    </row>
    <row r="148" spans="1:24" ht="39.950000000000003" customHeight="1" x14ac:dyDescent="0.25">
      <c r="A148" s="114" t="str">
        <f>A127</f>
        <v>Le Jardin Catalan</v>
      </c>
      <c r="B148" s="114"/>
      <c r="C148" s="114"/>
      <c r="D148" s="114"/>
      <c r="E148" s="114"/>
      <c r="F148" s="114"/>
      <c r="G148" s="114"/>
      <c r="H148" s="114"/>
      <c r="I148" s="114" t="str">
        <f>I127</f>
        <v>Fleur A Ma Romance</v>
      </c>
      <c r="J148" s="114"/>
      <c r="K148" s="114"/>
      <c r="L148" s="114"/>
      <c r="M148" s="114"/>
      <c r="N148" s="114"/>
      <c r="O148" s="114"/>
      <c r="P148" s="114"/>
      <c r="Q148" s="114">
        <f>Q127</f>
        <v>16</v>
      </c>
      <c r="R148" s="114"/>
      <c r="S148" s="114"/>
      <c r="T148" s="114"/>
      <c r="U148" s="114"/>
      <c r="V148" s="114"/>
      <c r="W148" s="114"/>
      <c r="X148" s="114"/>
    </row>
    <row r="149" spans="1:24" ht="24" customHeight="1" x14ac:dyDescent="0.25">
      <c r="A149" s="13" t="s">
        <v>17</v>
      </c>
      <c r="B149" s="11">
        <f>B128</f>
        <v>41430</v>
      </c>
      <c r="C149" s="12" t="s">
        <v>18</v>
      </c>
      <c r="D149" s="22" t="s">
        <v>16</v>
      </c>
      <c r="E149" s="7"/>
      <c r="F149" s="7"/>
      <c r="G149" s="12" t="s">
        <v>18</v>
      </c>
      <c r="H149" s="22" t="s">
        <v>16</v>
      </c>
      <c r="I149" s="13" t="s">
        <v>17</v>
      </c>
      <c r="J149" s="11">
        <f>J128</f>
        <v>41430</v>
      </c>
      <c r="K149" s="12" t="s">
        <v>18</v>
      </c>
      <c r="L149" s="22" t="s">
        <v>16</v>
      </c>
      <c r="M149" s="7"/>
      <c r="N149" s="7"/>
      <c r="O149" s="12" t="s">
        <v>18</v>
      </c>
      <c r="P149" s="22" t="s">
        <v>16</v>
      </c>
      <c r="Q149" s="13" t="s">
        <v>17</v>
      </c>
      <c r="R149" s="11">
        <f>R128</f>
        <v>41430</v>
      </c>
      <c r="S149" s="12" t="s">
        <v>18</v>
      </c>
      <c r="T149" s="22" t="s">
        <v>16</v>
      </c>
      <c r="U149" s="7"/>
      <c r="V149" s="7"/>
      <c r="W149" s="12" t="s">
        <v>18</v>
      </c>
      <c r="X149" s="22" t="s">
        <v>16</v>
      </c>
    </row>
    <row r="150" spans="1:24" ht="16.5" customHeight="1" x14ac:dyDescent="0.25">
      <c r="A150" s="40" t="s">
        <v>39</v>
      </c>
      <c r="B150" s="41"/>
      <c r="C150" s="34">
        <f t="shared" ref="C150:D150" si="272">C129</f>
        <v>0.4</v>
      </c>
      <c r="D150" s="17">
        <f t="shared" si="272"/>
        <v>0</v>
      </c>
      <c r="E150" s="40" t="s">
        <v>1</v>
      </c>
      <c r="F150" s="41"/>
      <c r="G150" s="34">
        <f t="shared" ref="G150:H166" si="273">G129</f>
        <v>1.1000000000000001</v>
      </c>
      <c r="H150" s="18">
        <f t="shared" si="273"/>
        <v>0</v>
      </c>
      <c r="I150" s="40" t="s">
        <v>39</v>
      </c>
      <c r="J150" s="41"/>
      <c r="K150" s="34">
        <f t="shared" ref="K150:L150" si="274">K129</f>
        <v>0.4</v>
      </c>
      <c r="L150" s="17">
        <f t="shared" si="274"/>
        <v>0</v>
      </c>
      <c r="M150" s="40" t="s">
        <v>1</v>
      </c>
      <c r="N150" s="41"/>
      <c r="O150" s="34">
        <f t="shared" ref="O150:P150" si="275">O129</f>
        <v>1.1000000000000001</v>
      </c>
      <c r="P150" s="18">
        <f t="shared" si="275"/>
        <v>0</v>
      </c>
      <c r="Q150" s="40" t="s">
        <v>39</v>
      </c>
      <c r="R150" s="41"/>
      <c r="S150" s="34">
        <f t="shared" ref="S150:T150" si="276">S129</f>
        <v>0.4</v>
      </c>
      <c r="T150" s="17">
        <f t="shared" si="276"/>
        <v>0</v>
      </c>
      <c r="U150" s="40" t="s">
        <v>1</v>
      </c>
      <c r="V150" s="41"/>
      <c r="W150" s="34">
        <f t="shared" ref="W150:X150" si="277">W129</f>
        <v>1.1000000000000001</v>
      </c>
      <c r="X150" s="18">
        <f t="shared" si="277"/>
        <v>0</v>
      </c>
    </row>
    <row r="151" spans="1:24" ht="16.5" customHeight="1" x14ac:dyDescent="0.25">
      <c r="A151" s="44" t="s">
        <v>40</v>
      </c>
      <c r="B151" s="45"/>
      <c r="C151" s="34">
        <f t="shared" ref="C151:D151" si="278">C130</f>
        <v>0.4</v>
      </c>
      <c r="D151" s="17">
        <f t="shared" si="278"/>
        <v>0</v>
      </c>
      <c r="E151" s="44" t="s">
        <v>69</v>
      </c>
      <c r="F151" s="45"/>
      <c r="G151" s="34">
        <f t="shared" si="273"/>
        <v>14</v>
      </c>
      <c r="H151" s="18">
        <f t="shared" si="273"/>
        <v>0</v>
      </c>
      <c r="I151" s="44" t="s">
        <v>40</v>
      </c>
      <c r="J151" s="45"/>
      <c r="K151" s="34">
        <f t="shared" ref="K151:L151" si="279">K130</f>
        <v>0.4</v>
      </c>
      <c r="L151" s="17">
        <f t="shared" si="279"/>
        <v>0</v>
      </c>
      <c r="M151" s="44" t="s">
        <v>69</v>
      </c>
      <c r="N151" s="45"/>
      <c r="O151" s="34">
        <f t="shared" ref="O151:P151" si="280">O130</f>
        <v>14</v>
      </c>
      <c r="P151" s="18">
        <f t="shared" si="280"/>
        <v>0</v>
      </c>
      <c r="Q151" s="44" t="s">
        <v>40</v>
      </c>
      <c r="R151" s="45"/>
      <c r="S151" s="34">
        <f t="shared" ref="S151:T151" si="281">S130</f>
        <v>0.4</v>
      </c>
      <c r="T151" s="17">
        <f t="shared" si="281"/>
        <v>0</v>
      </c>
      <c r="U151" s="44" t="s">
        <v>69</v>
      </c>
      <c r="V151" s="45"/>
      <c r="W151" s="34">
        <f t="shared" ref="W151:X151" si="282">W130</f>
        <v>14</v>
      </c>
      <c r="X151" s="18">
        <f t="shared" si="282"/>
        <v>0</v>
      </c>
    </row>
    <row r="152" spans="1:24" ht="16.5" customHeight="1" x14ac:dyDescent="0.25">
      <c r="A152" s="112" t="s">
        <v>60</v>
      </c>
      <c r="B152" s="37" t="s">
        <v>2</v>
      </c>
      <c r="C152" s="34">
        <f t="shared" ref="C152:D152" si="283">C131</f>
        <v>0.3</v>
      </c>
      <c r="D152" s="17">
        <f t="shared" si="283"/>
        <v>0</v>
      </c>
      <c r="E152" s="105" t="s">
        <v>52</v>
      </c>
      <c r="F152" s="37" t="s">
        <v>24</v>
      </c>
      <c r="G152" s="34">
        <f t="shared" si="273"/>
        <v>3.5</v>
      </c>
      <c r="H152" s="18">
        <f t="shared" si="273"/>
        <v>0</v>
      </c>
      <c r="I152" s="112" t="s">
        <v>60</v>
      </c>
      <c r="J152" s="37" t="s">
        <v>2</v>
      </c>
      <c r="K152" s="34">
        <f t="shared" ref="K152:L152" si="284">K131</f>
        <v>0.3</v>
      </c>
      <c r="L152" s="17">
        <f t="shared" si="284"/>
        <v>0</v>
      </c>
      <c r="M152" s="105" t="s">
        <v>52</v>
      </c>
      <c r="N152" s="37" t="s">
        <v>24</v>
      </c>
      <c r="O152" s="34">
        <f t="shared" ref="O152:P152" si="285">O131</f>
        <v>3.5</v>
      </c>
      <c r="P152" s="18">
        <f t="shared" si="285"/>
        <v>0</v>
      </c>
      <c r="Q152" s="112" t="s">
        <v>60</v>
      </c>
      <c r="R152" s="37" t="s">
        <v>2</v>
      </c>
      <c r="S152" s="34">
        <f t="shared" ref="S152:T152" si="286">S131</f>
        <v>0.3</v>
      </c>
      <c r="T152" s="17">
        <f t="shared" si="286"/>
        <v>0</v>
      </c>
      <c r="U152" s="105" t="s">
        <v>52</v>
      </c>
      <c r="V152" s="37" t="s">
        <v>24</v>
      </c>
      <c r="W152" s="34">
        <f t="shared" ref="W152:X152" si="287">W131</f>
        <v>3.5</v>
      </c>
      <c r="X152" s="18">
        <f t="shared" si="287"/>
        <v>0</v>
      </c>
    </row>
    <row r="153" spans="1:24" ht="16.5" customHeight="1" x14ac:dyDescent="0.25">
      <c r="A153" s="118"/>
      <c r="B153" s="37" t="s">
        <v>5</v>
      </c>
      <c r="C153" s="34">
        <f t="shared" ref="C153:D153" si="288">C132</f>
        <v>0.3</v>
      </c>
      <c r="D153" s="17">
        <f t="shared" si="288"/>
        <v>0</v>
      </c>
      <c r="E153" s="106"/>
      <c r="F153" s="37" t="s">
        <v>42</v>
      </c>
      <c r="G153" s="34">
        <f t="shared" si="273"/>
        <v>3.5</v>
      </c>
      <c r="H153" s="18">
        <f t="shared" si="273"/>
        <v>0</v>
      </c>
      <c r="I153" s="118"/>
      <c r="J153" s="37" t="s">
        <v>5</v>
      </c>
      <c r="K153" s="34">
        <f t="shared" ref="K153:L153" si="289">K132</f>
        <v>0.3</v>
      </c>
      <c r="L153" s="17">
        <f t="shared" si="289"/>
        <v>0</v>
      </c>
      <c r="M153" s="106"/>
      <c r="N153" s="37" t="s">
        <v>42</v>
      </c>
      <c r="O153" s="34">
        <f t="shared" ref="O153:P153" si="290">O132</f>
        <v>3.5</v>
      </c>
      <c r="P153" s="18">
        <f t="shared" si="290"/>
        <v>0</v>
      </c>
      <c r="Q153" s="118"/>
      <c r="R153" s="37" t="s">
        <v>5</v>
      </c>
      <c r="S153" s="34">
        <f t="shared" ref="S153:T153" si="291">S132</f>
        <v>0.3</v>
      </c>
      <c r="T153" s="17">
        <f t="shared" si="291"/>
        <v>0</v>
      </c>
      <c r="U153" s="106"/>
      <c r="V153" s="37" t="s">
        <v>42</v>
      </c>
      <c r="W153" s="34">
        <f t="shared" ref="W153:X153" si="292">W132</f>
        <v>3.5</v>
      </c>
      <c r="X153" s="18">
        <f t="shared" si="292"/>
        <v>0</v>
      </c>
    </row>
    <row r="154" spans="1:24" ht="16.5" customHeight="1" x14ac:dyDescent="0.25">
      <c r="A154" s="118"/>
      <c r="B154" s="37" t="s">
        <v>4</v>
      </c>
      <c r="C154" s="34">
        <f t="shared" ref="C154:D154" si="293">C133</f>
        <v>0.3</v>
      </c>
      <c r="D154" s="17">
        <f t="shared" si="293"/>
        <v>0</v>
      </c>
      <c r="E154" s="107"/>
      <c r="F154" s="37" t="s">
        <v>6</v>
      </c>
      <c r="G154" s="34">
        <f t="shared" si="273"/>
        <v>3.5</v>
      </c>
      <c r="H154" s="18">
        <f t="shared" si="273"/>
        <v>0</v>
      </c>
      <c r="I154" s="118"/>
      <c r="J154" s="37" t="s">
        <v>4</v>
      </c>
      <c r="K154" s="34">
        <f t="shared" ref="K154:L154" si="294">K133</f>
        <v>0.3</v>
      </c>
      <c r="L154" s="17">
        <f t="shared" si="294"/>
        <v>0</v>
      </c>
      <c r="M154" s="107"/>
      <c r="N154" s="37" t="s">
        <v>6</v>
      </c>
      <c r="O154" s="34">
        <f t="shared" ref="O154:P154" si="295">O133</f>
        <v>3.5</v>
      </c>
      <c r="P154" s="18">
        <f t="shared" si="295"/>
        <v>0</v>
      </c>
      <c r="Q154" s="118"/>
      <c r="R154" s="37" t="s">
        <v>4</v>
      </c>
      <c r="S154" s="34">
        <f t="shared" ref="S154:T154" si="296">S133</f>
        <v>0.3</v>
      </c>
      <c r="T154" s="17">
        <f t="shared" si="296"/>
        <v>0</v>
      </c>
      <c r="U154" s="107"/>
      <c r="V154" s="37" t="s">
        <v>6</v>
      </c>
      <c r="W154" s="34">
        <f t="shared" ref="W154:X154" si="297">W133</f>
        <v>3.5</v>
      </c>
      <c r="X154" s="18">
        <f t="shared" si="297"/>
        <v>0</v>
      </c>
    </row>
    <row r="155" spans="1:24" ht="16.5" customHeight="1" x14ac:dyDescent="0.25">
      <c r="A155" s="118"/>
      <c r="B155" s="37" t="s">
        <v>3</v>
      </c>
      <c r="C155" s="34">
        <f t="shared" ref="C155:D155" si="298">C134</f>
        <v>0.3</v>
      </c>
      <c r="D155" s="17">
        <f t="shared" si="298"/>
        <v>0</v>
      </c>
      <c r="E155" s="112" t="s">
        <v>66</v>
      </c>
      <c r="F155" s="42" t="s">
        <v>24</v>
      </c>
      <c r="G155" s="34">
        <f t="shared" si="273"/>
        <v>4</v>
      </c>
      <c r="H155" s="18">
        <f t="shared" si="273"/>
        <v>0</v>
      </c>
      <c r="I155" s="118"/>
      <c r="J155" s="37" t="s">
        <v>3</v>
      </c>
      <c r="K155" s="34">
        <f t="shared" ref="K155:L155" si="299">K134</f>
        <v>0.3</v>
      </c>
      <c r="L155" s="17">
        <f t="shared" si="299"/>
        <v>0</v>
      </c>
      <c r="M155" s="112" t="s">
        <v>66</v>
      </c>
      <c r="N155" s="42" t="s">
        <v>24</v>
      </c>
      <c r="O155" s="34">
        <f t="shared" ref="O155:P155" si="300">O134</f>
        <v>4</v>
      </c>
      <c r="P155" s="18">
        <f t="shared" si="300"/>
        <v>0</v>
      </c>
      <c r="Q155" s="118"/>
      <c r="R155" s="37" t="s">
        <v>3</v>
      </c>
      <c r="S155" s="34">
        <f t="shared" ref="S155:T155" si="301">S134</f>
        <v>0.3</v>
      </c>
      <c r="T155" s="17">
        <f t="shared" si="301"/>
        <v>0</v>
      </c>
      <c r="U155" s="112" t="s">
        <v>66</v>
      </c>
      <c r="V155" s="42" t="s">
        <v>24</v>
      </c>
      <c r="W155" s="34">
        <f t="shared" ref="W155:X155" si="302">W134</f>
        <v>4</v>
      </c>
      <c r="X155" s="18">
        <f t="shared" si="302"/>
        <v>0</v>
      </c>
    </row>
    <row r="156" spans="1:24" ht="16.5" customHeight="1" x14ac:dyDescent="0.25">
      <c r="A156" s="113"/>
      <c r="B156" s="37" t="s">
        <v>6</v>
      </c>
      <c r="C156" s="34">
        <f t="shared" ref="C156:D156" si="303">C135</f>
        <v>0.3</v>
      </c>
      <c r="D156" s="17">
        <f t="shared" si="303"/>
        <v>0</v>
      </c>
      <c r="E156" s="113"/>
      <c r="F156" s="42" t="s">
        <v>43</v>
      </c>
      <c r="G156" s="34">
        <f t="shared" si="273"/>
        <v>4</v>
      </c>
      <c r="H156" s="18">
        <f t="shared" si="273"/>
        <v>0</v>
      </c>
      <c r="I156" s="113"/>
      <c r="J156" s="37" t="s">
        <v>6</v>
      </c>
      <c r="K156" s="34">
        <f t="shared" ref="K156:L156" si="304">K135</f>
        <v>0.3</v>
      </c>
      <c r="L156" s="17">
        <f t="shared" si="304"/>
        <v>0</v>
      </c>
      <c r="M156" s="113"/>
      <c r="N156" s="42" t="s">
        <v>43</v>
      </c>
      <c r="O156" s="34">
        <f t="shared" ref="O156:P156" si="305">O135</f>
        <v>4</v>
      </c>
      <c r="P156" s="18">
        <f t="shared" si="305"/>
        <v>0</v>
      </c>
      <c r="Q156" s="113"/>
      <c r="R156" s="37" t="s">
        <v>6</v>
      </c>
      <c r="S156" s="34">
        <f t="shared" ref="S156:T156" si="306">S135</f>
        <v>0.3</v>
      </c>
      <c r="T156" s="17">
        <f t="shared" si="306"/>
        <v>0</v>
      </c>
      <c r="U156" s="113"/>
      <c r="V156" s="42" t="s">
        <v>43</v>
      </c>
      <c r="W156" s="34">
        <f t="shared" ref="W156:X156" si="307">W135</f>
        <v>4</v>
      </c>
      <c r="X156" s="18">
        <f t="shared" si="307"/>
        <v>0</v>
      </c>
    </row>
    <row r="157" spans="1:24" ht="16.5" customHeight="1" x14ac:dyDescent="0.25">
      <c r="A157" s="105" t="s">
        <v>61</v>
      </c>
      <c r="B157" s="39" t="s">
        <v>24</v>
      </c>
      <c r="C157" s="34">
        <f t="shared" ref="C157:D157" si="308">C136</f>
        <v>0.5</v>
      </c>
      <c r="D157" s="17">
        <f t="shared" si="308"/>
        <v>0</v>
      </c>
      <c r="E157" s="105" t="s">
        <v>55</v>
      </c>
      <c r="F157" s="38" t="s">
        <v>7</v>
      </c>
      <c r="G157" s="34">
        <f t="shared" si="273"/>
        <v>3</v>
      </c>
      <c r="H157" s="18">
        <f t="shared" si="273"/>
        <v>0</v>
      </c>
      <c r="I157" s="105" t="s">
        <v>61</v>
      </c>
      <c r="J157" s="39" t="s">
        <v>24</v>
      </c>
      <c r="K157" s="34">
        <f t="shared" ref="K157:L157" si="309">K136</f>
        <v>0.5</v>
      </c>
      <c r="L157" s="17">
        <f t="shared" si="309"/>
        <v>0</v>
      </c>
      <c r="M157" s="105" t="s">
        <v>55</v>
      </c>
      <c r="N157" s="38" t="s">
        <v>7</v>
      </c>
      <c r="O157" s="34">
        <f t="shared" ref="O157:P157" si="310">O136</f>
        <v>3</v>
      </c>
      <c r="P157" s="18">
        <f t="shared" si="310"/>
        <v>0</v>
      </c>
      <c r="Q157" s="105" t="s">
        <v>61</v>
      </c>
      <c r="R157" s="39" t="s">
        <v>24</v>
      </c>
      <c r="S157" s="34">
        <f t="shared" ref="S157:T157" si="311">S136</f>
        <v>0.5</v>
      </c>
      <c r="T157" s="17">
        <f t="shared" si="311"/>
        <v>0</v>
      </c>
      <c r="U157" s="105" t="s">
        <v>55</v>
      </c>
      <c r="V157" s="38" t="s">
        <v>7</v>
      </c>
      <c r="W157" s="34">
        <f t="shared" ref="W157:X157" si="312">W136</f>
        <v>3</v>
      </c>
      <c r="X157" s="18">
        <f t="shared" si="312"/>
        <v>0</v>
      </c>
    </row>
    <row r="158" spans="1:24" ht="16.5" customHeight="1" x14ac:dyDescent="0.25">
      <c r="A158" s="106"/>
      <c r="B158" s="37" t="s">
        <v>23</v>
      </c>
      <c r="C158" s="34">
        <f t="shared" ref="C158:D158" si="313">C137</f>
        <v>0.5</v>
      </c>
      <c r="D158" s="17">
        <f t="shared" si="313"/>
        <v>0</v>
      </c>
      <c r="E158" s="106"/>
      <c r="F158" s="38" t="s">
        <v>8</v>
      </c>
      <c r="G158" s="34">
        <f t="shared" si="273"/>
        <v>3</v>
      </c>
      <c r="H158" s="18">
        <f t="shared" si="273"/>
        <v>0</v>
      </c>
      <c r="I158" s="106"/>
      <c r="J158" s="37" t="s">
        <v>23</v>
      </c>
      <c r="K158" s="34">
        <f t="shared" ref="K158:L158" si="314">K137</f>
        <v>0.5</v>
      </c>
      <c r="L158" s="17">
        <f t="shared" si="314"/>
        <v>0</v>
      </c>
      <c r="M158" s="106"/>
      <c r="N158" s="38" t="s">
        <v>8</v>
      </c>
      <c r="O158" s="34">
        <f t="shared" ref="O158:P158" si="315">O137</f>
        <v>3</v>
      </c>
      <c r="P158" s="18">
        <f t="shared" si="315"/>
        <v>0</v>
      </c>
      <c r="Q158" s="106"/>
      <c r="R158" s="37" t="s">
        <v>23</v>
      </c>
      <c r="S158" s="34">
        <f t="shared" ref="S158:T158" si="316">S137</f>
        <v>0.5</v>
      </c>
      <c r="T158" s="17">
        <f t="shared" si="316"/>
        <v>0</v>
      </c>
      <c r="U158" s="106"/>
      <c r="V158" s="38" t="s">
        <v>8</v>
      </c>
      <c r="W158" s="34">
        <f t="shared" ref="W158:X158" si="317">W137</f>
        <v>3</v>
      </c>
      <c r="X158" s="18">
        <f t="shared" si="317"/>
        <v>0</v>
      </c>
    </row>
    <row r="159" spans="1:24" ht="16.5" customHeight="1" x14ac:dyDescent="0.25">
      <c r="A159" s="107"/>
      <c r="B159" s="39" t="s">
        <v>3</v>
      </c>
      <c r="C159" s="34">
        <f t="shared" ref="C159:D159" si="318">C138</f>
        <v>0.5</v>
      </c>
      <c r="D159" s="17">
        <f t="shared" si="318"/>
        <v>0</v>
      </c>
      <c r="E159" s="106"/>
      <c r="F159" s="38" t="s">
        <v>9</v>
      </c>
      <c r="G159" s="34">
        <f t="shared" si="273"/>
        <v>3</v>
      </c>
      <c r="H159" s="18">
        <f t="shared" si="273"/>
        <v>0</v>
      </c>
      <c r="I159" s="107"/>
      <c r="J159" s="39" t="s">
        <v>3</v>
      </c>
      <c r="K159" s="34">
        <f t="shared" ref="K159:L159" si="319">K138</f>
        <v>0.5</v>
      </c>
      <c r="L159" s="17">
        <f t="shared" si="319"/>
        <v>0</v>
      </c>
      <c r="M159" s="106"/>
      <c r="N159" s="38" t="s">
        <v>9</v>
      </c>
      <c r="O159" s="34">
        <f t="shared" ref="O159:P159" si="320">O138</f>
        <v>3</v>
      </c>
      <c r="P159" s="18">
        <f t="shared" si="320"/>
        <v>0</v>
      </c>
      <c r="Q159" s="107"/>
      <c r="R159" s="39" t="s">
        <v>3</v>
      </c>
      <c r="S159" s="34">
        <f t="shared" ref="S159:T159" si="321">S138</f>
        <v>0.5</v>
      </c>
      <c r="T159" s="17">
        <f t="shared" si="321"/>
        <v>0</v>
      </c>
      <c r="U159" s="106"/>
      <c r="V159" s="38" t="s">
        <v>9</v>
      </c>
      <c r="W159" s="34">
        <f t="shared" ref="W159:X159" si="322">W138</f>
        <v>3</v>
      </c>
      <c r="X159" s="18">
        <f t="shared" si="322"/>
        <v>0</v>
      </c>
    </row>
    <row r="160" spans="1:24" ht="16.5" customHeight="1" x14ac:dyDescent="0.25">
      <c r="A160" s="46" t="s">
        <v>48</v>
      </c>
      <c r="B160" s="47"/>
      <c r="C160" s="34">
        <f t="shared" ref="C160:D160" si="323">C139</f>
        <v>0.6</v>
      </c>
      <c r="D160" s="17">
        <f t="shared" si="323"/>
        <v>0</v>
      </c>
      <c r="E160" s="107"/>
      <c r="F160" s="38" t="s">
        <v>10</v>
      </c>
      <c r="G160" s="34">
        <f t="shared" si="273"/>
        <v>3</v>
      </c>
      <c r="H160" s="18">
        <f t="shared" si="273"/>
        <v>0</v>
      </c>
      <c r="I160" s="46" t="s">
        <v>48</v>
      </c>
      <c r="J160" s="47"/>
      <c r="K160" s="34">
        <f t="shared" ref="K160:L160" si="324">K139</f>
        <v>0.6</v>
      </c>
      <c r="L160" s="17">
        <f t="shared" si="324"/>
        <v>0</v>
      </c>
      <c r="M160" s="107"/>
      <c r="N160" s="38" t="s">
        <v>10</v>
      </c>
      <c r="O160" s="34">
        <f t="shared" ref="O160:P160" si="325">O139</f>
        <v>3</v>
      </c>
      <c r="P160" s="18">
        <f t="shared" si="325"/>
        <v>0</v>
      </c>
      <c r="Q160" s="46" t="s">
        <v>48</v>
      </c>
      <c r="R160" s="47"/>
      <c r="S160" s="34">
        <f t="shared" ref="S160:T160" si="326">S139</f>
        <v>0.6</v>
      </c>
      <c r="T160" s="17">
        <f t="shared" si="326"/>
        <v>0</v>
      </c>
      <c r="U160" s="107"/>
      <c r="V160" s="38" t="s">
        <v>10</v>
      </c>
      <c r="W160" s="34">
        <f t="shared" ref="W160:X160" si="327">W139</f>
        <v>3</v>
      </c>
      <c r="X160" s="18">
        <f t="shared" si="327"/>
        <v>0</v>
      </c>
    </row>
    <row r="161" spans="1:24" ht="16.5" customHeight="1" x14ac:dyDescent="0.25">
      <c r="A161" s="44" t="s">
        <v>64</v>
      </c>
      <c r="B161" s="45"/>
      <c r="C161" s="34">
        <f t="shared" ref="C161:D161" si="328">C140</f>
        <v>0.8</v>
      </c>
      <c r="D161" s="17">
        <f t="shared" si="328"/>
        <v>0</v>
      </c>
      <c r="E161" s="105" t="s">
        <v>67</v>
      </c>
      <c r="F161" s="38" t="s">
        <v>11</v>
      </c>
      <c r="G161" s="34">
        <f t="shared" si="273"/>
        <v>4.5</v>
      </c>
      <c r="H161" s="18">
        <f t="shared" si="273"/>
        <v>0</v>
      </c>
      <c r="I161" s="44" t="s">
        <v>64</v>
      </c>
      <c r="J161" s="45"/>
      <c r="K161" s="34">
        <f t="shared" ref="K161:L166" si="329">K140</f>
        <v>0.8</v>
      </c>
      <c r="L161" s="17">
        <f t="shared" si="329"/>
        <v>0</v>
      </c>
      <c r="M161" s="105" t="s">
        <v>67</v>
      </c>
      <c r="N161" s="38" t="s">
        <v>11</v>
      </c>
      <c r="O161" s="34">
        <f t="shared" ref="O161:P161" si="330">O140</f>
        <v>4.5</v>
      </c>
      <c r="P161" s="18">
        <f t="shared" si="330"/>
        <v>0</v>
      </c>
      <c r="Q161" s="44" t="s">
        <v>64</v>
      </c>
      <c r="R161" s="45"/>
      <c r="S161" s="34">
        <f t="shared" ref="S161:T166" si="331">S140</f>
        <v>0.8</v>
      </c>
      <c r="T161" s="17">
        <f t="shared" si="331"/>
        <v>0</v>
      </c>
      <c r="U161" s="105" t="s">
        <v>67</v>
      </c>
      <c r="V161" s="38" t="s">
        <v>11</v>
      </c>
      <c r="W161" s="34">
        <f t="shared" ref="W161:X161" si="332">W140</f>
        <v>4.5</v>
      </c>
      <c r="X161" s="18">
        <f t="shared" si="332"/>
        <v>0</v>
      </c>
    </row>
    <row r="162" spans="1:24" ht="16.5" customHeight="1" x14ac:dyDescent="0.25">
      <c r="A162" s="117" t="s">
        <v>65</v>
      </c>
      <c r="B162" s="42" t="s">
        <v>24</v>
      </c>
      <c r="C162" s="34">
        <f>Paramétrage!$E$14</f>
        <v>1.4</v>
      </c>
      <c r="D162" s="17">
        <f t="shared" ref="D162" si="333">D141</f>
        <v>0</v>
      </c>
      <c r="E162" s="106"/>
      <c r="F162" s="38" t="s">
        <v>12</v>
      </c>
      <c r="G162" s="34">
        <f t="shared" si="273"/>
        <v>4.5</v>
      </c>
      <c r="H162" s="18">
        <f t="shared" si="273"/>
        <v>0</v>
      </c>
      <c r="I162" s="117" t="s">
        <v>65</v>
      </c>
      <c r="J162" s="42" t="s">
        <v>24</v>
      </c>
      <c r="K162" s="34">
        <f>Paramétrage!$E$14</f>
        <v>1.4</v>
      </c>
      <c r="L162" s="17">
        <f t="shared" si="329"/>
        <v>0</v>
      </c>
      <c r="M162" s="106"/>
      <c r="N162" s="38" t="s">
        <v>12</v>
      </c>
      <c r="O162" s="34">
        <f t="shared" ref="O162:P162" si="334">O141</f>
        <v>4.5</v>
      </c>
      <c r="P162" s="18">
        <f t="shared" si="334"/>
        <v>0</v>
      </c>
      <c r="Q162" s="117" t="s">
        <v>65</v>
      </c>
      <c r="R162" s="42" t="s">
        <v>24</v>
      </c>
      <c r="S162" s="34">
        <f>Paramétrage!$E$14</f>
        <v>1.4</v>
      </c>
      <c r="T162" s="17">
        <f t="shared" si="331"/>
        <v>0</v>
      </c>
      <c r="U162" s="106"/>
      <c r="V162" s="38" t="s">
        <v>12</v>
      </c>
      <c r="W162" s="34">
        <f t="shared" ref="W162:X162" si="335">W141</f>
        <v>4.5</v>
      </c>
      <c r="X162" s="18">
        <f t="shared" si="335"/>
        <v>0</v>
      </c>
    </row>
    <row r="163" spans="1:24" ht="16.5" customHeight="1" x14ac:dyDescent="0.25">
      <c r="A163" s="117"/>
      <c r="B163" s="37" t="s">
        <v>23</v>
      </c>
      <c r="C163" s="34">
        <f>Paramétrage!$E$15</f>
        <v>1.4</v>
      </c>
      <c r="D163" s="17">
        <f t="shared" ref="D163" si="336">D142</f>
        <v>0</v>
      </c>
      <c r="E163" s="107"/>
      <c r="F163" s="37" t="s">
        <v>13</v>
      </c>
      <c r="G163" s="34">
        <f t="shared" si="273"/>
        <v>4.5</v>
      </c>
      <c r="H163" s="18">
        <f t="shared" si="273"/>
        <v>0</v>
      </c>
      <c r="I163" s="117"/>
      <c r="J163" s="37" t="s">
        <v>23</v>
      </c>
      <c r="K163" s="34">
        <f>Paramétrage!$E$15</f>
        <v>1.4</v>
      </c>
      <c r="L163" s="17">
        <f t="shared" si="329"/>
        <v>0</v>
      </c>
      <c r="M163" s="107"/>
      <c r="N163" s="37" t="s">
        <v>13</v>
      </c>
      <c r="O163" s="34">
        <f t="shared" ref="O163:P163" si="337">O142</f>
        <v>4.5</v>
      </c>
      <c r="P163" s="18">
        <f t="shared" si="337"/>
        <v>0</v>
      </c>
      <c r="Q163" s="117"/>
      <c r="R163" s="37" t="s">
        <v>23</v>
      </c>
      <c r="S163" s="34">
        <f>Paramétrage!$E$15</f>
        <v>1.4</v>
      </c>
      <c r="T163" s="17">
        <f t="shared" si="331"/>
        <v>0</v>
      </c>
      <c r="U163" s="107"/>
      <c r="V163" s="37" t="s">
        <v>13</v>
      </c>
      <c r="W163" s="34">
        <f t="shared" ref="W163:X163" si="338">W142</f>
        <v>4.5</v>
      </c>
      <c r="X163" s="18">
        <f t="shared" si="338"/>
        <v>0</v>
      </c>
    </row>
    <row r="164" spans="1:24" ht="16.5" customHeight="1" x14ac:dyDescent="0.25">
      <c r="A164" s="117"/>
      <c r="B164" s="37" t="s">
        <v>3</v>
      </c>
      <c r="C164" s="34">
        <f>Paramétrage!$E$16</f>
        <v>1.4</v>
      </c>
      <c r="D164" s="17">
        <f t="shared" ref="D164" si="339">D143</f>
        <v>0</v>
      </c>
      <c r="E164" s="105" t="s">
        <v>68</v>
      </c>
      <c r="F164" s="38" t="s">
        <v>13</v>
      </c>
      <c r="G164" s="34">
        <f t="shared" si="273"/>
        <v>3.5</v>
      </c>
      <c r="H164" s="18">
        <f t="shared" si="273"/>
        <v>0</v>
      </c>
      <c r="I164" s="117"/>
      <c r="J164" s="37" t="s">
        <v>3</v>
      </c>
      <c r="K164" s="34">
        <f>Paramétrage!$E$16</f>
        <v>1.4</v>
      </c>
      <c r="L164" s="17">
        <f t="shared" si="329"/>
        <v>0</v>
      </c>
      <c r="M164" s="105" t="s">
        <v>68</v>
      </c>
      <c r="N164" s="38" t="s">
        <v>13</v>
      </c>
      <c r="O164" s="34">
        <f t="shared" ref="O164:P164" si="340">O143</f>
        <v>3.5</v>
      </c>
      <c r="P164" s="18">
        <f t="shared" si="340"/>
        <v>0</v>
      </c>
      <c r="Q164" s="117"/>
      <c r="R164" s="37" t="s">
        <v>3</v>
      </c>
      <c r="S164" s="34">
        <f>Paramétrage!$E$16</f>
        <v>1.4</v>
      </c>
      <c r="T164" s="17">
        <f t="shared" si="331"/>
        <v>0</v>
      </c>
      <c r="U164" s="105" t="s">
        <v>68</v>
      </c>
      <c r="V164" s="38" t="s">
        <v>13</v>
      </c>
      <c r="W164" s="34">
        <f t="shared" ref="W164:X164" si="341">W143</f>
        <v>3.5</v>
      </c>
      <c r="X164" s="18">
        <f t="shared" si="341"/>
        <v>0</v>
      </c>
    </row>
    <row r="165" spans="1:24" ht="16.5" customHeight="1" x14ac:dyDescent="0.25">
      <c r="A165" s="40" t="s">
        <v>0</v>
      </c>
      <c r="B165" s="41"/>
      <c r="C165" s="34">
        <f>Paramétrage!$E$17</f>
        <v>3.7</v>
      </c>
      <c r="D165" s="17">
        <f t="shared" ref="D165" si="342">D144</f>
        <v>0</v>
      </c>
      <c r="E165" s="106"/>
      <c r="F165" s="37" t="s">
        <v>14</v>
      </c>
      <c r="G165" s="34">
        <f t="shared" si="273"/>
        <v>3.5</v>
      </c>
      <c r="H165" s="18">
        <f t="shared" si="273"/>
        <v>0</v>
      </c>
      <c r="I165" s="40" t="s">
        <v>0</v>
      </c>
      <c r="J165" s="41"/>
      <c r="K165" s="34">
        <f>Paramétrage!$E$17</f>
        <v>3.7</v>
      </c>
      <c r="L165" s="17">
        <f t="shared" si="329"/>
        <v>0</v>
      </c>
      <c r="M165" s="106"/>
      <c r="N165" s="37" t="s">
        <v>14</v>
      </c>
      <c r="O165" s="34">
        <f t="shared" ref="O165:P165" si="343">O144</f>
        <v>3.5</v>
      </c>
      <c r="P165" s="18">
        <f t="shared" si="343"/>
        <v>0</v>
      </c>
      <c r="Q165" s="40" t="s">
        <v>0</v>
      </c>
      <c r="R165" s="41"/>
      <c r="S165" s="34">
        <f>Paramétrage!$E$17</f>
        <v>3.7</v>
      </c>
      <c r="T165" s="17">
        <f t="shared" si="331"/>
        <v>0</v>
      </c>
      <c r="U165" s="106"/>
      <c r="V165" s="37" t="s">
        <v>14</v>
      </c>
      <c r="W165" s="34">
        <f t="shared" ref="W165:X165" si="344">W144</f>
        <v>3.5</v>
      </c>
      <c r="X165" s="18">
        <f t="shared" si="344"/>
        <v>0</v>
      </c>
    </row>
    <row r="166" spans="1:24" ht="16.5" customHeight="1" x14ac:dyDescent="0.25">
      <c r="A166" s="40" t="s">
        <v>51</v>
      </c>
      <c r="B166" s="41"/>
      <c r="C166" s="34">
        <f>Paramétrage!$E$18</f>
        <v>2.2000000000000002</v>
      </c>
      <c r="D166" s="17">
        <f t="shared" ref="D166" si="345">D145</f>
        <v>0</v>
      </c>
      <c r="E166" s="107"/>
      <c r="F166" s="37" t="s">
        <v>15</v>
      </c>
      <c r="G166" s="34">
        <f t="shared" si="273"/>
        <v>3.5</v>
      </c>
      <c r="H166" s="18">
        <f t="shared" si="273"/>
        <v>0</v>
      </c>
      <c r="I166" s="40" t="s">
        <v>51</v>
      </c>
      <c r="J166" s="41"/>
      <c r="K166" s="34">
        <f>Paramétrage!$E$18</f>
        <v>2.2000000000000002</v>
      </c>
      <c r="L166" s="17">
        <f t="shared" si="329"/>
        <v>0</v>
      </c>
      <c r="M166" s="107"/>
      <c r="N166" s="37" t="s">
        <v>15</v>
      </c>
      <c r="O166" s="34">
        <f t="shared" ref="O166:P166" si="346">O145</f>
        <v>3.5</v>
      </c>
      <c r="P166" s="18">
        <f t="shared" si="346"/>
        <v>0</v>
      </c>
      <c r="Q166" s="40" t="s">
        <v>51</v>
      </c>
      <c r="R166" s="41"/>
      <c r="S166" s="34">
        <f>Paramétrage!$E$18</f>
        <v>2.2000000000000002</v>
      </c>
      <c r="T166" s="17">
        <f t="shared" si="331"/>
        <v>0</v>
      </c>
      <c r="U166" s="107"/>
      <c r="V166" s="37" t="s">
        <v>15</v>
      </c>
      <c r="W166" s="34">
        <f t="shared" ref="W166:X166" si="347">W145</f>
        <v>3.5</v>
      </c>
      <c r="X166" s="18">
        <f t="shared" si="347"/>
        <v>0</v>
      </c>
    </row>
    <row r="167" spans="1:24" ht="16.5" customHeight="1" x14ac:dyDescent="0.25">
      <c r="A167" s="40"/>
      <c r="B167" s="41"/>
      <c r="C167" s="34"/>
      <c r="D167" s="35"/>
      <c r="E167" s="21"/>
      <c r="F167" s="33"/>
      <c r="G167" s="20"/>
      <c r="H167" s="18"/>
      <c r="I167" s="40"/>
      <c r="J167" s="41"/>
      <c r="K167" s="34"/>
      <c r="L167" s="35"/>
      <c r="M167" s="21"/>
      <c r="N167" s="33"/>
      <c r="O167" s="20"/>
      <c r="P167" s="18"/>
      <c r="Q167" s="40"/>
      <c r="R167" s="41"/>
      <c r="S167" s="34"/>
      <c r="T167" s="35"/>
      <c r="U167" s="21"/>
      <c r="V167" s="33"/>
      <c r="W167" s="20"/>
      <c r="X167" s="18"/>
    </row>
    <row r="168" spans="1:24" ht="30.95" customHeight="1" x14ac:dyDescent="0.25">
      <c r="A168" s="14"/>
      <c r="B168" s="15"/>
      <c r="C168" s="14"/>
      <c r="D168" s="14"/>
      <c r="E168" s="108" t="s">
        <v>19</v>
      </c>
      <c r="F168" s="109"/>
      <c r="G168" s="110">
        <f>G147</f>
        <v>0</v>
      </c>
      <c r="H168" s="111"/>
      <c r="I168" s="14"/>
      <c r="J168" s="15"/>
      <c r="K168" s="14"/>
      <c r="L168" s="14"/>
      <c r="M168" s="108" t="s">
        <v>19</v>
      </c>
      <c r="N168" s="109"/>
      <c r="O168" s="110">
        <f t="shared" ref="O168" si="348">O147</f>
        <v>0</v>
      </c>
      <c r="P168" s="111"/>
      <c r="Q168" s="14"/>
      <c r="R168" s="15"/>
      <c r="S168" s="14"/>
      <c r="T168" s="14"/>
      <c r="U168" s="108" t="s">
        <v>19</v>
      </c>
      <c r="V168" s="109"/>
      <c r="W168" s="110">
        <f t="shared" ref="W168" si="349">W147</f>
        <v>0</v>
      </c>
      <c r="X168" s="111"/>
    </row>
    <row r="169" spans="1:24" ht="39.950000000000003" customHeight="1" x14ac:dyDescent="0.25">
      <c r="A169" s="114" t="str">
        <f>'Bordereau de Saisie'!A8</f>
        <v>Tabac de L'aygual</v>
      </c>
      <c r="B169" s="114"/>
      <c r="C169" s="114"/>
      <c r="D169" s="114"/>
      <c r="E169" s="114"/>
      <c r="F169" s="114"/>
      <c r="G169" s="114"/>
      <c r="H169" s="114"/>
      <c r="I169" s="114" t="str">
        <f>'Bordereau de Saisie'!A14</f>
        <v>Boutique Elodie's</v>
      </c>
      <c r="J169" s="114"/>
      <c r="K169" s="114"/>
      <c r="L169" s="114"/>
      <c r="M169" s="114"/>
      <c r="N169" s="114"/>
      <c r="O169" s="114"/>
      <c r="P169" s="114"/>
      <c r="Q169" s="114">
        <f>'Bordereau de Saisie'!A20</f>
        <v>17</v>
      </c>
      <c r="R169" s="114"/>
      <c r="S169" s="114"/>
      <c r="T169" s="114"/>
      <c r="U169" s="114"/>
      <c r="V169" s="114"/>
      <c r="W169" s="114"/>
      <c r="X169" s="114"/>
    </row>
    <row r="170" spans="1:24" ht="24" customHeight="1" x14ac:dyDescent="0.25">
      <c r="A170" s="13" t="s">
        <v>17</v>
      </c>
      <c r="B170" s="11">
        <f>'Bordereau de Saisie'!$A$1</f>
        <v>41430</v>
      </c>
      <c r="C170" s="12" t="s">
        <v>18</v>
      </c>
      <c r="D170" s="22" t="s">
        <v>16</v>
      </c>
      <c r="E170" s="7"/>
      <c r="F170" s="7"/>
      <c r="G170" s="12" t="s">
        <v>18</v>
      </c>
      <c r="H170" s="22" t="s">
        <v>16</v>
      </c>
      <c r="I170" s="13" t="s">
        <v>17</v>
      </c>
      <c r="J170" s="11">
        <f>'Bordereau de Saisie'!$A$1</f>
        <v>41430</v>
      </c>
      <c r="K170" s="12" t="s">
        <v>18</v>
      </c>
      <c r="L170" s="22" t="s">
        <v>16</v>
      </c>
      <c r="M170" s="7"/>
      <c r="N170" s="7"/>
      <c r="O170" s="12" t="s">
        <v>18</v>
      </c>
      <c r="P170" s="22" t="s">
        <v>16</v>
      </c>
      <c r="Q170" s="13" t="s">
        <v>17</v>
      </c>
      <c r="R170" s="11">
        <f>'Bordereau de Saisie'!$A$1</f>
        <v>41430</v>
      </c>
      <c r="S170" s="12" t="s">
        <v>18</v>
      </c>
      <c r="T170" s="22" t="s">
        <v>16</v>
      </c>
      <c r="U170" s="7"/>
      <c r="V170" s="7"/>
      <c r="W170" s="12" t="s">
        <v>18</v>
      </c>
      <c r="X170" s="22" t="s">
        <v>16</v>
      </c>
    </row>
    <row r="171" spans="1:24" ht="16.5" customHeight="1" x14ac:dyDescent="0.25">
      <c r="A171" s="40" t="s">
        <v>39</v>
      </c>
      <c r="B171" s="41"/>
      <c r="C171" s="34">
        <f>Paramétrage!$E$2</f>
        <v>0.4</v>
      </c>
      <c r="D171" s="17">
        <f>'Bordereau de Saisie'!$B8</f>
        <v>0</v>
      </c>
      <c r="E171" s="40" t="s">
        <v>1</v>
      </c>
      <c r="F171" s="41"/>
      <c r="G171" s="34">
        <f>Paramétrage!$E$19</f>
        <v>1.1000000000000001</v>
      </c>
      <c r="H171" s="17">
        <f>'Bordereau de Saisie'!$S8</f>
        <v>0</v>
      </c>
      <c r="I171" s="40" t="s">
        <v>39</v>
      </c>
      <c r="J171" s="41"/>
      <c r="K171" s="34">
        <f>Paramétrage!$E$2</f>
        <v>0.4</v>
      </c>
      <c r="L171" s="17">
        <f>'Bordereau de Saisie'!$B14</f>
        <v>0</v>
      </c>
      <c r="M171" s="40" t="s">
        <v>1</v>
      </c>
      <c r="N171" s="41"/>
      <c r="O171" s="34">
        <f>Paramétrage!$E$19</f>
        <v>1.1000000000000001</v>
      </c>
      <c r="P171" s="17">
        <f>'Bordereau de Saisie'!$S14</f>
        <v>0</v>
      </c>
      <c r="Q171" s="40" t="s">
        <v>39</v>
      </c>
      <c r="R171" s="41"/>
      <c r="S171" s="34">
        <f>Paramétrage!$E$2</f>
        <v>0.4</v>
      </c>
      <c r="T171" s="17">
        <f>'Bordereau de Saisie'!$B20</f>
        <v>0</v>
      </c>
      <c r="U171" s="40" t="s">
        <v>1</v>
      </c>
      <c r="V171" s="41"/>
      <c r="W171" s="34">
        <f>Paramétrage!$E$19</f>
        <v>1.1000000000000001</v>
      </c>
      <c r="X171" s="17">
        <f>'Bordereau de Saisie'!$S20</f>
        <v>0</v>
      </c>
    </row>
    <row r="172" spans="1:24" ht="16.5" customHeight="1" x14ac:dyDescent="0.25">
      <c r="A172" s="44" t="s">
        <v>40</v>
      </c>
      <c r="B172" s="45"/>
      <c r="C172" s="34">
        <f>Paramétrage!$E$3</f>
        <v>0.4</v>
      </c>
      <c r="D172" s="17">
        <f>'Bordereau de Saisie'!$C8</f>
        <v>0</v>
      </c>
      <c r="E172" s="44" t="s">
        <v>69</v>
      </c>
      <c r="F172" s="45"/>
      <c r="G172" s="34">
        <f>Paramétrage!$E$20</f>
        <v>14</v>
      </c>
      <c r="H172" s="17">
        <f>'Bordereau de Saisie'!$T8</f>
        <v>0</v>
      </c>
      <c r="I172" s="44" t="s">
        <v>40</v>
      </c>
      <c r="J172" s="45"/>
      <c r="K172" s="34">
        <f>Paramétrage!$E$3</f>
        <v>0.4</v>
      </c>
      <c r="L172" s="17">
        <f>'Bordereau de Saisie'!$C14</f>
        <v>0</v>
      </c>
      <c r="M172" s="44" t="s">
        <v>69</v>
      </c>
      <c r="N172" s="45"/>
      <c r="O172" s="34">
        <f>Paramétrage!$E$20</f>
        <v>14</v>
      </c>
      <c r="P172" s="17">
        <f>'Bordereau de Saisie'!$T14</f>
        <v>0</v>
      </c>
      <c r="Q172" s="44" t="s">
        <v>40</v>
      </c>
      <c r="R172" s="45"/>
      <c r="S172" s="34">
        <f>Paramétrage!$E$3</f>
        <v>0.4</v>
      </c>
      <c r="T172" s="17">
        <f>'Bordereau de Saisie'!$C20</f>
        <v>0</v>
      </c>
      <c r="U172" s="44" t="s">
        <v>69</v>
      </c>
      <c r="V172" s="45"/>
      <c r="W172" s="34">
        <f>Paramétrage!$E$20</f>
        <v>14</v>
      </c>
      <c r="X172" s="17">
        <f>'Bordereau de Saisie'!$T20</f>
        <v>0</v>
      </c>
    </row>
    <row r="173" spans="1:24" ht="16.5" customHeight="1" x14ac:dyDescent="0.25">
      <c r="A173" s="112" t="s">
        <v>60</v>
      </c>
      <c r="B173" s="37" t="s">
        <v>2</v>
      </c>
      <c r="C173" s="34">
        <f>Paramétrage!$E$4</f>
        <v>0.3</v>
      </c>
      <c r="D173" s="17">
        <f>'Bordereau de Saisie'!$D8</f>
        <v>0</v>
      </c>
      <c r="E173" s="105" t="s">
        <v>52</v>
      </c>
      <c r="F173" s="37" t="s">
        <v>24</v>
      </c>
      <c r="G173" s="34">
        <f>Paramétrage!$E$21</f>
        <v>3.5</v>
      </c>
      <c r="H173" s="17">
        <f>'Bordereau de Saisie'!$U8</f>
        <v>0</v>
      </c>
      <c r="I173" s="112" t="s">
        <v>60</v>
      </c>
      <c r="J173" s="37" t="s">
        <v>2</v>
      </c>
      <c r="K173" s="34">
        <f>Paramétrage!$E$4</f>
        <v>0.3</v>
      </c>
      <c r="L173" s="17">
        <f>'Bordereau de Saisie'!$D14</f>
        <v>0</v>
      </c>
      <c r="M173" s="105" t="s">
        <v>52</v>
      </c>
      <c r="N173" s="37" t="s">
        <v>24</v>
      </c>
      <c r="O173" s="34">
        <f>Paramétrage!$E$21</f>
        <v>3.5</v>
      </c>
      <c r="P173" s="17">
        <f>'Bordereau de Saisie'!$U14</f>
        <v>0</v>
      </c>
      <c r="Q173" s="112" t="s">
        <v>60</v>
      </c>
      <c r="R173" s="37" t="s">
        <v>2</v>
      </c>
      <c r="S173" s="34">
        <f>Paramétrage!$E$4</f>
        <v>0.3</v>
      </c>
      <c r="T173" s="17">
        <f>'Bordereau de Saisie'!$D20</f>
        <v>0</v>
      </c>
      <c r="U173" s="105" t="s">
        <v>52</v>
      </c>
      <c r="V173" s="37" t="s">
        <v>24</v>
      </c>
      <c r="W173" s="34">
        <f>Paramétrage!$E$21</f>
        <v>3.5</v>
      </c>
      <c r="X173" s="17">
        <f>'Bordereau de Saisie'!$U20</f>
        <v>0</v>
      </c>
    </row>
    <row r="174" spans="1:24" ht="16.5" customHeight="1" x14ac:dyDescent="0.25">
      <c r="A174" s="118"/>
      <c r="B174" s="37" t="s">
        <v>5</v>
      </c>
      <c r="C174" s="34">
        <f>Paramétrage!$E$5</f>
        <v>0.3</v>
      </c>
      <c r="D174" s="17">
        <f>'Bordereau de Saisie'!$E8</f>
        <v>0</v>
      </c>
      <c r="E174" s="106"/>
      <c r="F174" s="37" t="s">
        <v>42</v>
      </c>
      <c r="G174" s="34">
        <f>Paramétrage!$E$22</f>
        <v>3.5</v>
      </c>
      <c r="H174" s="17">
        <f>'Bordereau de Saisie'!$V8</f>
        <v>0</v>
      </c>
      <c r="I174" s="118"/>
      <c r="J174" s="37" t="s">
        <v>5</v>
      </c>
      <c r="K174" s="34">
        <f>Paramétrage!$E$5</f>
        <v>0.3</v>
      </c>
      <c r="L174" s="17">
        <f>'Bordereau de Saisie'!$E14</f>
        <v>0</v>
      </c>
      <c r="M174" s="106"/>
      <c r="N174" s="37" t="s">
        <v>42</v>
      </c>
      <c r="O174" s="34">
        <f>Paramétrage!$E$22</f>
        <v>3.5</v>
      </c>
      <c r="P174" s="17">
        <f>'Bordereau de Saisie'!$V14</f>
        <v>0</v>
      </c>
      <c r="Q174" s="118"/>
      <c r="R174" s="37" t="s">
        <v>5</v>
      </c>
      <c r="S174" s="34">
        <f>Paramétrage!$E$5</f>
        <v>0.3</v>
      </c>
      <c r="T174" s="17">
        <f>'Bordereau de Saisie'!$E20</f>
        <v>0</v>
      </c>
      <c r="U174" s="106"/>
      <c r="V174" s="37" t="s">
        <v>42</v>
      </c>
      <c r="W174" s="34">
        <f>Paramétrage!$E$22</f>
        <v>3.5</v>
      </c>
      <c r="X174" s="17">
        <f>'Bordereau de Saisie'!$V20</f>
        <v>0</v>
      </c>
    </row>
    <row r="175" spans="1:24" ht="16.5" customHeight="1" x14ac:dyDescent="0.25">
      <c r="A175" s="118"/>
      <c r="B175" s="37" t="s">
        <v>4</v>
      </c>
      <c r="C175" s="34">
        <f>Paramétrage!$E$6</f>
        <v>0.3</v>
      </c>
      <c r="D175" s="17">
        <f>'Bordereau de Saisie'!$F8</f>
        <v>0</v>
      </c>
      <c r="E175" s="107"/>
      <c r="F175" s="37" t="s">
        <v>6</v>
      </c>
      <c r="G175" s="34">
        <f>Paramétrage!$E$23</f>
        <v>3.5</v>
      </c>
      <c r="H175" s="17">
        <f>'Bordereau de Saisie'!$W8</f>
        <v>0</v>
      </c>
      <c r="I175" s="118"/>
      <c r="J175" s="37" t="s">
        <v>4</v>
      </c>
      <c r="K175" s="34">
        <f>Paramétrage!$E$6</f>
        <v>0.3</v>
      </c>
      <c r="L175" s="17">
        <f>'Bordereau de Saisie'!$F14</f>
        <v>0</v>
      </c>
      <c r="M175" s="107"/>
      <c r="N175" s="37" t="s">
        <v>6</v>
      </c>
      <c r="O175" s="34">
        <f>Paramétrage!$E$23</f>
        <v>3.5</v>
      </c>
      <c r="P175" s="17">
        <f>'Bordereau de Saisie'!$W14</f>
        <v>0</v>
      </c>
      <c r="Q175" s="118"/>
      <c r="R175" s="37" t="s">
        <v>4</v>
      </c>
      <c r="S175" s="34">
        <f>Paramétrage!$E$6</f>
        <v>0.3</v>
      </c>
      <c r="T175" s="17">
        <f>'Bordereau de Saisie'!$F20</f>
        <v>0</v>
      </c>
      <c r="U175" s="107"/>
      <c r="V175" s="37" t="s">
        <v>6</v>
      </c>
      <c r="W175" s="34">
        <f>Paramétrage!$E$23</f>
        <v>3.5</v>
      </c>
      <c r="X175" s="17">
        <f>'Bordereau de Saisie'!$W20</f>
        <v>0</v>
      </c>
    </row>
    <row r="176" spans="1:24" ht="16.5" customHeight="1" x14ac:dyDescent="0.25">
      <c r="A176" s="118"/>
      <c r="B176" s="37" t="s">
        <v>3</v>
      </c>
      <c r="C176" s="34">
        <f>Paramétrage!$E$7</f>
        <v>0.3</v>
      </c>
      <c r="D176" s="17">
        <f>'Bordereau de Saisie'!$G8</f>
        <v>0</v>
      </c>
      <c r="E176" s="112" t="s">
        <v>66</v>
      </c>
      <c r="F176" s="42" t="s">
        <v>24</v>
      </c>
      <c r="G176" s="34">
        <f>Paramétrage!$E$24</f>
        <v>4</v>
      </c>
      <c r="H176" s="17">
        <f>'Bordereau de Saisie'!$X8</f>
        <v>0</v>
      </c>
      <c r="I176" s="118"/>
      <c r="J176" s="37" t="s">
        <v>3</v>
      </c>
      <c r="K176" s="34">
        <f>Paramétrage!$E$7</f>
        <v>0.3</v>
      </c>
      <c r="L176" s="17">
        <f>'Bordereau de Saisie'!$G14</f>
        <v>0</v>
      </c>
      <c r="M176" s="112" t="s">
        <v>66</v>
      </c>
      <c r="N176" s="42" t="s">
        <v>24</v>
      </c>
      <c r="O176" s="34">
        <f>Paramétrage!$E$24</f>
        <v>4</v>
      </c>
      <c r="P176" s="17">
        <f>'Bordereau de Saisie'!$X14</f>
        <v>0</v>
      </c>
      <c r="Q176" s="118"/>
      <c r="R176" s="37" t="s">
        <v>3</v>
      </c>
      <c r="S176" s="34">
        <f>Paramétrage!$E$7</f>
        <v>0.3</v>
      </c>
      <c r="T176" s="17">
        <f>'Bordereau de Saisie'!$G20</f>
        <v>0</v>
      </c>
      <c r="U176" s="112" t="s">
        <v>66</v>
      </c>
      <c r="V176" s="42" t="s">
        <v>24</v>
      </c>
      <c r="W176" s="34">
        <f>Paramétrage!$E$24</f>
        <v>4</v>
      </c>
      <c r="X176" s="17">
        <f>'Bordereau de Saisie'!$X20</f>
        <v>0</v>
      </c>
    </row>
    <row r="177" spans="1:24" ht="16.5" customHeight="1" x14ac:dyDescent="0.25">
      <c r="A177" s="113"/>
      <c r="B177" s="37" t="s">
        <v>6</v>
      </c>
      <c r="C177" s="34">
        <f>Paramétrage!$E$8</f>
        <v>0.3</v>
      </c>
      <c r="D177" s="17">
        <f>'Bordereau de Saisie'!$H8</f>
        <v>0</v>
      </c>
      <c r="E177" s="113"/>
      <c r="F177" s="42" t="s">
        <v>43</v>
      </c>
      <c r="G177" s="34">
        <f>Paramétrage!$E$25</f>
        <v>4</v>
      </c>
      <c r="H177" s="17">
        <f>'Bordereau de Saisie'!$Y8</f>
        <v>0</v>
      </c>
      <c r="I177" s="113"/>
      <c r="J177" s="37" t="s">
        <v>6</v>
      </c>
      <c r="K177" s="34">
        <f>Paramétrage!$E$8</f>
        <v>0.3</v>
      </c>
      <c r="L177" s="17">
        <f>'Bordereau de Saisie'!$H14</f>
        <v>0</v>
      </c>
      <c r="M177" s="113"/>
      <c r="N177" s="42" t="s">
        <v>43</v>
      </c>
      <c r="O177" s="34">
        <f>Paramétrage!$E$25</f>
        <v>4</v>
      </c>
      <c r="P177" s="17">
        <f>'Bordereau de Saisie'!$Y14</f>
        <v>0</v>
      </c>
      <c r="Q177" s="113"/>
      <c r="R177" s="37" t="s">
        <v>6</v>
      </c>
      <c r="S177" s="34">
        <f>Paramétrage!$E$8</f>
        <v>0.3</v>
      </c>
      <c r="T177" s="17">
        <f>'Bordereau de Saisie'!$H20</f>
        <v>0</v>
      </c>
      <c r="U177" s="113"/>
      <c r="V177" s="42" t="s">
        <v>43</v>
      </c>
      <c r="W177" s="34">
        <f>Paramétrage!$E$25</f>
        <v>4</v>
      </c>
      <c r="X177" s="17">
        <f>'Bordereau de Saisie'!$Y20</f>
        <v>0</v>
      </c>
    </row>
    <row r="178" spans="1:24" ht="16.5" customHeight="1" x14ac:dyDescent="0.25">
      <c r="A178" s="105" t="s">
        <v>61</v>
      </c>
      <c r="B178" s="39" t="s">
        <v>24</v>
      </c>
      <c r="C178" s="34">
        <f>Paramétrage!$E$9</f>
        <v>0.5</v>
      </c>
      <c r="D178" s="17">
        <f>'Bordereau de Saisie'!$I8</f>
        <v>0</v>
      </c>
      <c r="E178" s="105" t="s">
        <v>55</v>
      </c>
      <c r="F178" s="38" t="s">
        <v>7</v>
      </c>
      <c r="G178" s="34">
        <f>Paramétrage!$E$26</f>
        <v>3</v>
      </c>
      <c r="H178" s="17">
        <f>'Bordereau de Saisie'!$Z8</f>
        <v>0</v>
      </c>
      <c r="I178" s="105" t="s">
        <v>61</v>
      </c>
      <c r="J178" s="39" t="s">
        <v>24</v>
      </c>
      <c r="K178" s="34">
        <f>Paramétrage!$E$9</f>
        <v>0.5</v>
      </c>
      <c r="L178" s="17">
        <f>'Bordereau de Saisie'!$I14</f>
        <v>0</v>
      </c>
      <c r="M178" s="105" t="s">
        <v>55</v>
      </c>
      <c r="N178" s="38" t="s">
        <v>7</v>
      </c>
      <c r="O178" s="34">
        <f>Paramétrage!$E$26</f>
        <v>3</v>
      </c>
      <c r="P178" s="17">
        <f>'Bordereau de Saisie'!$Z14</f>
        <v>0</v>
      </c>
      <c r="Q178" s="105" t="s">
        <v>61</v>
      </c>
      <c r="R178" s="39" t="s">
        <v>24</v>
      </c>
      <c r="S178" s="34">
        <f>Paramétrage!$E$9</f>
        <v>0.5</v>
      </c>
      <c r="T178" s="17">
        <f>'Bordereau de Saisie'!$I20</f>
        <v>0</v>
      </c>
      <c r="U178" s="105" t="s">
        <v>55</v>
      </c>
      <c r="V178" s="38" t="s">
        <v>7</v>
      </c>
      <c r="W178" s="34">
        <f>Paramétrage!$E$26</f>
        <v>3</v>
      </c>
      <c r="X178" s="17">
        <f>'Bordereau de Saisie'!$Z20</f>
        <v>0</v>
      </c>
    </row>
    <row r="179" spans="1:24" ht="16.5" customHeight="1" x14ac:dyDescent="0.25">
      <c r="A179" s="106"/>
      <c r="B179" s="37" t="s">
        <v>23</v>
      </c>
      <c r="C179" s="34">
        <f>Paramétrage!$E$10</f>
        <v>0.5</v>
      </c>
      <c r="D179" s="17">
        <f>'Bordereau de Saisie'!$J8</f>
        <v>0</v>
      </c>
      <c r="E179" s="106"/>
      <c r="F179" s="38" t="s">
        <v>8</v>
      </c>
      <c r="G179" s="34">
        <f>Paramétrage!$E$27</f>
        <v>3</v>
      </c>
      <c r="H179" s="17">
        <f>'Bordereau de Saisie'!$AA8</f>
        <v>0</v>
      </c>
      <c r="I179" s="106"/>
      <c r="J179" s="37" t="s">
        <v>23</v>
      </c>
      <c r="K179" s="34">
        <f>Paramétrage!$E$10</f>
        <v>0.5</v>
      </c>
      <c r="L179" s="17">
        <f>'Bordereau de Saisie'!$J14</f>
        <v>0</v>
      </c>
      <c r="M179" s="106"/>
      <c r="N179" s="38" t="s">
        <v>8</v>
      </c>
      <c r="O179" s="34">
        <f>Paramétrage!$E$27</f>
        <v>3</v>
      </c>
      <c r="P179" s="17">
        <f>'Bordereau de Saisie'!$AA14</f>
        <v>0</v>
      </c>
      <c r="Q179" s="106"/>
      <c r="R179" s="37" t="s">
        <v>23</v>
      </c>
      <c r="S179" s="34">
        <f>Paramétrage!$E$10</f>
        <v>0.5</v>
      </c>
      <c r="T179" s="17">
        <f>'Bordereau de Saisie'!$J20</f>
        <v>0</v>
      </c>
      <c r="U179" s="106"/>
      <c r="V179" s="38" t="s">
        <v>8</v>
      </c>
      <c r="W179" s="34">
        <f>Paramétrage!$E$27</f>
        <v>3</v>
      </c>
      <c r="X179" s="17">
        <f>'Bordereau de Saisie'!$AA20</f>
        <v>0</v>
      </c>
    </row>
    <row r="180" spans="1:24" ht="16.5" customHeight="1" x14ac:dyDescent="0.25">
      <c r="A180" s="107"/>
      <c r="B180" s="39" t="s">
        <v>3</v>
      </c>
      <c r="C180" s="34">
        <f>Paramétrage!$E$11</f>
        <v>0.5</v>
      </c>
      <c r="D180" s="17">
        <f>'Bordereau de Saisie'!$K8</f>
        <v>0</v>
      </c>
      <c r="E180" s="106"/>
      <c r="F180" s="38" t="s">
        <v>9</v>
      </c>
      <c r="G180" s="34">
        <f>Paramétrage!$E$28</f>
        <v>3</v>
      </c>
      <c r="H180" s="17">
        <f>'Bordereau de Saisie'!$AB8</f>
        <v>0</v>
      </c>
      <c r="I180" s="107"/>
      <c r="J180" s="39" t="s">
        <v>3</v>
      </c>
      <c r="K180" s="34">
        <f>Paramétrage!$E$11</f>
        <v>0.5</v>
      </c>
      <c r="L180" s="17">
        <f>'Bordereau de Saisie'!$K14</f>
        <v>0</v>
      </c>
      <c r="M180" s="106"/>
      <c r="N180" s="38" t="s">
        <v>9</v>
      </c>
      <c r="O180" s="34">
        <f>Paramétrage!$E$28</f>
        <v>3</v>
      </c>
      <c r="P180" s="17">
        <f>'Bordereau de Saisie'!$AB14</f>
        <v>0</v>
      </c>
      <c r="Q180" s="107"/>
      <c r="R180" s="39" t="s">
        <v>3</v>
      </c>
      <c r="S180" s="34">
        <f>Paramétrage!$E$11</f>
        <v>0.5</v>
      </c>
      <c r="T180" s="17">
        <f>'Bordereau de Saisie'!$K20</f>
        <v>0</v>
      </c>
      <c r="U180" s="106"/>
      <c r="V180" s="38" t="s">
        <v>9</v>
      </c>
      <c r="W180" s="34">
        <f>Paramétrage!$E$28</f>
        <v>3</v>
      </c>
      <c r="X180" s="17">
        <f>'Bordereau de Saisie'!$AB20</f>
        <v>0</v>
      </c>
    </row>
    <row r="181" spans="1:24" ht="16.5" customHeight="1" x14ac:dyDescent="0.25">
      <c r="A181" s="46" t="s">
        <v>48</v>
      </c>
      <c r="B181" s="47"/>
      <c r="C181" s="34">
        <f>Paramétrage!$E$12</f>
        <v>0.6</v>
      </c>
      <c r="D181" s="17">
        <f>'Bordereau de Saisie'!$L8</f>
        <v>0</v>
      </c>
      <c r="E181" s="107"/>
      <c r="F181" s="38" t="s">
        <v>10</v>
      </c>
      <c r="G181" s="34">
        <f>Paramétrage!$E$29</f>
        <v>3</v>
      </c>
      <c r="H181" s="17">
        <f>'Bordereau de Saisie'!$AC8</f>
        <v>0</v>
      </c>
      <c r="I181" s="46" t="s">
        <v>48</v>
      </c>
      <c r="J181" s="47"/>
      <c r="K181" s="34">
        <f>Paramétrage!$E$12</f>
        <v>0.6</v>
      </c>
      <c r="L181" s="17">
        <f>'Bordereau de Saisie'!$L14</f>
        <v>0</v>
      </c>
      <c r="M181" s="107"/>
      <c r="N181" s="38" t="s">
        <v>10</v>
      </c>
      <c r="O181" s="34">
        <f>Paramétrage!$E$29</f>
        <v>3</v>
      </c>
      <c r="P181" s="17">
        <f>'Bordereau de Saisie'!$AC14</f>
        <v>0</v>
      </c>
      <c r="Q181" s="46" t="s">
        <v>48</v>
      </c>
      <c r="R181" s="47"/>
      <c r="S181" s="34">
        <f>Paramétrage!$E$12</f>
        <v>0.6</v>
      </c>
      <c r="T181" s="17">
        <f>'Bordereau de Saisie'!$L20</f>
        <v>0</v>
      </c>
      <c r="U181" s="107"/>
      <c r="V181" s="38" t="s">
        <v>10</v>
      </c>
      <c r="W181" s="34">
        <f>Paramétrage!$E$29</f>
        <v>3</v>
      </c>
      <c r="X181" s="17">
        <f>'Bordereau de Saisie'!$AC20</f>
        <v>0</v>
      </c>
    </row>
    <row r="182" spans="1:24" ht="16.5" customHeight="1" x14ac:dyDescent="0.25">
      <c r="A182" s="44" t="s">
        <v>64</v>
      </c>
      <c r="B182" s="45"/>
      <c r="C182" s="34">
        <f>Paramétrage!$E$13</f>
        <v>0.8</v>
      </c>
      <c r="D182" s="17">
        <f>'Bordereau de Saisie'!$M8</f>
        <v>0</v>
      </c>
      <c r="E182" s="105" t="s">
        <v>67</v>
      </c>
      <c r="F182" s="38" t="s">
        <v>11</v>
      </c>
      <c r="G182" s="34">
        <f>Paramétrage!$E$30</f>
        <v>4.5</v>
      </c>
      <c r="H182" s="17">
        <f>'Bordereau de Saisie'!$AD8</f>
        <v>0</v>
      </c>
      <c r="I182" s="44" t="s">
        <v>64</v>
      </c>
      <c r="J182" s="45"/>
      <c r="K182" s="34">
        <f>Paramétrage!$E$13</f>
        <v>0.8</v>
      </c>
      <c r="L182" s="17">
        <f>'Bordereau de Saisie'!$M14</f>
        <v>0</v>
      </c>
      <c r="M182" s="105" t="s">
        <v>67</v>
      </c>
      <c r="N182" s="38" t="s">
        <v>11</v>
      </c>
      <c r="O182" s="34">
        <f>Paramétrage!$E$30</f>
        <v>4.5</v>
      </c>
      <c r="P182" s="17">
        <f>'Bordereau de Saisie'!$AD14</f>
        <v>0</v>
      </c>
      <c r="Q182" s="44" t="s">
        <v>64</v>
      </c>
      <c r="R182" s="45"/>
      <c r="S182" s="34">
        <f>Paramétrage!$E$13</f>
        <v>0.8</v>
      </c>
      <c r="T182" s="17">
        <f>'Bordereau de Saisie'!$M20</f>
        <v>0</v>
      </c>
      <c r="U182" s="105" t="s">
        <v>67</v>
      </c>
      <c r="V182" s="38" t="s">
        <v>11</v>
      </c>
      <c r="W182" s="34">
        <f>Paramétrage!$E$30</f>
        <v>4.5</v>
      </c>
      <c r="X182" s="17">
        <f>'Bordereau de Saisie'!$AD20</f>
        <v>0</v>
      </c>
    </row>
    <row r="183" spans="1:24" ht="16.5" customHeight="1" x14ac:dyDescent="0.25">
      <c r="A183" s="117" t="s">
        <v>65</v>
      </c>
      <c r="B183" s="42" t="s">
        <v>24</v>
      </c>
      <c r="C183" s="34">
        <f>Paramétrage!$E$14</f>
        <v>1.4</v>
      </c>
      <c r="D183" s="17">
        <f>'Bordereau de Saisie'!$N8</f>
        <v>0</v>
      </c>
      <c r="E183" s="106"/>
      <c r="F183" s="38" t="s">
        <v>12</v>
      </c>
      <c r="G183" s="34">
        <f>Paramétrage!$E$31</f>
        <v>4.5</v>
      </c>
      <c r="H183" s="17">
        <f>'Bordereau de Saisie'!$AE8</f>
        <v>0</v>
      </c>
      <c r="I183" s="117" t="s">
        <v>65</v>
      </c>
      <c r="J183" s="42" t="s">
        <v>24</v>
      </c>
      <c r="K183" s="34">
        <f>Paramétrage!$E$14</f>
        <v>1.4</v>
      </c>
      <c r="L183" s="17">
        <f>'Bordereau de Saisie'!$N14</f>
        <v>0</v>
      </c>
      <c r="M183" s="106"/>
      <c r="N183" s="38" t="s">
        <v>12</v>
      </c>
      <c r="O183" s="34">
        <f>Paramétrage!$E$31</f>
        <v>4.5</v>
      </c>
      <c r="P183" s="17">
        <f>'Bordereau de Saisie'!$AE14</f>
        <v>0</v>
      </c>
      <c r="Q183" s="117" t="s">
        <v>65</v>
      </c>
      <c r="R183" s="42" t="s">
        <v>24</v>
      </c>
      <c r="S183" s="34">
        <f>Paramétrage!$E$14</f>
        <v>1.4</v>
      </c>
      <c r="T183" s="17">
        <f>'Bordereau de Saisie'!$N20</f>
        <v>0</v>
      </c>
      <c r="U183" s="106"/>
      <c r="V183" s="38" t="s">
        <v>12</v>
      </c>
      <c r="W183" s="34">
        <f>Paramétrage!$E$31</f>
        <v>4.5</v>
      </c>
      <c r="X183" s="17">
        <f>'Bordereau de Saisie'!$AE20</f>
        <v>0</v>
      </c>
    </row>
    <row r="184" spans="1:24" ht="16.5" customHeight="1" x14ac:dyDescent="0.25">
      <c r="A184" s="117"/>
      <c r="B184" s="37" t="s">
        <v>23</v>
      </c>
      <c r="C184" s="34">
        <f>Paramétrage!$E$15</f>
        <v>1.4</v>
      </c>
      <c r="D184" s="17">
        <f>'Bordereau de Saisie'!$O8</f>
        <v>0</v>
      </c>
      <c r="E184" s="107"/>
      <c r="F184" s="37" t="s">
        <v>13</v>
      </c>
      <c r="G184" s="34">
        <f>Paramétrage!$E$32</f>
        <v>4.5</v>
      </c>
      <c r="H184" s="17">
        <f>'Bordereau de Saisie'!$AF8</f>
        <v>0</v>
      </c>
      <c r="I184" s="117"/>
      <c r="J184" s="37" t="s">
        <v>23</v>
      </c>
      <c r="K184" s="34">
        <f>Paramétrage!$E$15</f>
        <v>1.4</v>
      </c>
      <c r="L184" s="17">
        <f>'Bordereau de Saisie'!$O14</f>
        <v>0</v>
      </c>
      <c r="M184" s="107"/>
      <c r="N184" s="37" t="s">
        <v>13</v>
      </c>
      <c r="O184" s="34">
        <f>Paramétrage!$E$32</f>
        <v>4.5</v>
      </c>
      <c r="P184" s="17">
        <f>'Bordereau de Saisie'!$AF14</f>
        <v>0</v>
      </c>
      <c r="Q184" s="117"/>
      <c r="R184" s="37" t="s">
        <v>23</v>
      </c>
      <c r="S184" s="34">
        <f>Paramétrage!$E$15</f>
        <v>1.4</v>
      </c>
      <c r="T184" s="17">
        <f>'Bordereau de Saisie'!$O20</f>
        <v>0</v>
      </c>
      <c r="U184" s="107"/>
      <c r="V184" s="37" t="s">
        <v>13</v>
      </c>
      <c r="W184" s="34">
        <f>Paramétrage!$E$32</f>
        <v>4.5</v>
      </c>
      <c r="X184" s="17">
        <f>'Bordereau de Saisie'!$AF20</f>
        <v>0</v>
      </c>
    </row>
    <row r="185" spans="1:24" ht="16.5" customHeight="1" x14ac:dyDescent="0.25">
      <c r="A185" s="117"/>
      <c r="B185" s="37" t="s">
        <v>3</v>
      </c>
      <c r="C185" s="34">
        <f>Paramétrage!$E$16</f>
        <v>1.4</v>
      </c>
      <c r="D185" s="17">
        <f>'Bordereau de Saisie'!$P8</f>
        <v>0</v>
      </c>
      <c r="E185" s="105" t="s">
        <v>68</v>
      </c>
      <c r="F185" s="38" t="s">
        <v>13</v>
      </c>
      <c r="G185" s="34">
        <f>Paramétrage!$E$33</f>
        <v>3.5</v>
      </c>
      <c r="H185" s="17">
        <f>'Bordereau de Saisie'!$AG8</f>
        <v>0</v>
      </c>
      <c r="I185" s="117"/>
      <c r="J185" s="37" t="s">
        <v>3</v>
      </c>
      <c r="K185" s="34">
        <f>Paramétrage!$E$16</f>
        <v>1.4</v>
      </c>
      <c r="L185" s="17">
        <f>'Bordereau de Saisie'!$P14</f>
        <v>0</v>
      </c>
      <c r="M185" s="105" t="s">
        <v>68</v>
      </c>
      <c r="N185" s="38" t="s">
        <v>13</v>
      </c>
      <c r="O185" s="34">
        <f>Paramétrage!$E$33</f>
        <v>3.5</v>
      </c>
      <c r="P185" s="17">
        <f>'Bordereau de Saisie'!$AG14</f>
        <v>0</v>
      </c>
      <c r="Q185" s="117"/>
      <c r="R185" s="37" t="s">
        <v>3</v>
      </c>
      <c r="S185" s="34">
        <f>Paramétrage!$E$16</f>
        <v>1.4</v>
      </c>
      <c r="T185" s="17">
        <f>'Bordereau de Saisie'!$P20</f>
        <v>0</v>
      </c>
      <c r="U185" s="105" t="s">
        <v>68</v>
      </c>
      <c r="V185" s="38" t="s">
        <v>13</v>
      </c>
      <c r="W185" s="34">
        <f>Paramétrage!$E$33</f>
        <v>3.5</v>
      </c>
      <c r="X185" s="17">
        <f>'Bordereau de Saisie'!$AG20</f>
        <v>0</v>
      </c>
    </row>
    <row r="186" spans="1:24" ht="16.5" customHeight="1" x14ac:dyDescent="0.25">
      <c r="A186" s="40" t="s">
        <v>0</v>
      </c>
      <c r="B186" s="41"/>
      <c r="C186" s="34">
        <f>Paramétrage!$E$17</f>
        <v>3.7</v>
      </c>
      <c r="D186" s="17">
        <f>'Bordereau de Saisie'!$Q8</f>
        <v>0</v>
      </c>
      <c r="E186" s="106"/>
      <c r="F186" s="37" t="s">
        <v>14</v>
      </c>
      <c r="G186" s="34">
        <f>Paramétrage!$E$34</f>
        <v>3.5</v>
      </c>
      <c r="H186" s="17">
        <f>'Bordereau de Saisie'!$AH8</f>
        <v>0</v>
      </c>
      <c r="I186" s="40" t="s">
        <v>0</v>
      </c>
      <c r="J186" s="41"/>
      <c r="K186" s="34">
        <f>Paramétrage!$E$17</f>
        <v>3.7</v>
      </c>
      <c r="L186" s="17">
        <f>'Bordereau de Saisie'!$Q14</f>
        <v>0</v>
      </c>
      <c r="M186" s="106"/>
      <c r="N186" s="37" t="s">
        <v>14</v>
      </c>
      <c r="O186" s="34">
        <f>Paramétrage!$E$34</f>
        <v>3.5</v>
      </c>
      <c r="P186" s="17">
        <f>'Bordereau de Saisie'!$AH14</f>
        <v>0</v>
      </c>
      <c r="Q186" s="40" t="s">
        <v>0</v>
      </c>
      <c r="R186" s="41"/>
      <c r="S186" s="34">
        <f>Paramétrage!$E$17</f>
        <v>3.7</v>
      </c>
      <c r="T186" s="17">
        <f>'Bordereau de Saisie'!$Q20</f>
        <v>0</v>
      </c>
      <c r="U186" s="106"/>
      <c r="V186" s="37" t="s">
        <v>14</v>
      </c>
      <c r="W186" s="34">
        <f>Paramétrage!$E$34</f>
        <v>3.5</v>
      </c>
      <c r="X186" s="17">
        <f>'Bordereau de Saisie'!$AH20</f>
        <v>0</v>
      </c>
    </row>
    <row r="187" spans="1:24" ht="16.5" customHeight="1" x14ac:dyDescent="0.25">
      <c r="A187" s="40" t="s">
        <v>51</v>
      </c>
      <c r="B187" s="41"/>
      <c r="C187" s="34">
        <f>Paramétrage!$E$18</f>
        <v>2.2000000000000002</v>
      </c>
      <c r="D187" s="17">
        <f>'Bordereau de Saisie'!$R8</f>
        <v>0</v>
      </c>
      <c r="E187" s="107"/>
      <c r="F187" s="37" t="s">
        <v>15</v>
      </c>
      <c r="G187" s="34">
        <f>Paramétrage!$E$35</f>
        <v>3.5</v>
      </c>
      <c r="H187" s="17">
        <f>'Bordereau de Saisie'!$AI8</f>
        <v>0</v>
      </c>
      <c r="I187" s="40" t="s">
        <v>51</v>
      </c>
      <c r="J187" s="41"/>
      <c r="K187" s="34">
        <f>Paramétrage!$E$18</f>
        <v>2.2000000000000002</v>
      </c>
      <c r="L187" s="17">
        <f>'Bordereau de Saisie'!$R14</f>
        <v>0</v>
      </c>
      <c r="M187" s="107"/>
      <c r="N187" s="37" t="s">
        <v>15</v>
      </c>
      <c r="O187" s="34">
        <f>Paramétrage!$E$35</f>
        <v>3.5</v>
      </c>
      <c r="P187" s="17">
        <f>'Bordereau de Saisie'!$AI14</f>
        <v>0</v>
      </c>
      <c r="Q187" s="40" t="s">
        <v>51</v>
      </c>
      <c r="R187" s="41"/>
      <c r="S187" s="34">
        <f>Paramétrage!$E$18</f>
        <v>2.2000000000000002</v>
      </c>
      <c r="T187" s="17">
        <f>'Bordereau de Saisie'!$R20</f>
        <v>0</v>
      </c>
      <c r="U187" s="107"/>
      <c r="V187" s="37" t="s">
        <v>15</v>
      </c>
      <c r="W187" s="34">
        <f>Paramétrage!$E$35</f>
        <v>3.5</v>
      </c>
      <c r="X187" s="17">
        <f>'Bordereau de Saisie'!$AI20</f>
        <v>0</v>
      </c>
    </row>
    <row r="188" spans="1:24" ht="16.5" customHeight="1" x14ac:dyDescent="0.25">
      <c r="A188" s="117"/>
      <c r="B188" s="117"/>
      <c r="C188" s="34"/>
      <c r="D188" s="19"/>
      <c r="E188" s="120"/>
      <c r="F188" s="120"/>
      <c r="G188" s="34"/>
      <c r="H188" s="18"/>
      <c r="I188" s="117"/>
      <c r="J188" s="117"/>
      <c r="K188" s="34"/>
      <c r="L188" s="19"/>
      <c r="M188" s="120"/>
      <c r="N188" s="120"/>
      <c r="O188" s="34"/>
      <c r="P188" s="18"/>
      <c r="Q188" s="117"/>
      <c r="R188" s="117"/>
      <c r="S188" s="34"/>
      <c r="T188" s="19"/>
      <c r="U188" s="120"/>
      <c r="V188" s="120"/>
      <c r="W188" s="34"/>
      <c r="X188" s="18"/>
    </row>
    <row r="189" spans="1:24" ht="30.95" customHeight="1" x14ac:dyDescent="0.25">
      <c r="A189" s="14"/>
      <c r="B189" s="15"/>
      <c r="C189" s="14"/>
      <c r="D189" s="14"/>
      <c r="E189" s="115" t="s">
        <v>19</v>
      </c>
      <c r="F189" s="115"/>
      <c r="G189" s="116">
        <f>(C171*D171)+(C172*D172)+(C173*D173)+(C174*D174)+(C175*D175)+(C176*D176)+(C177*D177)+(C178*D178)+(C179*D179)+(C180*D180)+(C181*D181)+(C182*D182)+(C183*D183)+(C184*D184)+(C185*D185)+(C186*D186)+(C187*D187)+(C188*D188)+(G171*H171)+(G172*H172)+(G173*H173)+(G174*H174)+(G175*H175)+(G176*H176)+(G177*H176)+(G178*H178)+(G179*H179)+(G180*H180)+(G181*H181)+(G182*H182)+(G183*H183)+(G184*H184)+(G185*H185)+(G186*H186)+(G187*H187)+(G188*H188)</f>
        <v>0</v>
      </c>
      <c r="H189" s="116"/>
      <c r="I189" s="14"/>
      <c r="J189" s="15"/>
      <c r="K189" s="14"/>
      <c r="L189" s="14"/>
      <c r="M189" s="115" t="s">
        <v>19</v>
      </c>
      <c r="N189" s="115"/>
      <c r="O189" s="116">
        <f>(K171*L171)+(K172*L172)+(K173*L173)+(K174*L174)+(K175*L175)+(K176*L176)+(K177*L177)+(K178*L178)+(K179*L179)+(K180*L180)+(K181*L181)+(K182*L182)+(K183*L183)+(K184*L184)+(K185*L185)+(K186*L186)+(K187*L187)+(K188*L188)+(O171*P171)+(O172*P172)+(O173*P173)+(O174*P174)+(O175*P175)+(O176*P176)+(O177*P176)+(O178*P178)+(O179*P179)+(O180*P180)+(O181*P181)+(O182*P182)+(O183*P183)+(O184*P184)+(O185*P185)+(O186*P186)+(O187*P187)+(O188*P188)</f>
        <v>0</v>
      </c>
      <c r="P189" s="116"/>
      <c r="Q189" s="14"/>
      <c r="R189" s="15"/>
      <c r="S189" s="14"/>
      <c r="T189" s="14"/>
      <c r="U189" s="115" t="s">
        <v>19</v>
      </c>
      <c r="V189" s="115"/>
      <c r="W189" s="116">
        <f>(S171*T171)+(S172*T172)+(S173*T173)+(S174*T174)+(S175*T175)+(S176*T176)+(S177*T177)+(S178*T178)+(S179*T179)+(S180*T180)+(S181*T181)+(S182*T182)+(S183*T183)+(S184*T184)+(S185*T185)+(S186*T186)+(S187*T187)+(S188*T188)+(W171*X171)+(W172*X172)+(W173*X173)+(W174*X174)+(W175*X175)+(W176*X176)+(W177*X176)+(W178*X178)+(W179*X179)+(W180*X180)+(W181*X181)+(W182*X182)+(W183*X183)+(W184*X184)+(W185*X185)+(W186*X186)+(W187*X187)+(W188*X188)</f>
        <v>0</v>
      </c>
      <c r="X189" s="116"/>
    </row>
    <row r="190" spans="1:24" ht="39.950000000000003" customHeight="1" x14ac:dyDescent="0.25">
      <c r="A190" s="114" t="str">
        <f>A169</f>
        <v>Tabac de L'aygual</v>
      </c>
      <c r="B190" s="114"/>
      <c r="C190" s="114"/>
      <c r="D190" s="114"/>
      <c r="E190" s="114"/>
      <c r="F190" s="114"/>
      <c r="G190" s="114"/>
      <c r="H190" s="114"/>
      <c r="I190" s="114" t="str">
        <f>I169</f>
        <v>Boutique Elodie's</v>
      </c>
      <c r="J190" s="114"/>
      <c r="K190" s="114"/>
      <c r="L190" s="114"/>
      <c r="M190" s="114"/>
      <c r="N190" s="114"/>
      <c r="O190" s="114"/>
      <c r="P190" s="114"/>
      <c r="Q190" s="114">
        <f>Q169</f>
        <v>17</v>
      </c>
      <c r="R190" s="114"/>
      <c r="S190" s="114"/>
      <c r="T190" s="114"/>
      <c r="U190" s="114"/>
      <c r="V190" s="114"/>
      <c r="W190" s="114"/>
      <c r="X190" s="114"/>
    </row>
    <row r="191" spans="1:24" ht="24" customHeight="1" x14ac:dyDescent="0.25">
      <c r="A191" s="13" t="s">
        <v>17</v>
      </c>
      <c r="B191" s="11">
        <f>B170</f>
        <v>41430</v>
      </c>
      <c r="C191" s="12" t="s">
        <v>18</v>
      </c>
      <c r="D191" s="22" t="s">
        <v>16</v>
      </c>
      <c r="E191" s="7"/>
      <c r="F191" s="7"/>
      <c r="G191" s="12" t="s">
        <v>18</v>
      </c>
      <c r="H191" s="22" t="s">
        <v>16</v>
      </c>
      <c r="I191" s="13" t="s">
        <v>17</v>
      </c>
      <c r="J191" s="11">
        <f>J170</f>
        <v>41430</v>
      </c>
      <c r="K191" s="12" t="s">
        <v>18</v>
      </c>
      <c r="L191" s="22" t="s">
        <v>16</v>
      </c>
      <c r="M191" s="7"/>
      <c r="N191" s="7"/>
      <c r="O191" s="12" t="s">
        <v>18</v>
      </c>
      <c r="P191" s="22" t="s">
        <v>16</v>
      </c>
      <c r="Q191" s="13" t="s">
        <v>17</v>
      </c>
      <c r="R191" s="11">
        <f>R170</f>
        <v>41430</v>
      </c>
      <c r="S191" s="12" t="s">
        <v>18</v>
      </c>
      <c r="T191" s="22" t="s">
        <v>16</v>
      </c>
      <c r="U191" s="7"/>
      <c r="V191" s="7"/>
      <c r="W191" s="12" t="s">
        <v>18</v>
      </c>
      <c r="X191" s="22" t="s">
        <v>16</v>
      </c>
    </row>
    <row r="192" spans="1:24" ht="16.5" customHeight="1" x14ac:dyDescent="0.25">
      <c r="A192" s="40" t="s">
        <v>39</v>
      </c>
      <c r="B192" s="41"/>
      <c r="C192" s="34">
        <f t="shared" ref="C192:D192" si="350">C171</f>
        <v>0.4</v>
      </c>
      <c r="D192" s="17">
        <f t="shared" si="350"/>
        <v>0</v>
      </c>
      <c r="E192" s="40" t="s">
        <v>1</v>
      </c>
      <c r="F192" s="41"/>
      <c r="G192" s="34">
        <f t="shared" ref="G192:H208" si="351">G171</f>
        <v>1.1000000000000001</v>
      </c>
      <c r="H192" s="18">
        <f t="shared" si="351"/>
        <v>0</v>
      </c>
      <c r="I192" s="40" t="s">
        <v>39</v>
      </c>
      <c r="J192" s="41"/>
      <c r="K192" s="34">
        <f t="shared" ref="K192:L192" si="352">K171</f>
        <v>0.4</v>
      </c>
      <c r="L192" s="17">
        <f t="shared" si="352"/>
        <v>0</v>
      </c>
      <c r="M192" s="40" t="s">
        <v>1</v>
      </c>
      <c r="N192" s="41"/>
      <c r="O192" s="34">
        <f t="shared" ref="O192:P192" si="353">O171</f>
        <v>1.1000000000000001</v>
      </c>
      <c r="P192" s="18">
        <f t="shared" si="353"/>
        <v>0</v>
      </c>
      <c r="Q192" s="40" t="s">
        <v>39</v>
      </c>
      <c r="R192" s="41"/>
      <c r="S192" s="34">
        <f>Paramétrage!$E$2</f>
        <v>0.4</v>
      </c>
      <c r="T192" s="17">
        <f t="shared" ref="T192" si="354">T171</f>
        <v>0</v>
      </c>
      <c r="U192" s="40" t="s">
        <v>1</v>
      </c>
      <c r="V192" s="41"/>
      <c r="W192" s="34">
        <f t="shared" ref="W192:X192" si="355">W171</f>
        <v>1.1000000000000001</v>
      </c>
      <c r="X192" s="18">
        <f t="shared" si="355"/>
        <v>0</v>
      </c>
    </row>
    <row r="193" spans="1:24" ht="16.5" customHeight="1" x14ac:dyDescent="0.25">
      <c r="A193" s="44" t="s">
        <v>40</v>
      </c>
      <c r="B193" s="45"/>
      <c r="C193" s="34">
        <f t="shared" ref="C193:D193" si="356">C172</f>
        <v>0.4</v>
      </c>
      <c r="D193" s="17">
        <f t="shared" si="356"/>
        <v>0</v>
      </c>
      <c r="E193" s="44" t="s">
        <v>69</v>
      </c>
      <c r="F193" s="45"/>
      <c r="G193" s="34">
        <f t="shared" si="351"/>
        <v>14</v>
      </c>
      <c r="H193" s="18">
        <f t="shared" si="351"/>
        <v>0</v>
      </c>
      <c r="I193" s="44" t="s">
        <v>40</v>
      </c>
      <c r="J193" s="45"/>
      <c r="K193" s="34">
        <f t="shared" ref="K193:L193" si="357">K172</f>
        <v>0.4</v>
      </c>
      <c r="L193" s="17">
        <f t="shared" si="357"/>
        <v>0</v>
      </c>
      <c r="M193" s="44" t="s">
        <v>69</v>
      </c>
      <c r="N193" s="45"/>
      <c r="O193" s="34">
        <f t="shared" ref="O193:P193" si="358">O172</f>
        <v>14</v>
      </c>
      <c r="P193" s="18">
        <f t="shared" si="358"/>
        <v>0</v>
      </c>
      <c r="Q193" s="44" t="s">
        <v>40</v>
      </c>
      <c r="R193" s="45"/>
      <c r="S193" s="34">
        <f>Paramétrage!$E$3</f>
        <v>0.4</v>
      </c>
      <c r="T193" s="17">
        <f t="shared" ref="T193" si="359">T172</f>
        <v>0</v>
      </c>
      <c r="U193" s="44" t="s">
        <v>69</v>
      </c>
      <c r="V193" s="45"/>
      <c r="W193" s="34">
        <f t="shared" ref="W193:X193" si="360">W172</f>
        <v>14</v>
      </c>
      <c r="X193" s="18">
        <f t="shared" si="360"/>
        <v>0</v>
      </c>
    </row>
    <row r="194" spans="1:24" ht="16.5" customHeight="1" x14ac:dyDescent="0.25">
      <c r="A194" s="112" t="s">
        <v>60</v>
      </c>
      <c r="B194" s="37" t="s">
        <v>2</v>
      </c>
      <c r="C194" s="34">
        <f t="shared" ref="C194:D194" si="361">C173</f>
        <v>0.3</v>
      </c>
      <c r="D194" s="17">
        <f t="shared" si="361"/>
        <v>0</v>
      </c>
      <c r="E194" s="105" t="s">
        <v>52</v>
      </c>
      <c r="F194" s="37" t="s">
        <v>24</v>
      </c>
      <c r="G194" s="34">
        <f t="shared" si="351"/>
        <v>3.5</v>
      </c>
      <c r="H194" s="18">
        <f t="shared" si="351"/>
        <v>0</v>
      </c>
      <c r="I194" s="112" t="s">
        <v>60</v>
      </c>
      <c r="J194" s="37" t="s">
        <v>2</v>
      </c>
      <c r="K194" s="34">
        <f t="shared" ref="K194:L194" si="362">K173</f>
        <v>0.3</v>
      </c>
      <c r="L194" s="17">
        <f t="shared" si="362"/>
        <v>0</v>
      </c>
      <c r="M194" s="105" t="s">
        <v>52</v>
      </c>
      <c r="N194" s="37" t="s">
        <v>24</v>
      </c>
      <c r="O194" s="34">
        <f t="shared" ref="O194:P194" si="363">O173</f>
        <v>3.5</v>
      </c>
      <c r="P194" s="18">
        <f t="shared" si="363"/>
        <v>0</v>
      </c>
      <c r="Q194" s="112" t="s">
        <v>60</v>
      </c>
      <c r="R194" s="37" t="s">
        <v>2</v>
      </c>
      <c r="S194" s="34">
        <f>Paramétrage!$E$4</f>
        <v>0.3</v>
      </c>
      <c r="T194" s="17">
        <f t="shared" ref="T194" si="364">T173</f>
        <v>0</v>
      </c>
      <c r="U194" s="105" t="s">
        <v>52</v>
      </c>
      <c r="V194" s="37" t="s">
        <v>24</v>
      </c>
      <c r="W194" s="34">
        <f t="shared" ref="W194:X194" si="365">W173</f>
        <v>3.5</v>
      </c>
      <c r="X194" s="18">
        <f t="shared" si="365"/>
        <v>0</v>
      </c>
    </row>
    <row r="195" spans="1:24" ht="16.5" customHeight="1" x14ac:dyDescent="0.25">
      <c r="A195" s="118"/>
      <c r="B195" s="37" t="s">
        <v>5</v>
      </c>
      <c r="C195" s="34">
        <f t="shared" ref="C195:D195" si="366">C174</f>
        <v>0.3</v>
      </c>
      <c r="D195" s="17">
        <f t="shared" si="366"/>
        <v>0</v>
      </c>
      <c r="E195" s="106"/>
      <c r="F195" s="37" t="s">
        <v>42</v>
      </c>
      <c r="G195" s="34">
        <f t="shared" si="351"/>
        <v>3.5</v>
      </c>
      <c r="H195" s="18">
        <f t="shared" si="351"/>
        <v>0</v>
      </c>
      <c r="I195" s="118"/>
      <c r="J195" s="37" t="s">
        <v>5</v>
      </c>
      <c r="K195" s="34">
        <f t="shared" ref="K195:L195" si="367">K174</f>
        <v>0.3</v>
      </c>
      <c r="L195" s="17">
        <f t="shared" si="367"/>
        <v>0</v>
      </c>
      <c r="M195" s="106"/>
      <c r="N195" s="37" t="s">
        <v>42</v>
      </c>
      <c r="O195" s="34">
        <f t="shared" ref="O195:P195" si="368">O174</f>
        <v>3.5</v>
      </c>
      <c r="P195" s="18">
        <f t="shared" si="368"/>
        <v>0</v>
      </c>
      <c r="Q195" s="118"/>
      <c r="R195" s="37" t="s">
        <v>5</v>
      </c>
      <c r="S195" s="34">
        <f>Paramétrage!$E$5</f>
        <v>0.3</v>
      </c>
      <c r="T195" s="17">
        <f t="shared" ref="T195" si="369">T174</f>
        <v>0</v>
      </c>
      <c r="U195" s="106"/>
      <c r="V195" s="37" t="s">
        <v>42</v>
      </c>
      <c r="W195" s="34">
        <f t="shared" ref="W195:X195" si="370">W174</f>
        <v>3.5</v>
      </c>
      <c r="X195" s="18">
        <f t="shared" si="370"/>
        <v>0</v>
      </c>
    </row>
    <row r="196" spans="1:24" ht="16.5" customHeight="1" x14ac:dyDescent="0.25">
      <c r="A196" s="118"/>
      <c r="B196" s="37" t="s">
        <v>4</v>
      </c>
      <c r="C196" s="34">
        <f t="shared" ref="C196:D196" si="371">C175</f>
        <v>0.3</v>
      </c>
      <c r="D196" s="17">
        <f t="shared" si="371"/>
        <v>0</v>
      </c>
      <c r="E196" s="107"/>
      <c r="F196" s="37" t="s">
        <v>6</v>
      </c>
      <c r="G196" s="34">
        <f t="shared" si="351"/>
        <v>3.5</v>
      </c>
      <c r="H196" s="18">
        <f t="shared" si="351"/>
        <v>0</v>
      </c>
      <c r="I196" s="118"/>
      <c r="J196" s="37" t="s">
        <v>4</v>
      </c>
      <c r="K196" s="34">
        <f t="shared" ref="K196:L196" si="372">K175</f>
        <v>0.3</v>
      </c>
      <c r="L196" s="17">
        <f t="shared" si="372"/>
        <v>0</v>
      </c>
      <c r="M196" s="107"/>
      <c r="N196" s="37" t="s">
        <v>6</v>
      </c>
      <c r="O196" s="34">
        <f t="shared" ref="O196:P196" si="373">O175</f>
        <v>3.5</v>
      </c>
      <c r="P196" s="18">
        <f t="shared" si="373"/>
        <v>0</v>
      </c>
      <c r="Q196" s="118"/>
      <c r="R196" s="37" t="s">
        <v>4</v>
      </c>
      <c r="S196" s="34">
        <f>Paramétrage!$E$6</f>
        <v>0.3</v>
      </c>
      <c r="T196" s="17">
        <f t="shared" ref="T196" si="374">T175</f>
        <v>0</v>
      </c>
      <c r="U196" s="107"/>
      <c r="V196" s="37" t="s">
        <v>6</v>
      </c>
      <c r="W196" s="34">
        <f t="shared" ref="W196:X196" si="375">W175</f>
        <v>3.5</v>
      </c>
      <c r="X196" s="18">
        <f t="shared" si="375"/>
        <v>0</v>
      </c>
    </row>
    <row r="197" spans="1:24" ht="16.5" customHeight="1" x14ac:dyDescent="0.25">
      <c r="A197" s="118"/>
      <c r="B197" s="37" t="s">
        <v>3</v>
      </c>
      <c r="C197" s="34">
        <f t="shared" ref="C197:D197" si="376">C176</f>
        <v>0.3</v>
      </c>
      <c r="D197" s="17">
        <f t="shared" si="376"/>
        <v>0</v>
      </c>
      <c r="E197" s="112" t="s">
        <v>66</v>
      </c>
      <c r="F197" s="42" t="s">
        <v>24</v>
      </c>
      <c r="G197" s="34">
        <f t="shared" si="351"/>
        <v>4</v>
      </c>
      <c r="H197" s="18">
        <f t="shared" si="351"/>
        <v>0</v>
      </c>
      <c r="I197" s="118"/>
      <c r="J197" s="37" t="s">
        <v>3</v>
      </c>
      <c r="K197" s="34">
        <f t="shared" ref="K197:L197" si="377">K176</f>
        <v>0.3</v>
      </c>
      <c r="L197" s="17">
        <f t="shared" si="377"/>
        <v>0</v>
      </c>
      <c r="M197" s="112" t="s">
        <v>66</v>
      </c>
      <c r="N197" s="42" t="s">
        <v>24</v>
      </c>
      <c r="O197" s="34">
        <f t="shared" ref="O197:P197" si="378">O176</f>
        <v>4</v>
      </c>
      <c r="P197" s="18">
        <f t="shared" si="378"/>
        <v>0</v>
      </c>
      <c r="Q197" s="118"/>
      <c r="R197" s="37" t="s">
        <v>3</v>
      </c>
      <c r="S197" s="34">
        <f>Paramétrage!$E$7</f>
        <v>0.3</v>
      </c>
      <c r="T197" s="17">
        <f t="shared" ref="T197" si="379">T176</f>
        <v>0</v>
      </c>
      <c r="U197" s="112" t="s">
        <v>66</v>
      </c>
      <c r="V197" s="42" t="s">
        <v>24</v>
      </c>
      <c r="W197" s="34">
        <f t="shared" ref="W197:X197" si="380">W176</f>
        <v>4</v>
      </c>
      <c r="X197" s="18">
        <f t="shared" si="380"/>
        <v>0</v>
      </c>
    </row>
    <row r="198" spans="1:24" ht="16.5" customHeight="1" x14ac:dyDescent="0.25">
      <c r="A198" s="113"/>
      <c r="B198" s="37" t="s">
        <v>6</v>
      </c>
      <c r="C198" s="34">
        <f t="shared" ref="C198:D198" si="381">C177</f>
        <v>0.3</v>
      </c>
      <c r="D198" s="17">
        <f t="shared" si="381"/>
        <v>0</v>
      </c>
      <c r="E198" s="113"/>
      <c r="F198" s="42" t="s">
        <v>43</v>
      </c>
      <c r="G198" s="34">
        <f t="shared" si="351"/>
        <v>4</v>
      </c>
      <c r="H198" s="18">
        <f t="shared" si="351"/>
        <v>0</v>
      </c>
      <c r="I198" s="113"/>
      <c r="J198" s="37" t="s">
        <v>6</v>
      </c>
      <c r="K198" s="34">
        <f t="shared" ref="K198:L198" si="382">K177</f>
        <v>0.3</v>
      </c>
      <c r="L198" s="17">
        <f t="shared" si="382"/>
        <v>0</v>
      </c>
      <c r="M198" s="113"/>
      <c r="N198" s="42" t="s">
        <v>43</v>
      </c>
      <c r="O198" s="34">
        <f t="shared" ref="O198:P198" si="383">O177</f>
        <v>4</v>
      </c>
      <c r="P198" s="18">
        <f t="shared" si="383"/>
        <v>0</v>
      </c>
      <c r="Q198" s="113"/>
      <c r="R198" s="37" t="s">
        <v>6</v>
      </c>
      <c r="S198" s="34">
        <f>Paramétrage!$E$8</f>
        <v>0.3</v>
      </c>
      <c r="T198" s="17">
        <f t="shared" ref="T198" si="384">T177</f>
        <v>0</v>
      </c>
      <c r="U198" s="113"/>
      <c r="V198" s="42" t="s">
        <v>43</v>
      </c>
      <c r="W198" s="34">
        <f t="shared" ref="W198:X198" si="385">W177</f>
        <v>4</v>
      </c>
      <c r="X198" s="18">
        <f t="shared" si="385"/>
        <v>0</v>
      </c>
    </row>
    <row r="199" spans="1:24" ht="16.5" customHeight="1" x14ac:dyDescent="0.25">
      <c r="A199" s="105" t="s">
        <v>61</v>
      </c>
      <c r="B199" s="39" t="s">
        <v>24</v>
      </c>
      <c r="C199" s="34">
        <f t="shared" ref="C199:D199" si="386">C178</f>
        <v>0.5</v>
      </c>
      <c r="D199" s="17">
        <f t="shared" si="386"/>
        <v>0</v>
      </c>
      <c r="E199" s="105" t="s">
        <v>55</v>
      </c>
      <c r="F199" s="38" t="s">
        <v>7</v>
      </c>
      <c r="G199" s="34">
        <f t="shared" si="351"/>
        <v>3</v>
      </c>
      <c r="H199" s="18">
        <f t="shared" si="351"/>
        <v>0</v>
      </c>
      <c r="I199" s="105" t="s">
        <v>61</v>
      </c>
      <c r="J199" s="39" t="s">
        <v>24</v>
      </c>
      <c r="K199" s="34">
        <f t="shared" ref="K199:L199" si="387">K178</f>
        <v>0.5</v>
      </c>
      <c r="L199" s="17">
        <f t="shared" si="387"/>
        <v>0</v>
      </c>
      <c r="M199" s="105" t="s">
        <v>55</v>
      </c>
      <c r="N199" s="38" t="s">
        <v>7</v>
      </c>
      <c r="O199" s="34">
        <f t="shared" ref="O199:P199" si="388">O178</f>
        <v>3</v>
      </c>
      <c r="P199" s="18">
        <f t="shared" si="388"/>
        <v>0</v>
      </c>
      <c r="Q199" s="105" t="s">
        <v>61</v>
      </c>
      <c r="R199" s="39" t="s">
        <v>24</v>
      </c>
      <c r="S199" s="34">
        <f>Paramétrage!$E$9</f>
        <v>0.5</v>
      </c>
      <c r="T199" s="17">
        <f t="shared" ref="T199" si="389">T178</f>
        <v>0</v>
      </c>
      <c r="U199" s="105" t="s">
        <v>55</v>
      </c>
      <c r="V199" s="38" t="s">
        <v>7</v>
      </c>
      <c r="W199" s="34">
        <f t="shared" ref="W199:X199" si="390">W178</f>
        <v>3</v>
      </c>
      <c r="X199" s="18">
        <f t="shared" si="390"/>
        <v>0</v>
      </c>
    </row>
    <row r="200" spans="1:24" ht="16.5" customHeight="1" x14ac:dyDescent="0.25">
      <c r="A200" s="106"/>
      <c r="B200" s="37" t="s">
        <v>23</v>
      </c>
      <c r="C200" s="34">
        <f t="shared" ref="C200:D200" si="391">C179</f>
        <v>0.5</v>
      </c>
      <c r="D200" s="17">
        <f t="shared" si="391"/>
        <v>0</v>
      </c>
      <c r="E200" s="106"/>
      <c r="F200" s="38" t="s">
        <v>8</v>
      </c>
      <c r="G200" s="34">
        <f t="shared" si="351"/>
        <v>3</v>
      </c>
      <c r="H200" s="18">
        <f t="shared" si="351"/>
        <v>0</v>
      </c>
      <c r="I200" s="106"/>
      <c r="J200" s="37" t="s">
        <v>23</v>
      </c>
      <c r="K200" s="34">
        <f t="shared" ref="K200:L200" si="392">K179</f>
        <v>0.5</v>
      </c>
      <c r="L200" s="17">
        <f t="shared" si="392"/>
        <v>0</v>
      </c>
      <c r="M200" s="106"/>
      <c r="N200" s="38" t="s">
        <v>8</v>
      </c>
      <c r="O200" s="34">
        <f t="shared" ref="O200:P200" si="393">O179</f>
        <v>3</v>
      </c>
      <c r="P200" s="18">
        <f t="shared" si="393"/>
        <v>0</v>
      </c>
      <c r="Q200" s="106"/>
      <c r="R200" s="37" t="s">
        <v>23</v>
      </c>
      <c r="S200" s="34">
        <f>Paramétrage!$E$10</f>
        <v>0.5</v>
      </c>
      <c r="T200" s="17">
        <f t="shared" ref="T200" si="394">T179</f>
        <v>0</v>
      </c>
      <c r="U200" s="106"/>
      <c r="V200" s="38" t="s">
        <v>8</v>
      </c>
      <c r="W200" s="34">
        <f t="shared" ref="W200:X200" si="395">W179</f>
        <v>3</v>
      </c>
      <c r="X200" s="18">
        <f t="shared" si="395"/>
        <v>0</v>
      </c>
    </row>
    <row r="201" spans="1:24" ht="16.5" customHeight="1" x14ac:dyDescent="0.25">
      <c r="A201" s="107"/>
      <c r="B201" s="39" t="s">
        <v>3</v>
      </c>
      <c r="C201" s="34">
        <f t="shared" ref="C201:D201" si="396">C180</f>
        <v>0.5</v>
      </c>
      <c r="D201" s="17">
        <f t="shared" si="396"/>
        <v>0</v>
      </c>
      <c r="E201" s="106"/>
      <c r="F201" s="38" t="s">
        <v>9</v>
      </c>
      <c r="G201" s="34">
        <f t="shared" si="351"/>
        <v>3</v>
      </c>
      <c r="H201" s="18">
        <f t="shared" si="351"/>
        <v>0</v>
      </c>
      <c r="I201" s="107"/>
      <c r="J201" s="39" t="s">
        <v>3</v>
      </c>
      <c r="K201" s="34">
        <f t="shared" ref="K201:L201" si="397">K180</f>
        <v>0.5</v>
      </c>
      <c r="L201" s="17">
        <f t="shared" si="397"/>
        <v>0</v>
      </c>
      <c r="M201" s="106"/>
      <c r="N201" s="38" t="s">
        <v>9</v>
      </c>
      <c r="O201" s="34">
        <f t="shared" ref="O201:P201" si="398">O180</f>
        <v>3</v>
      </c>
      <c r="P201" s="18">
        <f t="shared" si="398"/>
        <v>0</v>
      </c>
      <c r="Q201" s="107"/>
      <c r="R201" s="39" t="s">
        <v>3</v>
      </c>
      <c r="S201" s="34">
        <f>Paramétrage!$E$11</f>
        <v>0.5</v>
      </c>
      <c r="T201" s="17">
        <f t="shared" ref="T201" si="399">T180</f>
        <v>0</v>
      </c>
      <c r="U201" s="106"/>
      <c r="V201" s="38" t="s">
        <v>9</v>
      </c>
      <c r="W201" s="34">
        <f t="shared" ref="W201:X201" si="400">W180</f>
        <v>3</v>
      </c>
      <c r="X201" s="18">
        <f t="shared" si="400"/>
        <v>0</v>
      </c>
    </row>
    <row r="202" spans="1:24" ht="16.5" customHeight="1" x14ac:dyDescent="0.25">
      <c r="A202" s="46" t="s">
        <v>48</v>
      </c>
      <c r="B202" s="47"/>
      <c r="C202" s="34">
        <f t="shared" ref="C202:D202" si="401">C181</f>
        <v>0.6</v>
      </c>
      <c r="D202" s="17">
        <f t="shared" si="401"/>
        <v>0</v>
      </c>
      <c r="E202" s="107"/>
      <c r="F202" s="38" t="s">
        <v>10</v>
      </c>
      <c r="G202" s="34">
        <f t="shared" si="351"/>
        <v>3</v>
      </c>
      <c r="H202" s="18">
        <f t="shared" si="351"/>
        <v>0</v>
      </c>
      <c r="I202" s="46" t="s">
        <v>48</v>
      </c>
      <c r="J202" s="47"/>
      <c r="K202" s="34">
        <f t="shared" ref="K202:L202" si="402">K181</f>
        <v>0.6</v>
      </c>
      <c r="L202" s="17">
        <f t="shared" si="402"/>
        <v>0</v>
      </c>
      <c r="M202" s="107"/>
      <c r="N202" s="38" t="s">
        <v>10</v>
      </c>
      <c r="O202" s="34">
        <f t="shared" ref="O202:P202" si="403">O181</f>
        <v>3</v>
      </c>
      <c r="P202" s="18">
        <f t="shared" si="403"/>
        <v>0</v>
      </c>
      <c r="Q202" s="46" t="s">
        <v>48</v>
      </c>
      <c r="R202" s="47"/>
      <c r="S202" s="34">
        <f>Paramétrage!$E$12</f>
        <v>0.6</v>
      </c>
      <c r="T202" s="17">
        <f t="shared" ref="T202" si="404">T181</f>
        <v>0</v>
      </c>
      <c r="U202" s="107"/>
      <c r="V202" s="38" t="s">
        <v>10</v>
      </c>
      <c r="W202" s="34">
        <f t="shared" ref="W202:X202" si="405">W181</f>
        <v>3</v>
      </c>
      <c r="X202" s="18">
        <f t="shared" si="405"/>
        <v>0</v>
      </c>
    </row>
    <row r="203" spans="1:24" ht="16.5" customHeight="1" x14ac:dyDescent="0.25">
      <c r="A203" s="44" t="s">
        <v>64</v>
      </c>
      <c r="B203" s="45"/>
      <c r="C203" s="34">
        <f t="shared" ref="C203:D203" si="406">C182</f>
        <v>0.8</v>
      </c>
      <c r="D203" s="17">
        <f t="shared" si="406"/>
        <v>0</v>
      </c>
      <c r="E203" s="105" t="s">
        <v>67</v>
      </c>
      <c r="F203" s="38" t="s">
        <v>11</v>
      </c>
      <c r="G203" s="34">
        <f t="shared" si="351"/>
        <v>4.5</v>
      </c>
      <c r="H203" s="18">
        <f t="shared" si="351"/>
        <v>0</v>
      </c>
      <c r="I203" s="44" t="s">
        <v>64</v>
      </c>
      <c r="J203" s="45"/>
      <c r="K203" s="34">
        <f t="shared" ref="K203:L203" si="407">K182</f>
        <v>0.8</v>
      </c>
      <c r="L203" s="17">
        <f t="shared" si="407"/>
        <v>0</v>
      </c>
      <c r="M203" s="105" t="s">
        <v>67</v>
      </c>
      <c r="N203" s="38" t="s">
        <v>11</v>
      </c>
      <c r="O203" s="34">
        <f t="shared" ref="O203:P203" si="408">O182</f>
        <v>4.5</v>
      </c>
      <c r="P203" s="18">
        <f t="shared" si="408"/>
        <v>0</v>
      </c>
      <c r="Q203" s="44" t="s">
        <v>64</v>
      </c>
      <c r="R203" s="45"/>
      <c r="S203" s="34">
        <f>Paramétrage!$E$13</f>
        <v>0.8</v>
      </c>
      <c r="T203" s="17">
        <f t="shared" ref="T203" si="409">T182</f>
        <v>0</v>
      </c>
      <c r="U203" s="105" t="s">
        <v>67</v>
      </c>
      <c r="V203" s="38" t="s">
        <v>11</v>
      </c>
      <c r="W203" s="34">
        <f t="shared" ref="W203:X203" si="410">W182</f>
        <v>4.5</v>
      </c>
      <c r="X203" s="18">
        <f t="shared" si="410"/>
        <v>0</v>
      </c>
    </row>
    <row r="204" spans="1:24" ht="16.5" customHeight="1" x14ac:dyDescent="0.25">
      <c r="A204" s="117" t="s">
        <v>65</v>
      </c>
      <c r="B204" s="42" t="s">
        <v>24</v>
      </c>
      <c r="C204" s="34">
        <f>Paramétrage!$E$14</f>
        <v>1.4</v>
      </c>
      <c r="D204" s="17">
        <f t="shared" ref="D204" si="411">D183</f>
        <v>0</v>
      </c>
      <c r="E204" s="106"/>
      <c r="F204" s="38" t="s">
        <v>12</v>
      </c>
      <c r="G204" s="34">
        <f t="shared" si="351"/>
        <v>4.5</v>
      </c>
      <c r="H204" s="18">
        <f t="shared" si="351"/>
        <v>0</v>
      </c>
      <c r="I204" s="117" t="s">
        <v>65</v>
      </c>
      <c r="J204" s="42" t="s">
        <v>24</v>
      </c>
      <c r="K204" s="34">
        <f>Paramétrage!$E$14</f>
        <v>1.4</v>
      </c>
      <c r="L204" s="17">
        <f t="shared" ref="L204" si="412">L183</f>
        <v>0</v>
      </c>
      <c r="M204" s="106"/>
      <c r="N204" s="38" t="s">
        <v>12</v>
      </c>
      <c r="O204" s="34">
        <f t="shared" ref="O204:P204" si="413">O183</f>
        <v>4.5</v>
      </c>
      <c r="P204" s="18">
        <f t="shared" si="413"/>
        <v>0</v>
      </c>
      <c r="Q204" s="117" t="s">
        <v>65</v>
      </c>
      <c r="R204" s="42" t="s">
        <v>24</v>
      </c>
      <c r="S204" s="34">
        <f>Paramétrage!$E$14</f>
        <v>1.4</v>
      </c>
      <c r="T204" s="17">
        <f t="shared" ref="T204" si="414">T183</f>
        <v>0</v>
      </c>
      <c r="U204" s="106"/>
      <c r="V204" s="38" t="s">
        <v>12</v>
      </c>
      <c r="W204" s="34">
        <f t="shared" ref="W204:X204" si="415">W183</f>
        <v>4.5</v>
      </c>
      <c r="X204" s="18">
        <f t="shared" si="415"/>
        <v>0</v>
      </c>
    </row>
    <row r="205" spans="1:24" ht="16.5" customHeight="1" x14ac:dyDescent="0.25">
      <c r="A205" s="117"/>
      <c r="B205" s="37" t="s">
        <v>23</v>
      </c>
      <c r="C205" s="34">
        <f>Paramétrage!$E$15</f>
        <v>1.4</v>
      </c>
      <c r="D205" s="17">
        <f t="shared" ref="D205" si="416">D184</f>
        <v>0</v>
      </c>
      <c r="E205" s="107"/>
      <c r="F205" s="37" t="s">
        <v>13</v>
      </c>
      <c r="G205" s="34">
        <f t="shared" si="351"/>
        <v>4.5</v>
      </c>
      <c r="H205" s="18">
        <f t="shared" si="351"/>
        <v>0</v>
      </c>
      <c r="I205" s="117"/>
      <c r="J205" s="37" t="s">
        <v>23</v>
      </c>
      <c r="K205" s="34">
        <f>Paramétrage!$E$15</f>
        <v>1.4</v>
      </c>
      <c r="L205" s="17">
        <f t="shared" ref="L205" si="417">L184</f>
        <v>0</v>
      </c>
      <c r="M205" s="107"/>
      <c r="N205" s="37" t="s">
        <v>13</v>
      </c>
      <c r="O205" s="34">
        <f t="shared" ref="O205:P205" si="418">O184</f>
        <v>4.5</v>
      </c>
      <c r="P205" s="18">
        <f t="shared" si="418"/>
        <v>0</v>
      </c>
      <c r="Q205" s="117"/>
      <c r="R205" s="37" t="s">
        <v>23</v>
      </c>
      <c r="S205" s="34">
        <f>Paramétrage!$E$15</f>
        <v>1.4</v>
      </c>
      <c r="T205" s="17">
        <f t="shared" ref="T205" si="419">T184</f>
        <v>0</v>
      </c>
      <c r="U205" s="107"/>
      <c r="V205" s="37" t="s">
        <v>13</v>
      </c>
      <c r="W205" s="34">
        <f t="shared" ref="W205:X205" si="420">W184</f>
        <v>4.5</v>
      </c>
      <c r="X205" s="18">
        <f t="shared" si="420"/>
        <v>0</v>
      </c>
    </row>
    <row r="206" spans="1:24" ht="16.5" customHeight="1" x14ac:dyDescent="0.25">
      <c r="A206" s="117"/>
      <c r="B206" s="37" t="s">
        <v>3</v>
      </c>
      <c r="C206" s="34">
        <f>Paramétrage!$E$16</f>
        <v>1.4</v>
      </c>
      <c r="D206" s="17">
        <f t="shared" ref="D206" si="421">D185</f>
        <v>0</v>
      </c>
      <c r="E206" s="105" t="s">
        <v>68</v>
      </c>
      <c r="F206" s="38" t="s">
        <v>13</v>
      </c>
      <c r="G206" s="34">
        <f t="shared" si="351"/>
        <v>3.5</v>
      </c>
      <c r="H206" s="18">
        <f t="shared" si="351"/>
        <v>0</v>
      </c>
      <c r="I206" s="117"/>
      <c r="J206" s="37" t="s">
        <v>3</v>
      </c>
      <c r="K206" s="34">
        <f>Paramétrage!$E$16</f>
        <v>1.4</v>
      </c>
      <c r="L206" s="17">
        <f t="shared" ref="L206" si="422">L185</f>
        <v>0</v>
      </c>
      <c r="M206" s="105" t="s">
        <v>68</v>
      </c>
      <c r="N206" s="38" t="s">
        <v>13</v>
      </c>
      <c r="O206" s="34">
        <f t="shared" ref="O206:P206" si="423">O185</f>
        <v>3.5</v>
      </c>
      <c r="P206" s="18">
        <f t="shared" si="423"/>
        <v>0</v>
      </c>
      <c r="Q206" s="117"/>
      <c r="R206" s="37" t="s">
        <v>3</v>
      </c>
      <c r="S206" s="34">
        <f>Paramétrage!$E$16</f>
        <v>1.4</v>
      </c>
      <c r="T206" s="17">
        <f t="shared" ref="T206" si="424">T185</f>
        <v>0</v>
      </c>
      <c r="U206" s="105" t="s">
        <v>68</v>
      </c>
      <c r="V206" s="38" t="s">
        <v>13</v>
      </c>
      <c r="W206" s="34">
        <f t="shared" ref="W206:X206" si="425">W185</f>
        <v>3.5</v>
      </c>
      <c r="X206" s="18">
        <f t="shared" si="425"/>
        <v>0</v>
      </c>
    </row>
    <row r="207" spans="1:24" ht="16.5" customHeight="1" x14ac:dyDescent="0.25">
      <c r="A207" s="40" t="s">
        <v>0</v>
      </c>
      <c r="B207" s="41"/>
      <c r="C207" s="34">
        <f>Paramétrage!$E$17</f>
        <v>3.7</v>
      </c>
      <c r="D207" s="17">
        <f t="shared" ref="D207" si="426">D186</f>
        <v>0</v>
      </c>
      <c r="E207" s="106"/>
      <c r="F207" s="37" t="s">
        <v>14</v>
      </c>
      <c r="G207" s="34">
        <f t="shared" si="351"/>
        <v>3.5</v>
      </c>
      <c r="H207" s="18">
        <f t="shared" si="351"/>
        <v>0</v>
      </c>
      <c r="I207" s="40" t="s">
        <v>0</v>
      </c>
      <c r="J207" s="41"/>
      <c r="K207" s="34">
        <f>Paramétrage!$E$17</f>
        <v>3.7</v>
      </c>
      <c r="L207" s="17">
        <f t="shared" ref="L207" si="427">L186</f>
        <v>0</v>
      </c>
      <c r="M207" s="106"/>
      <c r="N207" s="37" t="s">
        <v>14</v>
      </c>
      <c r="O207" s="34">
        <f t="shared" ref="O207:P207" si="428">O186</f>
        <v>3.5</v>
      </c>
      <c r="P207" s="18">
        <f t="shared" si="428"/>
        <v>0</v>
      </c>
      <c r="Q207" s="40" t="s">
        <v>0</v>
      </c>
      <c r="R207" s="41"/>
      <c r="S207" s="34">
        <f>Paramétrage!$E$17</f>
        <v>3.7</v>
      </c>
      <c r="T207" s="17">
        <f t="shared" ref="T207" si="429">T186</f>
        <v>0</v>
      </c>
      <c r="U207" s="106"/>
      <c r="V207" s="37" t="s">
        <v>14</v>
      </c>
      <c r="W207" s="34">
        <f t="shared" ref="W207:X207" si="430">W186</f>
        <v>3.5</v>
      </c>
      <c r="X207" s="18">
        <f t="shared" si="430"/>
        <v>0</v>
      </c>
    </row>
    <row r="208" spans="1:24" ht="16.5" customHeight="1" x14ac:dyDescent="0.25">
      <c r="A208" s="40" t="s">
        <v>51</v>
      </c>
      <c r="B208" s="41"/>
      <c r="C208" s="34">
        <f>Paramétrage!$E$18</f>
        <v>2.2000000000000002</v>
      </c>
      <c r="D208" s="17">
        <f t="shared" ref="D208" si="431">D187</f>
        <v>0</v>
      </c>
      <c r="E208" s="107"/>
      <c r="F208" s="37" t="s">
        <v>15</v>
      </c>
      <c r="G208" s="34">
        <f t="shared" si="351"/>
        <v>3.5</v>
      </c>
      <c r="H208" s="18">
        <f t="shared" si="351"/>
        <v>0</v>
      </c>
      <c r="I208" s="40" t="s">
        <v>51</v>
      </c>
      <c r="J208" s="41"/>
      <c r="K208" s="34">
        <f>Paramétrage!$E$18</f>
        <v>2.2000000000000002</v>
      </c>
      <c r="L208" s="17">
        <f t="shared" ref="L208" si="432">L187</f>
        <v>0</v>
      </c>
      <c r="M208" s="107"/>
      <c r="N208" s="37" t="s">
        <v>15</v>
      </c>
      <c r="O208" s="34">
        <f t="shared" ref="O208:P208" si="433">O187</f>
        <v>3.5</v>
      </c>
      <c r="P208" s="18">
        <f t="shared" si="433"/>
        <v>0</v>
      </c>
      <c r="Q208" s="40" t="s">
        <v>51</v>
      </c>
      <c r="R208" s="41"/>
      <c r="S208" s="34">
        <f>Paramétrage!$E$18</f>
        <v>2.2000000000000002</v>
      </c>
      <c r="T208" s="17">
        <f t="shared" ref="T208" si="434">T187</f>
        <v>0</v>
      </c>
      <c r="U208" s="107"/>
      <c r="V208" s="37" t="s">
        <v>15</v>
      </c>
      <c r="W208" s="34">
        <f t="shared" ref="W208:X208" si="435">W187</f>
        <v>3.5</v>
      </c>
      <c r="X208" s="18">
        <f t="shared" si="435"/>
        <v>0</v>
      </c>
    </row>
    <row r="209" spans="1:24" ht="16.5" customHeight="1" x14ac:dyDescent="0.25">
      <c r="A209" s="40"/>
      <c r="B209" s="41"/>
      <c r="C209" s="34"/>
      <c r="D209" s="35"/>
      <c r="E209" s="21"/>
      <c r="F209" s="33"/>
      <c r="G209" s="20"/>
      <c r="H209" s="18"/>
      <c r="I209" s="40"/>
      <c r="J209" s="41"/>
      <c r="K209" s="34"/>
      <c r="L209" s="35"/>
      <c r="M209" s="21"/>
      <c r="N209" s="33"/>
      <c r="O209" s="20"/>
      <c r="P209" s="18"/>
      <c r="Q209" s="40"/>
      <c r="R209" s="41"/>
      <c r="S209" s="34"/>
      <c r="T209" s="35"/>
      <c r="U209" s="21"/>
      <c r="V209" s="33"/>
      <c r="W209" s="20"/>
      <c r="X209" s="18"/>
    </row>
    <row r="210" spans="1:24" ht="30.95" customHeight="1" x14ac:dyDescent="0.25">
      <c r="A210" s="14"/>
      <c r="B210" s="15"/>
      <c r="C210" s="14"/>
      <c r="D210" s="14"/>
      <c r="E210" s="108" t="s">
        <v>19</v>
      </c>
      <c r="F210" s="109"/>
      <c r="G210" s="110">
        <f>G189</f>
        <v>0</v>
      </c>
      <c r="H210" s="111"/>
      <c r="I210" s="14"/>
      <c r="J210" s="15"/>
      <c r="K210" s="14"/>
      <c r="L210" s="14"/>
      <c r="M210" s="108" t="s">
        <v>19</v>
      </c>
      <c r="N210" s="109"/>
      <c r="O210" s="110">
        <f t="shared" ref="O210" si="436">O189</f>
        <v>0</v>
      </c>
      <c r="P210" s="111"/>
      <c r="Q210" s="14"/>
      <c r="R210" s="15"/>
      <c r="S210" s="14"/>
      <c r="T210" s="14"/>
      <c r="U210" s="108" t="s">
        <v>19</v>
      </c>
      <c r="V210" s="109"/>
      <c r="W210" s="110">
        <f t="shared" ref="W210" si="437">W189</f>
        <v>0</v>
      </c>
      <c r="X210" s="111"/>
    </row>
    <row r="211" spans="1:24" ht="39.950000000000003" customHeight="1" x14ac:dyDescent="0.25">
      <c r="A211" s="119" t="str">
        <f>'Bordereau de Saisie'!A9</f>
        <v>Sundream</v>
      </c>
      <c r="B211" s="119"/>
      <c r="C211" s="119"/>
      <c r="D211" s="119"/>
      <c r="E211" s="119"/>
      <c r="F211" s="119"/>
      <c r="G211" s="119"/>
      <c r="H211" s="119"/>
      <c r="I211" s="119" t="str">
        <f>'Bordereau de Saisie'!A15</f>
        <v>Epicerie Camping Soleil Méditerranée</v>
      </c>
      <c r="J211" s="119"/>
      <c r="K211" s="119"/>
      <c r="L211" s="119"/>
      <c r="M211" s="119"/>
      <c r="N211" s="119"/>
      <c r="O211" s="119"/>
      <c r="P211" s="119"/>
      <c r="Q211" s="119">
        <f>'Bordereau de Saisie'!A21</f>
        <v>18</v>
      </c>
      <c r="R211" s="119"/>
      <c r="S211" s="119"/>
      <c r="T211" s="119"/>
      <c r="U211" s="119"/>
      <c r="V211" s="119"/>
      <c r="W211" s="119"/>
      <c r="X211" s="119"/>
    </row>
    <row r="212" spans="1:24" ht="24" customHeight="1" x14ac:dyDescent="0.25">
      <c r="A212" s="13" t="s">
        <v>17</v>
      </c>
      <c r="B212" s="11">
        <f>'Bordereau de Saisie'!$A$1</f>
        <v>41430</v>
      </c>
      <c r="C212" s="12" t="s">
        <v>18</v>
      </c>
      <c r="D212" s="22" t="s">
        <v>16</v>
      </c>
      <c r="E212" s="7"/>
      <c r="F212" s="7"/>
      <c r="G212" s="12" t="s">
        <v>18</v>
      </c>
      <c r="H212" s="22" t="s">
        <v>16</v>
      </c>
      <c r="I212" s="13" t="s">
        <v>17</v>
      </c>
      <c r="J212" s="11">
        <f>'Bordereau de Saisie'!$A$1</f>
        <v>41430</v>
      </c>
      <c r="K212" s="12" t="s">
        <v>18</v>
      </c>
      <c r="L212" s="22" t="s">
        <v>16</v>
      </c>
      <c r="M212" s="7"/>
      <c r="N212" s="7"/>
      <c r="O212" s="12" t="s">
        <v>18</v>
      </c>
      <c r="P212" s="22" t="s">
        <v>16</v>
      </c>
      <c r="Q212" s="13" t="s">
        <v>17</v>
      </c>
      <c r="R212" s="11">
        <f>'Bordereau de Saisie'!$A$1</f>
        <v>41430</v>
      </c>
      <c r="S212" s="12" t="s">
        <v>18</v>
      </c>
      <c r="T212" s="22" t="s">
        <v>16</v>
      </c>
      <c r="U212" s="7"/>
      <c r="V212" s="7"/>
      <c r="W212" s="12" t="s">
        <v>18</v>
      </c>
      <c r="X212" s="22" t="s">
        <v>16</v>
      </c>
    </row>
    <row r="213" spans="1:24" ht="16.5" customHeight="1" x14ac:dyDescent="0.25">
      <c r="A213" s="40" t="s">
        <v>39</v>
      </c>
      <c r="B213" s="41"/>
      <c r="C213" s="34">
        <f>Paramétrage!$E$2</f>
        <v>0.4</v>
      </c>
      <c r="D213" s="17">
        <f>'Bordereau de Saisie'!$B9</f>
        <v>0</v>
      </c>
      <c r="E213" s="40" t="s">
        <v>1</v>
      </c>
      <c r="F213" s="41"/>
      <c r="G213" s="34">
        <f>Paramétrage!$E$19</f>
        <v>1.1000000000000001</v>
      </c>
      <c r="H213" s="17">
        <f>'Bordereau de Saisie'!$S9</f>
        <v>0</v>
      </c>
      <c r="I213" s="40" t="s">
        <v>39</v>
      </c>
      <c r="J213" s="41"/>
      <c r="K213" s="34">
        <f>Paramétrage!$E$2</f>
        <v>0.4</v>
      </c>
      <c r="L213" s="17">
        <f>'Bordereau de Saisie'!$B15</f>
        <v>0</v>
      </c>
      <c r="M213" s="40" t="s">
        <v>1</v>
      </c>
      <c r="N213" s="41"/>
      <c r="O213" s="34">
        <f>Paramétrage!$E$19</f>
        <v>1.1000000000000001</v>
      </c>
      <c r="P213" s="17">
        <f>'Bordereau de Saisie'!$S15</f>
        <v>0</v>
      </c>
      <c r="Q213" s="40" t="s">
        <v>39</v>
      </c>
      <c r="R213" s="41"/>
      <c r="S213" s="34">
        <f>Paramétrage!$E$2</f>
        <v>0.4</v>
      </c>
      <c r="T213" s="17">
        <f>'Bordereau de Saisie'!$B21</f>
        <v>0</v>
      </c>
      <c r="U213" s="40" t="s">
        <v>1</v>
      </c>
      <c r="V213" s="41"/>
      <c r="W213" s="34">
        <f>Paramétrage!$E$19</f>
        <v>1.1000000000000001</v>
      </c>
      <c r="X213" s="17">
        <f>'Bordereau de Saisie'!$S21</f>
        <v>0</v>
      </c>
    </row>
    <row r="214" spans="1:24" ht="16.5" customHeight="1" x14ac:dyDescent="0.25">
      <c r="A214" s="44" t="s">
        <v>40</v>
      </c>
      <c r="B214" s="45"/>
      <c r="C214" s="34">
        <f>Paramétrage!$E$3</f>
        <v>0.4</v>
      </c>
      <c r="D214" s="17">
        <f>'Bordereau de Saisie'!$C9</f>
        <v>0</v>
      </c>
      <c r="E214" s="44" t="s">
        <v>69</v>
      </c>
      <c r="F214" s="45"/>
      <c r="G214" s="34">
        <f>Paramétrage!$E$20</f>
        <v>14</v>
      </c>
      <c r="H214" s="17">
        <f>'Bordereau de Saisie'!$T9</f>
        <v>0</v>
      </c>
      <c r="I214" s="44" t="s">
        <v>40</v>
      </c>
      <c r="J214" s="45"/>
      <c r="K214" s="34">
        <f>Paramétrage!$E$3</f>
        <v>0.4</v>
      </c>
      <c r="L214" s="17">
        <f>'Bordereau de Saisie'!$C15</f>
        <v>0</v>
      </c>
      <c r="M214" s="44" t="s">
        <v>69</v>
      </c>
      <c r="N214" s="45"/>
      <c r="O214" s="34">
        <f>Paramétrage!$E$20</f>
        <v>14</v>
      </c>
      <c r="P214" s="17">
        <f>'Bordereau de Saisie'!$T15</f>
        <v>0</v>
      </c>
      <c r="Q214" s="44" t="s">
        <v>40</v>
      </c>
      <c r="R214" s="45"/>
      <c r="S214" s="34">
        <f>Paramétrage!$E$3</f>
        <v>0.4</v>
      </c>
      <c r="T214" s="17">
        <f>'Bordereau de Saisie'!$C21</f>
        <v>0</v>
      </c>
      <c r="U214" s="44" t="s">
        <v>69</v>
      </c>
      <c r="V214" s="45"/>
      <c r="W214" s="34">
        <f>Paramétrage!$E$20</f>
        <v>14</v>
      </c>
      <c r="X214" s="17">
        <f>'Bordereau de Saisie'!$T21</f>
        <v>0</v>
      </c>
    </row>
    <row r="215" spans="1:24" ht="16.5" customHeight="1" x14ac:dyDescent="0.25">
      <c r="A215" s="112" t="s">
        <v>60</v>
      </c>
      <c r="B215" s="37" t="s">
        <v>2</v>
      </c>
      <c r="C215" s="34">
        <f>Paramétrage!$E$4</f>
        <v>0.3</v>
      </c>
      <c r="D215" s="17">
        <f>'Bordereau de Saisie'!$D9</f>
        <v>0</v>
      </c>
      <c r="E215" s="105" t="s">
        <v>52</v>
      </c>
      <c r="F215" s="37" t="s">
        <v>24</v>
      </c>
      <c r="G215" s="34">
        <f>Paramétrage!$E$21</f>
        <v>3.5</v>
      </c>
      <c r="H215" s="17">
        <f>'Bordereau de Saisie'!$U9</f>
        <v>0</v>
      </c>
      <c r="I215" s="112" t="s">
        <v>60</v>
      </c>
      <c r="J215" s="37" t="s">
        <v>2</v>
      </c>
      <c r="K215" s="34">
        <f>Paramétrage!$E$4</f>
        <v>0.3</v>
      </c>
      <c r="L215" s="17">
        <f>'Bordereau de Saisie'!$D15</f>
        <v>0</v>
      </c>
      <c r="M215" s="105" t="s">
        <v>52</v>
      </c>
      <c r="N215" s="37" t="s">
        <v>24</v>
      </c>
      <c r="O215" s="34">
        <f>Paramétrage!$E$21</f>
        <v>3.5</v>
      </c>
      <c r="P215" s="17">
        <f>'Bordereau de Saisie'!$U15</f>
        <v>0</v>
      </c>
      <c r="Q215" s="112" t="s">
        <v>60</v>
      </c>
      <c r="R215" s="37" t="s">
        <v>2</v>
      </c>
      <c r="S215" s="34">
        <f>Paramétrage!$E$4</f>
        <v>0.3</v>
      </c>
      <c r="T215" s="17">
        <f>'Bordereau de Saisie'!$D21</f>
        <v>0</v>
      </c>
      <c r="U215" s="105" t="s">
        <v>52</v>
      </c>
      <c r="V215" s="37" t="s">
        <v>24</v>
      </c>
      <c r="W215" s="34">
        <f>Paramétrage!$E$21</f>
        <v>3.5</v>
      </c>
      <c r="X215" s="17">
        <f>'Bordereau de Saisie'!$U21</f>
        <v>0</v>
      </c>
    </row>
    <row r="216" spans="1:24" ht="16.5" customHeight="1" x14ac:dyDescent="0.25">
      <c r="A216" s="118"/>
      <c r="B216" s="37" t="s">
        <v>5</v>
      </c>
      <c r="C216" s="34">
        <f>Paramétrage!$E$5</f>
        <v>0.3</v>
      </c>
      <c r="D216" s="17">
        <f>'Bordereau de Saisie'!$E9</f>
        <v>0</v>
      </c>
      <c r="E216" s="106"/>
      <c r="F216" s="37" t="s">
        <v>42</v>
      </c>
      <c r="G216" s="34">
        <f>Paramétrage!$E$22</f>
        <v>3.5</v>
      </c>
      <c r="H216" s="17">
        <f>'Bordereau de Saisie'!$V9</f>
        <v>0</v>
      </c>
      <c r="I216" s="118"/>
      <c r="J216" s="37" t="s">
        <v>5</v>
      </c>
      <c r="K216" s="34">
        <f>Paramétrage!$E$5</f>
        <v>0.3</v>
      </c>
      <c r="L216" s="17">
        <f>'Bordereau de Saisie'!$E15</f>
        <v>0</v>
      </c>
      <c r="M216" s="106"/>
      <c r="N216" s="37" t="s">
        <v>42</v>
      </c>
      <c r="O216" s="34">
        <f>Paramétrage!$E$22</f>
        <v>3.5</v>
      </c>
      <c r="P216" s="17">
        <f>'Bordereau de Saisie'!$V15</f>
        <v>0</v>
      </c>
      <c r="Q216" s="118"/>
      <c r="R216" s="37" t="s">
        <v>5</v>
      </c>
      <c r="S216" s="34">
        <f>Paramétrage!$E$5</f>
        <v>0.3</v>
      </c>
      <c r="T216" s="17">
        <f>'Bordereau de Saisie'!$E21</f>
        <v>0</v>
      </c>
      <c r="U216" s="106"/>
      <c r="V216" s="37" t="s">
        <v>42</v>
      </c>
      <c r="W216" s="34">
        <f>Paramétrage!$E$22</f>
        <v>3.5</v>
      </c>
      <c r="X216" s="17">
        <f>'Bordereau de Saisie'!$V21</f>
        <v>0</v>
      </c>
    </row>
    <row r="217" spans="1:24" ht="16.5" customHeight="1" x14ac:dyDescent="0.25">
      <c r="A217" s="118"/>
      <c r="B217" s="37" t="s">
        <v>4</v>
      </c>
      <c r="C217" s="34">
        <f>Paramétrage!$E$6</f>
        <v>0.3</v>
      </c>
      <c r="D217" s="17">
        <f>'Bordereau de Saisie'!$F9</f>
        <v>0</v>
      </c>
      <c r="E217" s="107"/>
      <c r="F217" s="37" t="s">
        <v>6</v>
      </c>
      <c r="G217" s="34">
        <f>Paramétrage!$E$23</f>
        <v>3.5</v>
      </c>
      <c r="H217" s="17">
        <f>'Bordereau de Saisie'!$W9</f>
        <v>0</v>
      </c>
      <c r="I217" s="118"/>
      <c r="J217" s="37" t="s">
        <v>4</v>
      </c>
      <c r="K217" s="34">
        <f>Paramétrage!$E$6</f>
        <v>0.3</v>
      </c>
      <c r="L217" s="17">
        <f>'Bordereau de Saisie'!$F15</f>
        <v>0</v>
      </c>
      <c r="M217" s="107"/>
      <c r="N217" s="37" t="s">
        <v>6</v>
      </c>
      <c r="O217" s="34">
        <f>Paramétrage!$E$23</f>
        <v>3.5</v>
      </c>
      <c r="P217" s="17">
        <f>'Bordereau de Saisie'!$W15</f>
        <v>0</v>
      </c>
      <c r="Q217" s="118"/>
      <c r="R217" s="37" t="s">
        <v>4</v>
      </c>
      <c r="S217" s="34">
        <f>Paramétrage!$E$6</f>
        <v>0.3</v>
      </c>
      <c r="T217" s="17">
        <f>'Bordereau de Saisie'!$F21</f>
        <v>0</v>
      </c>
      <c r="U217" s="107"/>
      <c r="V217" s="37" t="s">
        <v>6</v>
      </c>
      <c r="W217" s="34">
        <f>Paramétrage!$E$23</f>
        <v>3.5</v>
      </c>
      <c r="X217" s="17">
        <f>'Bordereau de Saisie'!$W21</f>
        <v>0</v>
      </c>
    </row>
    <row r="218" spans="1:24" ht="16.5" customHeight="1" x14ac:dyDescent="0.25">
      <c r="A218" s="118"/>
      <c r="B218" s="37" t="s">
        <v>3</v>
      </c>
      <c r="C218" s="34">
        <f>Paramétrage!$E$7</f>
        <v>0.3</v>
      </c>
      <c r="D218" s="17">
        <f>'Bordereau de Saisie'!$G9</f>
        <v>0</v>
      </c>
      <c r="E218" s="112" t="s">
        <v>66</v>
      </c>
      <c r="F218" s="42" t="s">
        <v>24</v>
      </c>
      <c r="G218" s="34">
        <f>Paramétrage!$E$24</f>
        <v>4</v>
      </c>
      <c r="H218" s="17">
        <f>'Bordereau de Saisie'!$X9</f>
        <v>0</v>
      </c>
      <c r="I218" s="118"/>
      <c r="J218" s="37" t="s">
        <v>3</v>
      </c>
      <c r="K218" s="34">
        <f>Paramétrage!$E$7</f>
        <v>0.3</v>
      </c>
      <c r="L218" s="17">
        <f>'Bordereau de Saisie'!$G15</f>
        <v>0</v>
      </c>
      <c r="M218" s="112" t="s">
        <v>66</v>
      </c>
      <c r="N218" s="42" t="s">
        <v>24</v>
      </c>
      <c r="O218" s="34">
        <f>Paramétrage!$E$24</f>
        <v>4</v>
      </c>
      <c r="P218" s="17">
        <f>'Bordereau de Saisie'!$X15</f>
        <v>0</v>
      </c>
      <c r="Q218" s="118"/>
      <c r="R218" s="37" t="s">
        <v>3</v>
      </c>
      <c r="S218" s="34">
        <f>Paramétrage!$E$7</f>
        <v>0.3</v>
      </c>
      <c r="T218" s="17">
        <f>'Bordereau de Saisie'!$G21</f>
        <v>0</v>
      </c>
      <c r="U218" s="112" t="s">
        <v>66</v>
      </c>
      <c r="V218" s="42" t="s">
        <v>24</v>
      </c>
      <c r="W218" s="34">
        <f>Paramétrage!$E$24</f>
        <v>4</v>
      </c>
      <c r="X218" s="17">
        <f>'Bordereau de Saisie'!$X21</f>
        <v>0</v>
      </c>
    </row>
    <row r="219" spans="1:24" ht="16.5" customHeight="1" x14ac:dyDescent="0.25">
      <c r="A219" s="113"/>
      <c r="B219" s="37" t="s">
        <v>6</v>
      </c>
      <c r="C219" s="34">
        <f>Paramétrage!$E$8</f>
        <v>0.3</v>
      </c>
      <c r="D219" s="17">
        <f>'Bordereau de Saisie'!$H9</f>
        <v>0</v>
      </c>
      <c r="E219" s="113"/>
      <c r="F219" s="42" t="s">
        <v>43</v>
      </c>
      <c r="G219" s="34">
        <f>Paramétrage!$E$25</f>
        <v>4</v>
      </c>
      <c r="H219" s="17">
        <f>'Bordereau de Saisie'!$Y9</f>
        <v>0</v>
      </c>
      <c r="I219" s="113"/>
      <c r="J219" s="37" t="s">
        <v>6</v>
      </c>
      <c r="K219" s="34">
        <f>Paramétrage!$E$8</f>
        <v>0.3</v>
      </c>
      <c r="L219" s="17">
        <f>'Bordereau de Saisie'!$H15</f>
        <v>0</v>
      </c>
      <c r="M219" s="113"/>
      <c r="N219" s="42" t="s">
        <v>43</v>
      </c>
      <c r="O219" s="34">
        <f>Paramétrage!$E$25</f>
        <v>4</v>
      </c>
      <c r="P219" s="17">
        <f>'Bordereau de Saisie'!$Y15</f>
        <v>0</v>
      </c>
      <c r="Q219" s="113"/>
      <c r="R219" s="37" t="s">
        <v>6</v>
      </c>
      <c r="S219" s="34">
        <f>Paramétrage!$E$8</f>
        <v>0.3</v>
      </c>
      <c r="T219" s="17">
        <f>'Bordereau de Saisie'!$H21</f>
        <v>0</v>
      </c>
      <c r="U219" s="113"/>
      <c r="V219" s="42" t="s">
        <v>43</v>
      </c>
      <c r="W219" s="34">
        <f>Paramétrage!$E$25</f>
        <v>4</v>
      </c>
      <c r="X219" s="17">
        <f>'Bordereau de Saisie'!$Y21</f>
        <v>0</v>
      </c>
    </row>
    <row r="220" spans="1:24" ht="16.5" customHeight="1" x14ac:dyDescent="0.25">
      <c r="A220" s="105" t="s">
        <v>61</v>
      </c>
      <c r="B220" s="39" t="s">
        <v>24</v>
      </c>
      <c r="C220" s="34">
        <f>Paramétrage!$E$9</f>
        <v>0.5</v>
      </c>
      <c r="D220" s="17">
        <f>'Bordereau de Saisie'!$I9</f>
        <v>0</v>
      </c>
      <c r="E220" s="105" t="s">
        <v>55</v>
      </c>
      <c r="F220" s="38" t="s">
        <v>7</v>
      </c>
      <c r="G220" s="34">
        <f>Paramétrage!$E$26</f>
        <v>3</v>
      </c>
      <c r="H220" s="17">
        <f>'Bordereau de Saisie'!$Z9</f>
        <v>0</v>
      </c>
      <c r="I220" s="105" t="s">
        <v>61</v>
      </c>
      <c r="J220" s="39" t="s">
        <v>24</v>
      </c>
      <c r="K220" s="34">
        <f>Paramétrage!$E$9</f>
        <v>0.5</v>
      </c>
      <c r="L220" s="17">
        <f>'Bordereau de Saisie'!$I15</f>
        <v>0</v>
      </c>
      <c r="M220" s="105" t="s">
        <v>55</v>
      </c>
      <c r="N220" s="38" t="s">
        <v>7</v>
      </c>
      <c r="O220" s="34">
        <f>Paramétrage!$E$26</f>
        <v>3</v>
      </c>
      <c r="P220" s="17">
        <f>'Bordereau de Saisie'!$Z15</f>
        <v>0</v>
      </c>
      <c r="Q220" s="105" t="s">
        <v>61</v>
      </c>
      <c r="R220" s="39" t="s">
        <v>24</v>
      </c>
      <c r="S220" s="34">
        <f>Paramétrage!$E$9</f>
        <v>0.5</v>
      </c>
      <c r="T220" s="17">
        <f>'Bordereau de Saisie'!$I21</f>
        <v>0</v>
      </c>
      <c r="U220" s="105" t="s">
        <v>55</v>
      </c>
      <c r="V220" s="38" t="s">
        <v>7</v>
      </c>
      <c r="W220" s="34">
        <f>Paramétrage!$E$26</f>
        <v>3</v>
      </c>
      <c r="X220" s="17">
        <f>'Bordereau de Saisie'!$Z21</f>
        <v>0</v>
      </c>
    </row>
    <row r="221" spans="1:24" ht="16.5" customHeight="1" x14ac:dyDescent="0.25">
      <c r="A221" s="106"/>
      <c r="B221" s="37" t="s">
        <v>23</v>
      </c>
      <c r="C221" s="34">
        <f>Paramétrage!$E$10</f>
        <v>0.5</v>
      </c>
      <c r="D221" s="17">
        <f>'Bordereau de Saisie'!$J9</f>
        <v>0</v>
      </c>
      <c r="E221" s="106"/>
      <c r="F221" s="38" t="s">
        <v>8</v>
      </c>
      <c r="G221" s="34">
        <f>Paramétrage!$E$27</f>
        <v>3</v>
      </c>
      <c r="H221" s="17">
        <f>'Bordereau de Saisie'!$AA9</f>
        <v>0</v>
      </c>
      <c r="I221" s="106"/>
      <c r="J221" s="37" t="s">
        <v>23</v>
      </c>
      <c r="K221" s="34">
        <f>Paramétrage!$E$10</f>
        <v>0.5</v>
      </c>
      <c r="L221" s="17">
        <f>'Bordereau de Saisie'!$J15</f>
        <v>0</v>
      </c>
      <c r="M221" s="106"/>
      <c r="N221" s="38" t="s">
        <v>8</v>
      </c>
      <c r="O221" s="34">
        <f>Paramétrage!$E$27</f>
        <v>3</v>
      </c>
      <c r="P221" s="17">
        <f>'Bordereau de Saisie'!$AA15</f>
        <v>0</v>
      </c>
      <c r="Q221" s="106"/>
      <c r="R221" s="37" t="s">
        <v>23</v>
      </c>
      <c r="S221" s="34">
        <f>Paramétrage!$E$10</f>
        <v>0.5</v>
      </c>
      <c r="T221" s="17">
        <f>'Bordereau de Saisie'!$J21</f>
        <v>0</v>
      </c>
      <c r="U221" s="106"/>
      <c r="V221" s="38" t="s">
        <v>8</v>
      </c>
      <c r="W221" s="34">
        <f>Paramétrage!$E$27</f>
        <v>3</v>
      </c>
      <c r="X221" s="17">
        <f>'Bordereau de Saisie'!$AA21</f>
        <v>0</v>
      </c>
    </row>
    <row r="222" spans="1:24" ht="16.5" customHeight="1" x14ac:dyDescent="0.25">
      <c r="A222" s="107"/>
      <c r="B222" s="39" t="s">
        <v>3</v>
      </c>
      <c r="C222" s="34">
        <f>Paramétrage!$E$11</f>
        <v>0.5</v>
      </c>
      <c r="D222" s="17">
        <f>'Bordereau de Saisie'!$K9</f>
        <v>0</v>
      </c>
      <c r="E222" s="106"/>
      <c r="F222" s="38" t="s">
        <v>9</v>
      </c>
      <c r="G222" s="34">
        <f>Paramétrage!$E$28</f>
        <v>3</v>
      </c>
      <c r="H222" s="17">
        <f>'Bordereau de Saisie'!$AB9</f>
        <v>0</v>
      </c>
      <c r="I222" s="107"/>
      <c r="J222" s="39" t="s">
        <v>3</v>
      </c>
      <c r="K222" s="34">
        <f>Paramétrage!$E$11</f>
        <v>0.5</v>
      </c>
      <c r="L222" s="17">
        <f>'Bordereau de Saisie'!$K15</f>
        <v>0</v>
      </c>
      <c r="M222" s="106"/>
      <c r="N222" s="38" t="s">
        <v>9</v>
      </c>
      <c r="O222" s="34">
        <f>Paramétrage!$E$28</f>
        <v>3</v>
      </c>
      <c r="P222" s="17">
        <f>'Bordereau de Saisie'!$AB15</f>
        <v>0</v>
      </c>
      <c r="Q222" s="107"/>
      <c r="R222" s="39" t="s">
        <v>3</v>
      </c>
      <c r="S222" s="34">
        <f>Paramétrage!$E$11</f>
        <v>0.5</v>
      </c>
      <c r="T222" s="17">
        <f>'Bordereau de Saisie'!$K21</f>
        <v>0</v>
      </c>
      <c r="U222" s="106"/>
      <c r="V222" s="38" t="s">
        <v>9</v>
      </c>
      <c r="W222" s="34">
        <f>Paramétrage!$E$28</f>
        <v>3</v>
      </c>
      <c r="X222" s="17">
        <f>'Bordereau de Saisie'!$AB21</f>
        <v>0</v>
      </c>
    </row>
    <row r="223" spans="1:24" ht="16.5" customHeight="1" x14ac:dyDescent="0.25">
      <c r="A223" s="46" t="s">
        <v>48</v>
      </c>
      <c r="B223" s="47"/>
      <c r="C223" s="34">
        <f>Paramétrage!$E$12</f>
        <v>0.6</v>
      </c>
      <c r="D223" s="17">
        <f>'Bordereau de Saisie'!$L9</f>
        <v>0</v>
      </c>
      <c r="E223" s="107"/>
      <c r="F223" s="38" t="s">
        <v>10</v>
      </c>
      <c r="G223" s="34">
        <f>Paramétrage!$E$29</f>
        <v>3</v>
      </c>
      <c r="H223" s="17">
        <f>'Bordereau de Saisie'!$AC9</f>
        <v>0</v>
      </c>
      <c r="I223" s="46" t="s">
        <v>48</v>
      </c>
      <c r="J223" s="47"/>
      <c r="K223" s="34">
        <f>Paramétrage!$E$12</f>
        <v>0.6</v>
      </c>
      <c r="L223" s="17">
        <f>'Bordereau de Saisie'!$L15</f>
        <v>0</v>
      </c>
      <c r="M223" s="107"/>
      <c r="N223" s="38" t="s">
        <v>10</v>
      </c>
      <c r="O223" s="34">
        <f>Paramétrage!$E$29</f>
        <v>3</v>
      </c>
      <c r="P223" s="17">
        <f>'Bordereau de Saisie'!$AC15</f>
        <v>0</v>
      </c>
      <c r="Q223" s="46" t="s">
        <v>48</v>
      </c>
      <c r="R223" s="47"/>
      <c r="S223" s="34">
        <f>Paramétrage!$E$12</f>
        <v>0.6</v>
      </c>
      <c r="T223" s="17">
        <f>'Bordereau de Saisie'!$L21</f>
        <v>0</v>
      </c>
      <c r="U223" s="107"/>
      <c r="V223" s="38" t="s">
        <v>10</v>
      </c>
      <c r="W223" s="34">
        <f>Paramétrage!$E$29</f>
        <v>3</v>
      </c>
      <c r="X223" s="17">
        <f>'Bordereau de Saisie'!$AC21</f>
        <v>0</v>
      </c>
    </row>
    <row r="224" spans="1:24" ht="16.5" customHeight="1" x14ac:dyDescent="0.25">
      <c r="A224" s="44" t="s">
        <v>64</v>
      </c>
      <c r="B224" s="45"/>
      <c r="C224" s="34">
        <f>Paramétrage!$E$13</f>
        <v>0.8</v>
      </c>
      <c r="D224" s="17">
        <f>'Bordereau de Saisie'!$M9</f>
        <v>0</v>
      </c>
      <c r="E224" s="105" t="s">
        <v>67</v>
      </c>
      <c r="F224" s="38" t="s">
        <v>11</v>
      </c>
      <c r="G224" s="34">
        <f>Paramétrage!$E$30</f>
        <v>4.5</v>
      </c>
      <c r="H224" s="17">
        <f>'Bordereau de Saisie'!$AD9</f>
        <v>0</v>
      </c>
      <c r="I224" s="44" t="s">
        <v>64</v>
      </c>
      <c r="J224" s="45"/>
      <c r="K224" s="34">
        <f>Paramétrage!$E$13</f>
        <v>0.8</v>
      </c>
      <c r="L224" s="17">
        <f>'Bordereau de Saisie'!$M15</f>
        <v>0</v>
      </c>
      <c r="M224" s="105" t="s">
        <v>67</v>
      </c>
      <c r="N224" s="38" t="s">
        <v>11</v>
      </c>
      <c r="O224" s="34">
        <f>Paramétrage!$E$30</f>
        <v>4.5</v>
      </c>
      <c r="P224" s="17">
        <f>'Bordereau de Saisie'!$AD15</f>
        <v>0</v>
      </c>
      <c r="Q224" s="44" t="s">
        <v>64</v>
      </c>
      <c r="R224" s="45"/>
      <c r="S224" s="34">
        <f>Paramétrage!$E$13</f>
        <v>0.8</v>
      </c>
      <c r="T224" s="17">
        <f>'Bordereau de Saisie'!$M21</f>
        <v>0</v>
      </c>
      <c r="U224" s="105" t="s">
        <v>67</v>
      </c>
      <c r="V224" s="38" t="s">
        <v>11</v>
      </c>
      <c r="W224" s="34">
        <f>Paramétrage!$E$30</f>
        <v>4.5</v>
      </c>
      <c r="X224" s="17">
        <f>'Bordereau de Saisie'!$AD21</f>
        <v>0</v>
      </c>
    </row>
    <row r="225" spans="1:24" ht="16.5" customHeight="1" x14ac:dyDescent="0.25">
      <c r="A225" s="117" t="s">
        <v>65</v>
      </c>
      <c r="B225" s="42" t="s">
        <v>24</v>
      </c>
      <c r="C225" s="34">
        <f>Paramétrage!$E$14</f>
        <v>1.4</v>
      </c>
      <c r="D225" s="17">
        <f>'Bordereau de Saisie'!$N9</f>
        <v>0</v>
      </c>
      <c r="E225" s="106"/>
      <c r="F225" s="38" t="s">
        <v>12</v>
      </c>
      <c r="G225" s="34">
        <f>Paramétrage!$E$31</f>
        <v>4.5</v>
      </c>
      <c r="H225" s="17">
        <f>'Bordereau de Saisie'!$AE9</f>
        <v>0</v>
      </c>
      <c r="I225" s="117" t="s">
        <v>65</v>
      </c>
      <c r="J225" s="42" t="s">
        <v>24</v>
      </c>
      <c r="K225" s="34">
        <f>Paramétrage!$E$14</f>
        <v>1.4</v>
      </c>
      <c r="L225" s="17">
        <f>'Bordereau de Saisie'!$N15</f>
        <v>0</v>
      </c>
      <c r="M225" s="106"/>
      <c r="N225" s="38" t="s">
        <v>12</v>
      </c>
      <c r="O225" s="34">
        <f>Paramétrage!$E$31</f>
        <v>4.5</v>
      </c>
      <c r="P225" s="17">
        <f>'Bordereau de Saisie'!$AE15</f>
        <v>0</v>
      </c>
      <c r="Q225" s="117" t="s">
        <v>65</v>
      </c>
      <c r="R225" s="42" t="s">
        <v>24</v>
      </c>
      <c r="S225" s="34">
        <f>Paramétrage!$E$14</f>
        <v>1.4</v>
      </c>
      <c r="T225" s="17">
        <f>'Bordereau de Saisie'!$N21</f>
        <v>0</v>
      </c>
      <c r="U225" s="106"/>
      <c r="V225" s="38" t="s">
        <v>12</v>
      </c>
      <c r="W225" s="34">
        <f>Paramétrage!$E$31</f>
        <v>4.5</v>
      </c>
      <c r="X225" s="17">
        <f>'Bordereau de Saisie'!$AE21</f>
        <v>0</v>
      </c>
    </row>
    <row r="226" spans="1:24" ht="16.5" customHeight="1" x14ac:dyDescent="0.25">
      <c r="A226" s="117"/>
      <c r="B226" s="37" t="s">
        <v>23</v>
      </c>
      <c r="C226" s="34">
        <f>Paramétrage!$E$15</f>
        <v>1.4</v>
      </c>
      <c r="D226" s="17">
        <f>'Bordereau de Saisie'!$O9</f>
        <v>0</v>
      </c>
      <c r="E226" s="107"/>
      <c r="F226" s="37" t="s">
        <v>13</v>
      </c>
      <c r="G226" s="34">
        <f>Paramétrage!$E$32</f>
        <v>4.5</v>
      </c>
      <c r="H226" s="17">
        <f>'Bordereau de Saisie'!$AF9</f>
        <v>0</v>
      </c>
      <c r="I226" s="117"/>
      <c r="J226" s="37" t="s">
        <v>23</v>
      </c>
      <c r="K226" s="34">
        <f>Paramétrage!$E$15</f>
        <v>1.4</v>
      </c>
      <c r="L226" s="17">
        <f>'Bordereau de Saisie'!$O15</f>
        <v>0</v>
      </c>
      <c r="M226" s="107"/>
      <c r="N226" s="37" t="s">
        <v>13</v>
      </c>
      <c r="O226" s="34">
        <f>Paramétrage!$E$32</f>
        <v>4.5</v>
      </c>
      <c r="P226" s="17">
        <f>'Bordereau de Saisie'!$AF15</f>
        <v>0</v>
      </c>
      <c r="Q226" s="117"/>
      <c r="R226" s="37" t="s">
        <v>23</v>
      </c>
      <c r="S226" s="34">
        <f>Paramétrage!$E$15</f>
        <v>1.4</v>
      </c>
      <c r="T226" s="17">
        <f>'Bordereau de Saisie'!$O21</f>
        <v>0</v>
      </c>
      <c r="U226" s="107"/>
      <c r="V226" s="37" t="s">
        <v>13</v>
      </c>
      <c r="W226" s="34">
        <f>Paramétrage!$E$32</f>
        <v>4.5</v>
      </c>
      <c r="X226" s="17">
        <f>'Bordereau de Saisie'!$AF21</f>
        <v>0</v>
      </c>
    </row>
    <row r="227" spans="1:24" ht="16.5" customHeight="1" x14ac:dyDescent="0.25">
      <c r="A227" s="117"/>
      <c r="B227" s="37" t="s">
        <v>3</v>
      </c>
      <c r="C227" s="34">
        <f>Paramétrage!$E$16</f>
        <v>1.4</v>
      </c>
      <c r="D227" s="17">
        <f>'Bordereau de Saisie'!$P9</f>
        <v>0</v>
      </c>
      <c r="E227" s="105" t="s">
        <v>68</v>
      </c>
      <c r="F227" s="38" t="s">
        <v>13</v>
      </c>
      <c r="G227" s="34">
        <f>Paramétrage!$E$33</f>
        <v>3.5</v>
      </c>
      <c r="H227" s="17">
        <f>'Bordereau de Saisie'!$AG9</f>
        <v>0</v>
      </c>
      <c r="I227" s="117"/>
      <c r="J227" s="37" t="s">
        <v>3</v>
      </c>
      <c r="K227" s="34">
        <f>Paramétrage!$E$16</f>
        <v>1.4</v>
      </c>
      <c r="L227" s="17">
        <f>'Bordereau de Saisie'!$P15</f>
        <v>0</v>
      </c>
      <c r="M227" s="105" t="s">
        <v>68</v>
      </c>
      <c r="N227" s="38" t="s">
        <v>13</v>
      </c>
      <c r="O227" s="34">
        <f>Paramétrage!$E$33</f>
        <v>3.5</v>
      </c>
      <c r="P227" s="17">
        <f>'Bordereau de Saisie'!$AG15</f>
        <v>0</v>
      </c>
      <c r="Q227" s="117"/>
      <c r="R227" s="37" t="s">
        <v>3</v>
      </c>
      <c r="S227" s="34">
        <f>Paramétrage!$E$16</f>
        <v>1.4</v>
      </c>
      <c r="T227" s="17">
        <f>'Bordereau de Saisie'!$P21</f>
        <v>0</v>
      </c>
      <c r="U227" s="105" t="s">
        <v>68</v>
      </c>
      <c r="V227" s="38" t="s">
        <v>13</v>
      </c>
      <c r="W227" s="34">
        <f>Paramétrage!$E$33</f>
        <v>3.5</v>
      </c>
      <c r="X227" s="17">
        <f>'Bordereau de Saisie'!$AG21</f>
        <v>0</v>
      </c>
    </row>
    <row r="228" spans="1:24" ht="16.5" customHeight="1" x14ac:dyDescent="0.25">
      <c r="A228" s="40" t="s">
        <v>0</v>
      </c>
      <c r="B228" s="41"/>
      <c r="C228" s="34">
        <f>Paramétrage!$E$17</f>
        <v>3.7</v>
      </c>
      <c r="D228" s="17">
        <f>'Bordereau de Saisie'!$Q9</f>
        <v>0</v>
      </c>
      <c r="E228" s="106"/>
      <c r="F228" s="37" t="s">
        <v>14</v>
      </c>
      <c r="G228" s="34">
        <f>Paramétrage!$E$34</f>
        <v>3.5</v>
      </c>
      <c r="H228" s="17">
        <f>'Bordereau de Saisie'!$AH9</f>
        <v>0</v>
      </c>
      <c r="I228" s="40" t="s">
        <v>0</v>
      </c>
      <c r="J228" s="41"/>
      <c r="K228" s="34">
        <f>Paramétrage!$E$17</f>
        <v>3.7</v>
      </c>
      <c r="L228" s="17">
        <f>'Bordereau de Saisie'!$Q15</f>
        <v>0</v>
      </c>
      <c r="M228" s="106"/>
      <c r="N228" s="37" t="s">
        <v>14</v>
      </c>
      <c r="O228" s="34">
        <f>Paramétrage!$E$34</f>
        <v>3.5</v>
      </c>
      <c r="P228" s="17">
        <f>'Bordereau de Saisie'!$AH15</f>
        <v>0</v>
      </c>
      <c r="Q228" s="40" t="s">
        <v>0</v>
      </c>
      <c r="R228" s="41"/>
      <c r="S228" s="34">
        <f>Paramétrage!$E$17</f>
        <v>3.7</v>
      </c>
      <c r="T228" s="17">
        <f>'Bordereau de Saisie'!$Q21</f>
        <v>0</v>
      </c>
      <c r="U228" s="106"/>
      <c r="V228" s="37" t="s">
        <v>14</v>
      </c>
      <c r="W228" s="34">
        <f>Paramétrage!$E$34</f>
        <v>3.5</v>
      </c>
      <c r="X228" s="17">
        <f>'Bordereau de Saisie'!$AH21</f>
        <v>0</v>
      </c>
    </row>
    <row r="229" spans="1:24" ht="16.5" customHeight="1" x14ac:dyDescent="0.25">
      <c r="A229" s="40" t="s">
        <v>51</v>
      </c>
      <c r="B229" s="41"/>
      <c r="C229" s="34">
        <f>Paramétrage!$E$18</f>
        <v>2.2000000000000002</v>
      </c>
      <c r="D229" s="17">
        <f>'Bordereau de Saisie'!$R9</f>
        <v>0</v>
      </c>
      <c r="E229" s="107"/>
      <c r="F229" s="37" t="s">
        <v>15</v>
      </c>
      <c r="G229" s="34">
        <f>Paramétrage!$E$35</f>
        <v>3.5</v>
      </c>
      <c r="H229" s="17">
        <f>'Bordereau de Saisie'!$AI9</f>
        <v>0</v>
      </c>
      <c r="I229" s="40" t="s">
        <v>51</v>
      </c>
      <c r="J229" s="41"/>
      <c r="K229" s="34">
        <f>Paramétrage!$E$18</f>
        <v>2.2000000000000002</v>
      </c>
      <c r="L229" s="17">
        <f>'Bordereau de Saisie'!$R15</f>
        <v>0</v>
      </c>
      <c r="M229" s="107"/>
      <c r="N229" s="37" t="s">
        <v>15</v>
      </c>
      <c r="O229" s="34">
        <f>Paramétrage!$E$35</f>
        <v>3.5</v>
      </c>
      <c r="P229" s="17">
        <f>'Bordereau de Saisie'!$AI15</f>
        <v>0</v>
      </c>
      <c r="Q229" s="40" t="s">
        <v>51</v>
      </c>
      <c r="R229" s="41"/>
      <c r="S229" s="34">
        <f>Paramétrage!$E$18</f>
        <v>2.2000000000000002</v>
      </c>
      <c r="T229" s="17">
        <f>'Bordereau de Saisie'!$R21</f>
        <v>0</v>
      </c>
      <c r="U229" s="107"/>
      <c r="V229" s="37" t="s">
        <v>15</v>
      </c>
      <c r="W229" s="34">
        <f>Paramétrage!$E$35</f>
        <v>3.5</v>
      </c>
      <c r="X229" s="17">
        <f>'Bordereau de Saisie'!$AI21</f>
        <v>0</v>
      </c>
    </row>
    <row r="230" spans="1:24" ht="16.5" customHeight="1" x14ac:dyDescent="0.25">
      <c r="A230" s="117"/>
      <c r="B230" s="117"/>
      <c r="C230" s="34"/>
      <c r="D230" s="19"/>
      <c r="E230" s="120"/>
      <c r="F230" s="120"/>
      <c r="G230" s="34"/>
      <c r="H230" s="18"/>
      <c r="I230" s="117"/>
      <c r="J230" s="117"/>
      <c r="K230" s="34"/>
      <c r="L230" s="19"/>
      <c r="M230" s="120"/>
      <c r="N230" s="120"/>
      <c r="O230" s="34"/>
      <c r="P230" s="18"/>
      <c r="Q230" s="117"/>
      <c r="R230" s="117"/>
      <c r="S230" s="34"/>
      <c r="T230" s="19"/>
      <c r="U230" s="120"/>
      <c r="V230" s="120"/>
      <c r="W230" s="34"/>
      <c r="X230" s="18"/>
    </row>
    <row r="231" spans="1:24" ht="27.95" customHeight="1" x14ac:dyDescent="0.25">
      <c r="A231" s="14"/>
      <c r="B231" s="15"/>
      <c r="C231" s="14"/>
      <c r="D231" s="14"/>
      <c r="E231" s="115" t="s">
        <v>19</v>
      </c>
      <c r="F231" s="115"/>
      <c r="G231" s="116">
        <f>(C213*D213)+(C214*D214)+(C215*D215)+(C216*D216)+(C217*D217)+(C218*D218)+(C219*D219)+(C220*D220)+(C221*D221)+(C222*D222)+(C223*D223)+(C224*D224)+(C227*D227)+(C228*D228)+(C229*D229)+(G213*H213)+(C230*D230)+(G214*H214)+(G215*H215)+(G216*H216)+(G217*H217)+(G218*H218)+(G219*H218)+(G220*H220)+(G221*H221)+(G222*H222)+(G223*H223)+(G224*H224)+(G225*H225)+(G226*H226)+(G227*H227)+(G228*H228)+(G229*H229)+(G230*H230)</f>
        <v>0</v>
      </c>
      <c r="H231" s="116"/>
      <c r="I231" s="14"/>
      <c r="J231" s="15"/>
      <c r="K231" s="14"/>
      <c r="L231" s="14"/>
      <c r="M231" s="115" t="s">
        <v>19</v>
      </c>
      <c r="N231" s="115"/>
      <c r="O231" s="116">
        <f>(K213*L213)+(K214*L214)+(K215*L215)+(K216*L216)+(K217*L217)+(K218*L218)+(K219*L219)+(K220*L220)+(K221*L221)+(K222*L222)+(K223*L223)+(K224*L224)+(K227*L227)+(K228*L228)+(K229*L229)+(O213*P213)+(K230*L230)+(O214*P214)+(O215*P215)+(O216*P216)+(O217*P217)+(O218*P218)+(O219*P218)+(O220*P220)+(O221*P221)+(O222*P222)+(O223*P223)+(O224*P224)+(O225*P225)+(O226*P226)+(O227*P227)+(O228*P228)+(O229*P229)+(O230*P230)</f>
        <v>0</v>
      </c>
      <c r="P231" s="116"/>
      <c r="Q231" s="14"/>
      <c r="R231" s="15"/>
      <c r="S231" s="14"/>
      <c r="T231" s="14"/>
      <c r="U231" s="115" t="s">
        <v>19</v>
      </c>
      <c r="V231" s="115"/>
      <c r="W231" s="116">
        <f>(S213*T213)+(S214*T214)+(S215*T215)+(S216*T216)+(S217*T217)+(S218*T218)+(S219*T219)+(S220*T220)+(S221*T221)+(S222*T222)+(S223*T223)+(S224*T224)+(S227*T227)+(S228*T228)+(S229*T229)+(W213*X213)+(S230*T230)+(W214*X214)+(W215*X215)+(W216*X216)+(W217*X217)+(W218*X218)+(W219*X218)+(W220*X220)+(W221*X221)+(W222*X222)+(W223*X223)+(W224*X224)+(W225*X225)+(W226*X226)+(W227*X227)+(W228*X228)+(W229*X229)+(W230*X230)</f>
        <v>0</v>
      </c>
      <c r="X231" s="116"/>
    </row>
    <row r="232" spans="1:24" ht="39.950000000000003" customHeight="1" x14ac:dyDescent="0.25">
      <c r="A232" s="114" t="str">
        <f>A211</f>
        <v>Sundream</v>
      </c>
      <c r="B232" s="114"/>
      <c r="C232" s="114"/>
      <c r="D232" s="114"/>
      <c r="E232" s="114"/>
      <c r="F232" s="114"/>
      <c r="G232" s="114"/>
      <c r="H232" s="114"/>
      <c r="I232" s="114" t="str">
        <f>I211</f>
        <v>Epicerie Camping Soleil Méditerranée</v>
      </c>
      <c r="J232" s="114"/>
      <c r="K232" s="114"/>
      <c r="L232" s="114"/>
      <c r="M232" s="114"/>
      <c r="N232" s="114"/>
      <c r="O232" s="114"/>
      <c r="P232" s="114"/>
      <c r="Q232" s="114">
        <f>Q211</f>
        <v>18</v>
      </c>
      <c r="R232" s="114"/>
      <c r="S232" s="114"/>
      <c r="T232" s="114"/>
      <c r="U232" s="114"/>
      <c r="V232" s="114"/>
      <c r="W232" s="114"/>
      <c r="X232" s="114"/>
    </row>
    <row r="233" spans="1:24" ht="24" customHeight="1" x14ac:dyDescent="0.25">
      <c r="A233" s="13" t="s">
        <v>17</v>
      </c>
      <c r="B233" s="11">
        <f>B212</f>
        <v>41430</v>
      </c>
      <c r="C233" s="12" t="s">
        <v>18</v>
      </c>
      <c r="D233" s="22" t="s">
        <v>16</v>
      </c>
      <c r="E233" s="7"/>
      <c r="F233" s="7"/>
      <c r="G233" s="12" t="s">
        <v>18</v>
      </c>
      <c r="H233" s="22" t="s">
        <v>16</v>
      </c>
      <c r="I233" s="13" t="s">
        <v>17</v>
      </c>
      <c r="J233" s="11">
        <f>J212</f>
        <v>41430</v>
      </c>
      <c r="K233" s="12" t="s">
        <v>18</v>
      </c>
      <c r="L233" s="22" t="s">
        <v>16</v>
      </c>
      <c r="M233" s="7"/>
      <c r="N233" s="7"/>
      <c r="O233" s="12" t="s">
        <v>18</v>
      </c>
      <c r="P233" s="22" t="s">
        <v>16</v>
      </c>
      <c r="Q233" s="13" t="s">
        <v>17</v>
      </c>
      <c r="R233" s="11">
        <f>R212</f>
        <v>41430</v>
      </c>
      <c r="S233" s="12" t="s">
        <v>18</v>
      </c>
      <c r="T233" s="22" t="s">
        <v>16</v>
      </c>
      <c r="U233" s="7"/>
      <c r="V233" s="7"/>
      <c r="W233" s="12" t="s">
        <v>18</v>
      </c>
      <c r="X233" s="22" t="s">
        <v>16</v>
      </c>
    </row>
    <row r="234" spans="1:24" ht="16.5" customHeight="1" x14ac:dyDescent="0.25">
      <c r="A234" s="40" t="s">
        <v>39</v>
      </c>
      <c r="B234" s="41"/>
      <c r="C234" s="34">
        <f t="shared" ref="C234:D234" si="438">C213</f>
        <v>0.4</v>
      </c>
      <c r="D234" s="17">
        <f t="shared" si="438"/>
        <v>0</v>
      </c>
      <c r="E234" s="40" t="s">
        <v>1</v>
      </c>
      <c r="F234" s="41"/>
      <c r="G234" s="34">
        <f t="shared" ref="G234:H250" si="439">G213</f>
        <v>1.1000000000000001</v>
      </c>
      <c r="H234" s="18">
        <f t="shared" si="439"/>
        <v>0</v>
      </c>
      <c r="I234" s="40" t="s">
        <v>39</v>
      </c>
      <c r="J234" s="41"/>
      <c r="K234" s="34">
        <f t="shared" ref="K234:L234" si="440">K213</f>
        <v>0.4</v>
      </c>
      <c r="L234" s="17">
        <f t="shared" si="440"/>
        <v>0</v>
      </c>
      <c r="M234" s="40" t="s">
        <v>1</v>
      </c>
      <c r="N234" s="41"/>
      <c r="O234" s="34">
        <f t="shared" ref="O234:P234" si="441">O213</f>
        <v>1.1000000000000001</v>
      </c>
      <c r="P234" s="18">
        <f t="shared" si="441"/>
        <v>0</v>
      </c>
      <c r="Q234" s="40" t="s">
        <v>39</v>
      </c>
      <c r="R234" s="41"/>
      <c r="S234" s="34">
        <f t="shared" ref="S234:T234" si="442">S213</f>
        <v>0.4</v>
      </c>
      <c r="T234" s="17">
        <f t="shared" si="442"/>
        <v>0</v>
      </c>
      <c r="U234" s="40" t="s">
        <v>1</v>
      </c>
      <c r="V234" s="41"/>
      <c r="W234" s="34">
        <f t="shared" ref="W234:X234" si="443">W213</f>
        <v>1.1000000000000001</v>
      </c>
      <c r="X234" s="18">
        <f t="shared" si="443"/>
        <v>0</v>
      </c>
    </row>
    <row r="235" spans="1:24" ht="16.5" customHeight="1" x14ac:dyDescent="0.25">
      <c r="A235" s="44" t="s">
        <v>40</v>
      </c>
      <c r="B235" s="45"/>
      <c r="C235" s="34">
        <f t="shared" ref="C235:D235" si="444">C214</f>
        <v>0.4</v>
      </c>
      <c r="D235" s="17">
        <f t="shared" si="444"/>
        <v>0</v>
      </c>
      <c r="E235" s="44" t="s">
        <v>69</v>
      </c>
      <c r="F235" s="45"/>
      <c r="G235" s="34">
        <f t="shared" si="439"/>
        <v>14</v>
      </c>
      <c r="H235" s="18">
        <f t="shared" si="439"/>
        <v>0</v>
      </c>
      <c r="I235" s="44" t="s">
        <v>40</v>
      </c>
      <c r="J235" s="45"/>
      <c r="K235" s="34">
        <f t="shared" ref="K235:L235" si="445">K214</f>
        <v>0.4</v>
      </c>
      <c r="L235" s="17">
        <f t="shared" si="445"/>
        <v>0</v>
      </c>
      <c r="M235" s="44" t="s">
        <v>69</v>
      </c>
      <c r="N235" s="45"/>
      <c r="O235" s="34">
        <f t="shared" ref="O235:P235" si="446">O214</f>
        <v>14</v>
      </c>
      <c r="P235" s="18">
        <f t="shared" si="446"/>
        <v>0</v>
      </c>
      <c r="Q235" s="44" t="s">
        <v>40</v>
      </c>
      <c r="R235" s="45"/>
      <c r="S235" s="34">
        <f t="shared" ref="S235:T235" si="447">S214</f>
        <v>0.4</v>
      </c>
      <c r="T235" s="17">
        <f t="shared" si="447"/>
        <v>0</v>
      </c>
      <c r="U235" s="44" t="s">
        <v>69</v>
      </c>
      <c r="V235" s="45"/>
      <c r="W235" s="34">
        <f t="shared" ref="W235:X235" si="448">W214</f>
        <v>14</v>
      </c>
      <c r="X235" s="18">
        <f t="shared" si="448"/>
        <v>0</v>
      </c>
    </row>
    <row r="236" spans="1:24" ht="16.5" customHeight="1" x14ac:dyDescent="0.25">
      <c r="A236" s="112" t="s">
        <v>60</v>
      </c>
      <c r="B236" s="37" t="s">
        <v>2</v>
      </c>
      <c r="C236" s="34">
        <f t="shared" ref="C236:D236" si="449">C215</f>
        <v>0.3</v>
      </c>
      <c r="D236" s="17">
        <f t="shared" si="449"/>
        <v>0</v>
      </c>
      <c r="E236" s="105" t="s">
        <v>52</v>
      </c>
      <c r="F236" s="37" t="s">
        <v>24</v>
      </c>
      <c r="G236" s="34">
        <f t="shared" si="439"/>
        <v>3.5</v>
      </c>
      <c r="H236" s="18">
        <f t="shared" si="439"/>
        <v>0</v>
      </c>
      <c r="I236" s="112" t="s">
        <v>60</v>
      </c>
      <c r="J236" s="37" t="s">
        <v>2</v>
      </c>
      <c r="K236" s="34">
        <f t="shared" ref="K236:L236" si="450">K215</f>
        <v>0.3</v>
      </c>
      <c r="L236" s="17">
        <f t="shared" si="450"/>
        <v>0</v>
      </c>
      <c r="M236" s="105" t="s">
        <v>52</v>
      </c>
      <c r="N236" s="37" t="s">
        <v>24</v>
      </c>
      <c r="O236" s="34">
        <f t="shared" ref="O236:P236" si="451">O215</f>
        <v>3.5</v>
      </c>
      <c r="P236" s="18">
        <f t="shared" si="451"/>
        <v>0</v>
      </c>
      <c r="Q236" s="112" t="s">
        <v>60</v>
      </c>
      <c r="R236" s="37" t="s">
        <v>2</v>
      </c>
      <c r="S236" s="34">
        <f t="shared" ref="S236:T236" si="452">S215</f>
        <v>0.3</v>
      </c>
      <c r="T236" s="17">
        <f t="shared" si="452"/>
        <v>0</v>
      </c>
      <c r="U236" s="105" t="s">
        <v>52</v>
      </c>
      <c r="V236" s="37" t="s">
        <v>24</v>
      </c>
      <c r="W236" s="34">
        <f t="shared" ref="W236:X236" si="453">W215</f>
        <v>3.5</v>
      </c>
      <c r="X236" s="18">
        <f t="shared" si="453"/>
        <v>0</v>
      </c>
    </row>
    <row r="237" spans="1:24" ht="16.5" customHeight="1" x14ac:dyDescent="0.25">
      <c r="A237" s="118"/>
      <c r="B237" s="37" t="s">
        <v>5</v>
      </c>
      <c r="C237" s="34">
        <f t="shared" ref="C237:D237" si="454">C216</f>
        <v>0.3</v>
      </c>
      <c r="D237" s="17">
        <f t="shared" si="454"/>
        <v>0</v>
      </c>
      <c r="E237" s="106"/>
      <c r="F237" s="37" t="s">
        <v>42</v>
      </c>
      <c r="G237" s="34">
        <f t="shared" si="439"/>
        <v>3.5</v>
      </c>
      <c r="H237" s="18">
        <f t="shared" si="439"/>
        <v>0</v>
      </c>
      <c r="I237" s="118"/>
      <c r="J237" s="37" t="s">
        <v>5</v>
      </c>
      <c r="K237" s="34">
        <f t="shared" ref="K237:L237" si="455">K216</f>
        <v>0.3</v>
      </c>
      <c r="L237" s="17">
        <f t="shared" si="455"/>
        <v>0</v>
      </c>
      <c r="M237" s="106"/>
      <c r="N237" s="37" t="s">
        <v>42</v>
      </c>
      <c r="O237" s="34">
        <f t="shared" ref="O237:P237" si="456">O216</f>
        <v>3.5</v>
      </c>
      <c r="P237" s="18">
        <f t="shared" si="456"/>
        <v>0</v>
      </c>
      <c r="Q237" s="118"/>
      <c r="R237" s="37" t="s">
        <v>5</v>
      </c>
      <c r="S237" s="34">
        <f t="shared" ref="S237:T237" si="457">S216</f>
        <v>0.3</v>
      </c>
      <c r="T237" s="17">
        <f t="shared" si="457"/>
        <v>0</v>
      </c>
      <c r="U237" s="106"/>
      <c r="V237" s="37" t="s">
        <v>42</v>
      </c>
      <c r="W237" s="34">
        <f t="shared" ref="W237:X237" si="458">W216</f>
        <v>3.5</v>
      </c>
      <c r="X237" s="18">
        <f t="shared" si="458"/>
        <v>0</v>
      </c>
    </row>
    <row r="238" spans="1:24" ht="16.5" customHeight="1" x14ac:dyDescent="0.25">
      <c r="A238" s="118"/>
      <c r="B238" s="37" t="s">
        <v>4</v>
      </c>
      <c r="C238" s="34">
        <f t="shared" ref="C238:D238" si="459">C217</f>
        <v>0.3</v>
      </c>
      <c r="D238" s="17">
        <f t="shared" si="459"/>
        <v>0</v>
      </c>
      <c r="E238" s="107"/>
      <c r="F238" s="37" t="s">
        <v>6</v>
      </c>
      <c r="G238" s="34">
        <f t="shared" si="439"/>
        <v>3.5</v>
      </c>
      <c r="H238" s="18">
        <f t="shared" si="439"/>
        <v>0</v>
      </c>
      <c r="I238" s="118"/>
      <c r="J238" s="37" t="s">
        <v>4</v>
      </c>
      <c r="K238" s="34">
        <f t="shared" ref="K238:L238" si="460">K217</f>
        <v>0.3</v>
      </c>
      <c r="L238" s="17">
        <f t="shared" si="460"/>
        <v>0</v>
      </c>
      <c r="M238" s="107"/>
      <c r="N238" s="37" t="s">
        <v>6</v>
      </c>
      <c r="O238" s="34">
        <f t="shared" ref="O238:P238" si="461">O217</f>
        <v>3.5</v>
      </c>
      <c r="P238" s="18">
        <f t="shared" si="461"/>
        <v>0</v>
      </c>
      <c r="Q238" s="118"/>
      <c r="R238" s="37" t="s">
        <v>4</v>
      </c>
      <c r="S238" s="34">
        <f t="shared" ref="S238:T238" si="462">S217</f>
        <v>0.3</v>
      </c>
      <c r="T238" s="17">
        <f t="shared" si="462"/>
        <v>0</v>
      </c>
      <c r="U238" s="107"/>
      <c r="V238" s="37" t="s">
        <v>6</v>
      </c>
      <c r="W238" s="34">
        <f t="shared" ref="W238:X238" si="463">W217</f>
        <v>3.5</v>
      </c>
      <c r="X238" s="18">
        <f t="shared" si="463"/>
        <v>0</v>
      </c>
    </row>
    <row r="239" spans="1:24" ht="16.5" customHeight="1" x14ac:dyDescent="0.25">
      <c r="A239" s="118"/>
      <c r="B239" s="37" t="s">
        <v>3</v>
      </c>
      <c r="C239" s="34">
        <f t="shared" ref="C239:D239" si="464">C218</f>
        <v>0.3</v>
      </c>
      <c r="D239" s="17">
        <f t="shared" si="464"/>
        <v>0</v>
      </c>
      <c r="E239" s="112" t="s">
        <v>66</v>
      </c>
      <c r="F239" s="42" t="s">
        <v>24</v>
      </c>
      <c r="G239" s="34">
        <f t="shared" si="439"/>
        <v>4</v>
      </c>
      <c r="H239" s="18">
        <f t="shared" si="439"/>
        <v>0</v>
      </c>
      <c r="I239" s="118"/>
      <c r="J239" s="37" t="s">
        <v>3</v>
      </c>
      <c r="K239" s="34">
        <f t="shared" ref="K239:L239" si="465">K218</f>
        <v>0.3</v>
      </c>
      <c r="L239" s="17">
        <f t="shared" si="465"/>
        <v>0</v>
      </c>
      <c r="M239" s="112" t="s">
        <v>66</v>
      </c>
      <c r="N239" s="42" t="s">
        <v>24</v>
      </c>
      <c r="O239" s="34">
        <f t="shared" ref="O239:P239" si="466">O218</f>
        <v>4</v>
      </c>
      <c r="P239" s="18">
        <f t="shared" si="466"/>
        <v>0</v>
      </c>
      <c r="Q239" s="118"/>
      <c r="R239" s="37" t="s">
        <v>3</v>
      </c>
      <c r="S239" s="34">
        <f t="shared" ref="S239:T239" si="467">S218</f>
        <v>0.3</v>
      </c>
      <c r="T239" s="17">
        <f t="shared" si="467"/>
        <v>0</v>
      </c>
      <c r="U239" s="112" t="s">
        <v>66</v>
      </c>
      <c r="V239" s="42" t="s">
        <v>24</v>
      </c>
      <c r="W239" s="34">
        <f t="shared" ref="W239:X239" si="468">W218</f>
        <v>4</v>
      </c>
      <c r="X239" s="18">
        <f t="shared" si="468"/>
        <v>0</v>
      </c>
    </row>
    <row r="240" spans="1:24" ht="16.5" customHeight="1" x14ac:dyDescent="0.25">
      <c r="A240" s="113"/>
      <c r="B240" s="37" t="s">
        <v>6</v>
      </c>
      <c r="C240" s="34">
        <f t="shared" ref="C240:D240" si="469">C219</f>
        <v>0.3</v>
      </c>
      <c r="D240" s="17">
        <f t="shared" si="469"/>
        <v>0</v>
      </c>
      <c r="E240" s="113"/>
      <c r="F240" s="42" t="s">
        <v>43</v>
      </c>
      <c r="G240" s="34">
        <f t="shared" si="439"/>
        <v>4</v>
      </c>
      <c r="H240" s="18">
        <f t="shared" si="439"/>
        <v>0</v>
      </c>
      <c r="I240" s="113"/>
      <c r="J240" s="37" t="s">
        <v>6</v>
      </c>
      <c r="K240" s="34">
        <f t="shared" ref="K240:L240" si="470">K219</f>
        <v>0.3</v>
      </c>
      <c r="L240" s="17">
        <f t="shared" si="470"/>
        <v>0</v>
      </c>
      <c r="M240" s="113"/>
      <c r="N240" s="42" t="s">
        <v>43</v>
      </c>
      <c r="O240" s="34">
        <f t="shared" ref="O240:P240" si="471">O219</f>
        <v>4</v>
      </c>
      <c r="P240" s="18">
        <f t="shared" si="471"/>
        <v>0</v>
      </c>
      <c r="Q240" s="113"/>
      <c r="R240" s="37" t="s">
        <v>6</v>
      </c>
      <c r="S240" s="34">
        <f t="shared" ref="S240:T240" si="472">S219</f>
        <v>0.3</v>
      </c>
      <c r="T240" s="17">
        <f t="shared" si="472"/>
        <v>0</v>
      </c>
      <c r="U240" s="113"/>
      <c r="V240" s="42" t="s">
        <v>43</v>
      </c>
      <c r="W240" s="34">
        <f t="shared" ref="W240:X240" si="473">W219</f>
        <v>4</v>
      </c>
      <c r="X240" s="18">
        <f t="shared" si="473"/>
        <v>0</v>
      </c>
    </row>
    <row r="241" spans="1:24" ht="16.5" customHeight="1" x14ac:dyDescent="0.25">
      <c r="A241" s="105" t="s">
        <v>61</v>
      </c>
      <c r="B241" s="39" t="s">
        <v>24</v>
      </c>
      <c r="C241" s="34">
        <f t="shared" ref="C241:D241" si="474">C220</f>
        <v>0.5</v>
      </c>
      <c r="D241" s="17">
        <f t="shared" si="474"/>
        <v>0</v>
      </c>
      <c r="E241" s="105" t="s">
        <v>55</v>
      </c>
      <c r="F241" s="38" t="s">
        <v>7</v>
      </c>
      <c r="G241" s="34">
        <f t="shared" si="439"/>
        <v>3</v>
      </c>
      <c r="H241" s="18">
        <f t="shared" si="439"/>
        <v>0</v>
      </c>
      <c r="I241" s="105" t="s">
        <v>61</v>
      </c>
      <c r="J241" s="39" t="s">
        <v>24</v>
      </c>
      <c r="K241" s="34">
        <f t="shared" ref="K241:L241" si="475">K220</f>
        <v>0.5</v>
      </c>
      <c r="L241" s="17">
        <f t="shared" si="475"/>
        <v>0</v>
      </c>
      <c r="M241" s="105" t="s">
        <v>55</v>
      </c>
      <c r="N241" s="38" t="s">
        <v>7</v>
      </c>
      <c r="O241" s="34">
        <f t="shared" ref="O241:P241" si="476">O220</f>
        <v>3</v>
      </c>
      <c r="P241" s="18">
        <f t="shared" si="476"/>
        <v>0</v>
      </c>
      <c r="Q241" s="105" t="s">
        <v>61</v>
      </c>
      <c r="R241" s="39" t="s">
        <v>24</v>
      </c>
      <c r="S241" s="34">
        <f t="shared" ref="S241:T241" si="477">S220</f>
        <v>0.5</v>
      </c>
      <c r="T241" s="17">
        <f t="shared" si="477"/>
        <v>0</v>
      </c>
      <c r="U241" s="105" t="s">
        <v>55</v>
      </c>
      <c r="V241" s="38" t="s">
        <v>7</v>
      </c>
      <c r="W241" s="34">
        <f t="shared" ref="W241:X241" si="478">W220</f>
        <v>3</v>
      </c>
      <c r="X241" s="18">
        <f t="shared" si="478"/>
        <v>0</v>
      </c>
    </row>
    <row r="242" spans="1:24" ht="16.5" customHeight="1" x14ac:dyDescent="0.25">
      <c r="A242" s="106"/>
      <c r="B242" s="37" t="s">
        <v>23</v>
      </c>
      <c r="C242" s="34">
        <f t="shared" ref="C242:D242" si="479">C221</f>
        <v>0.5</v>
      </c>
      <c r="D242" s="17">
        <f t="shared" si="479"/>
        <v>0</v>
      </c>
      <c r="E242" s="106"/>
      <c r="F242" s="38" t="s">
        <v>8</v>
      </c>
      <c r="G242" s="34">
        <f t="shared" si="439"/>
        <v>3</v>
      </c>
      <c r="H242" s="18">
        <f t="shared" si="439"/>
        <v>0</v>
      </c>
      <c r="I242" s="106"/>
      <c r="J242" s="37" t="s">
        <v>23</v>
      </c>
      <c r="K242" s="34">
        <f t="shared" ref="K242:L242" si="480">K221</f>
        <v>0.5</v>
      </c>
      <c r="L242" s="17">
        <f t="shared" si="480"/>
        <v>0</v>
      </c>
      <c r="M242" s="106"/>
      <c r="N242" s="38" t="s">
        <v>8</v>
      </c>
      <c r="O242" s="34">
        <f t="shared" ref="O242:P242" si="481">O221</f>
        <v>3</v>
      </c>
      <c r="P242" s="18">
        <f t="shared" si="481"/>
        <v>0</v>
      </c>
      <c r="Q242" s="106"/>
      <c r="R242" s="37" t="s">
        <v>23</v>
      </c>
      <c r="S242" s="34">
        <f t="shared" ref="S242:T242" si="482">S221</f>
        <v>0.5</v>
      </c>
      <c r="T242" s="17">
        <f t="shared" si="482"/>
        <v>0</v>
      </c>
      <c r="U242" s="106"/>
      <c r="V242" s="38" t="s">
        <v>8</v>
      </c>
      <c r="W242" s="34">
        <f t="shared" ref="W242:X242" si="483">W221</f>
        <v>3</v>
      </c>
      <c r="X242" s="18">
        <f t="shared" si="483"/>
        <v>0</v>
      </c>
    </row>
    <row r="243" spans="1:24" ht="16.5" customHeight="1" x14ac:dyDescent="0.25">
      <c r="A243" s="107"/>
      <c r="B243" s="39" t="s">
        <v>3</v>
      </c>
      <c r="C243" s="34">
        <f t="shared" ref="C243:D243" si="484">C222</f>
        <v>0.5</v>
      </c>
      <c r="D243" s="17">
        <f t="shared" si="484"/>
        <v>0</v>
      </c>
      <c r="E243" s="106"/>
      <c r="F243" s="38" t="s">
        <v>9</v>
      </c>
      <c r="G243" s="34">
        <f t="shared" si="439"/>
        <v>3</v>
      </c>
      <c r="H243" s="18">
        <f t="shared" si="439"/>
        <v>0</v>
      </c>
      <c r="I243" s="107"/>
      <c r="J243" s="39" t="s">
        <v>3</v>
      </c>
      <c r="K243" s="34">
        <f t="shared" ref="K243:L243" si="485">K222</f>
        <v>0.5</v>
      </c>
      <c r="L243" s="17">
        <f t="shared" si="485"/>
        <v>0</v>
      </c>
      <c r="M243" s="106"/>
      <c r="N243" s="38" t="s">
        <v>9</v>
      </c>
      <c r="O243" s="34">
        <f t="shared" ref="O243:P243" si="486">O222</f>
        <v>3</v>
      </c>
      <c r="P243" s="18">
        <f t="shared" si="486"/>
        <v>0</v>
      </c>
      <c r="Q243" s="107"/>
      <c r="R243" s="39" t="s">
        <v>3</v>
      </c>
      <c r="S243" s="34">
        <f t="shared" ref="S243:T243" si="487">S222</f>
        <v>0.5</v>
      </c>
      <c r="T243" s="17">
        <f t="shared" si="487"/>
        <v>0</v>
      </c>
      <c r="U243" s="106"/>
      <c r="V243" s="38" t="s">
        <v>9</v>
      </c>
      <c r="W243" s="34">
        <f t="shared" ref="W243:X243" si="488">W222</f>
        <v>3</v>
      </c>
      <c r="X243" s="18">
        <f t="shared" si="488"/>
        <v>0</v>
      </c>
    </row>
    <row r="244" spans="1:24" ht="16.5" customHeight="1" x14ac:dyDescent="0.25">
      <c r="A244" s="46" t="s">
        <v>48</v>
      </c>
      <c r="B244" s="47"/>
      <c r="C244" s="34">
        <f t="shared" ref="C244:D244" si="489">C223</f>
        <v>0.6</v>
      </c>
      <c r="D244" s="17">
        <f t="shared" si="489"/>
        <v>0</v>
      </c>
      <c r="E244" s="107"/>
      <c r="F244" s="38" t="s">
        <v>10</v>
      </c>
      <c r="G244" s="34">
        <f t="shared" si="439"/>
        <v>3</v>
      </c>
      <c r="H244" s="18">
        <f t="shared" si="439"/>
        <v>0</v>
      </c>
      <c r="I244" s="46" t="s">
        <v>48</v>
      </c>
      <c r="J244" s="47"/>
      <c r="K244" s="34">
        <f t="shared" ref="K244:L244" si="490">K223</f>
        <v>0.6</v>
      </c>
      <c r="L244" s="17">
        <f t="shared" si="490"/>
        <v>0</v>
      </c>
      <c r="M244" s="107"/>
      <c r="N244" s="38" t="s">
        <v>10</v>
      </c>
      <c r="O244" s="34">
        <f t="shared" ref="O244:P244" si="491">O223</f>
        <v>3</v>
      </c>
      <c r="P244" s="18">
        <f t="shared" si="491"/>
        <v>0</v>
      </c>
      <c r="Q244" s="46" t="s">
        <v>48</v>
      </c>
      <c r="R244" s="47"/>
      <c r="S244" s="34">
        <f t="shared" ref="S244:T244" si="492">S223</f>
        <v>0.6</v>
      </c>
      <c r="T244" s="17">
        <f t="shared" si="492"/>
        <v>0</v>
      </c>
      <c r="U244" s="107"/>
      <c r="V244" s="38" t="s">
        <v>10</v>
      </c>
      <c r="W244" s="34">
        <f t="shared" ref="W244:X244" si="493">W223</f>
        <v>3</v>
      </c>
      <c r="X244" s="18">
        <f t="shared" si="493"/>
        <v>0</v>
      </c>
    </row>
    <row r="245" spans="1:24" ht="16.5" customHeight="1" x14ac:dyDescent="0.25">
      <c r="A245" s="44" t="s">
        <v>64</v>
      </c>
      <c r="B245" s="45"/>
      <c r="C245" s="34">
        <f t="shared" ref="C245:D245" si="494">C224</f>
        <v>0.8</v>
      </c>
      <c r="D245" s="17">
        <f t="shared" si="494"/>
        <v>0</v>
      </c>
      <c r="E245" s="105" t="s">
        <v>67</v>
      </c>
      <c r="F245" s="38" t="s">
        <v>11</v>
      </c>
      <c r="G245" s="34">
        <f t="shared" si="439"/>
        <v>4.5</v>
      </c>
      <c r="H245" s="18">
        <f t="shared" si="439"/>
        <v>0</v>
      </c>
      <c r="I245" s="44" t="s">
        <v>64</v>
      </c>
      <c r="J245" s="45"/>
      <c r="K245" s="34">
        <f t="shared" ref="K245:L245" si="495">K224</f>
        <v>0.8</v>
      </c>
      <c r="L245" s="17">
        <f t="shared" si="495"/>
        <v>0</v>
      </c>
      <c r="M245" s="105" t="s">
        <v>67</v>
      </c>
      <c r="N245" s="38" t="s">
        <v>11</v>
      </c>
      <c r="O245" s="34">
        <f t="shared" ref="O245:P245" si="496">O224</f>
        <v>4.5</v>
      </c>
      <c r="P245" s="18">
        <f t="shared" si="496"/>
        <v>0</v>
      </c>
      <c r="Q245" s="44" t="s">
        <v>64</v>
      </c>
      <c r="R245" s="45"/>
      <c r="S245" s="34">
        <f t="shared" ref="S245:T245" si="497">S224</f>
        <v>0.8</v>
      </c>
      <c r="T245" s="17">
        <f t="shared" si="497"/>
        <v>0</v>
      </c>
      <c r="U245" s="105" t="s">
        <v>67</v>
      </c>
      <c r="V245" s="38" t="s">
        <v>11</v>
      </c>
      <c r="W245" s="34">
        <f t="shared" ref="W245:X245" si="498">W224</f>
        <v>4.5</v>
      </c>
      <c r="X245" s="18">
        <f t="shared" si="498"/>
        <v>0</v>
      </c>
    </row>
    <row r="246" spans="1:24" ht="16.5" customHeight="1" x14ac:dyDescent="0.25">
      <c r="A246" s="117" t="s">
        <v>65</v>
      </c>
      <c r="B246" s="42" t="s">
        <v>24</v>
      </c>
      <c r="C246" s="34">
        <f>Paramétrage!$E$14</f>
        <v>1.4</v>
      </c>
      <c r="D246" s="17">
        <f t="shared" ref="D246" si="499">D225</f>
        <v>0</v>
      </c>
      <c r="E246" s="106"/>
      <c r="F246" s="38" t="s">
        <v>12</v>
      </c>
      <c r="G246" s="34">
        <f t="shared" si="439"/>
        <v>4.5</v>
      </c>
      <c r="H246" s="18">
        <f t="shared" si="439"/>
        <v>0</v>
      </c>
      <c r="I246" s="117" t="s">
        <v>65</v>
      </c>
      <c r="J246" s="42" t="s">
        <v>24</v>
      </c>
      <c r="K246" s="34">
        <f>Paramétrage!$E$14</f>
        <v>1.4</v>
      </c>
      <c r="L246" s="17">
        <f t="shared" ref="L246" si="500">L225</f>
        <v>0</v>
      </c>
      <c r="M246" s="106"/>
      <c r="N246" s="38" t="s">
        <v>12</v>
      </c>
      <c r="O246" s="34">
        <f t="shared" ref="O246:P246" si="501">O225</f>
        <v>4.5</v>
      </c>
      <c r="P246" s="18">
        <f t="shared" si="501"/>
        <v>0</v>
      </c>
      <c r="Q246" s="117" t="s">
        <v>65</v>
      </c>
      <c r="R246" s="42" t="s">
        <v>24</v>
      </c>
      <c r="S246" s="34">
        <f>Paramétrage!$E$14</f>
        <v>1.4</v>
      </c>
      <c r="T246" s="17">
        <f t="shared" ref="T246" si="502">T225</f>
        <v>0</v>
      </c>
      <c r="U246" s="106"/>
      <c r="V246" s="38" t="s">
        <v>12</v>
      </c>
      <c r="W246" s="34">
        <f t="shared" ref="W246:X246" si="503">W225</f>
        <v>4.5</v>
      </c>
      <c r="X246" s="18">
        <f t="shared" si="503"/>
        <v>0</v>
      </c>
    </row>
    <row r="247" spans="1:24" ht="16.5" customHeight="1" x14ac:dyDescent="0.25">
      <c r="A247" s="117"/>
      <c r="B247" s="37" t="s">
        <v>23</v>
      </c>
      <c r="C247" s="34">
        <f>Paramétrage!$E$15</f>
        <v>1.4</v>
      </c>
      <c r="D247" s="17">
        <f t="shared" ref="D247" si="504">D226</f>
        <v>0</v>
      </c>
      <c r="E247" s="107"/>
      <c r="F247" s="37" t="s">
        <v>13</v>
      </c>
      <c r="G247" s="34">
        <f t="shared" si="439"/>
        <v>4.5</v>
      </c>
      <c r="H247" s="18">
        <f t="shared" si="439"/>
        <v>0</v>
      </c>
      <c r="I247" s="117"/>
      <c r="J247" s="37" t="s">
        <v>23</v>
      </c>
      <c r="K247" s="34">
        <f>Paramétrage!$E$15</f>
        <v>1.4</v>
      </c>
      <c r="L247" s="17">
        <f t="shared" ref="L247" si="505">L226</f>
        <v>0</v>
      </c>
      <c r="M247" s="107"/>
      <c r="N247" s="37" t="s">
        <v>13</v>
      </c>
      <c r="O247" s="34">
        <f t="shared" ref="O247:P247" si="506">O226</f>
        <v>4.5</v>
      </c>
      <c r="P247" s="18">
        <f t="shared" si="506"/>
        <v>0</v>
      </c>
      <c r="Q247" s="117"/>
      <c r="R247" s="37" t="s">
        <v>23</v>
      </c>
      <c r="S247" s="34">
        <f>Paramétrage!$E$15</f>
        <v>1.4</v>
      </c>
      <c r="T247" s="17">
        <f t="shared" ref="T247" si="507">T226</f>
        <v>0</v>
      </c>
      <c r="U247" s="107"/>
      <c r="V247" s="37" t="s">
        <v>13</v>
      </c>
      <c r="W247" s="34">
        <f t="shared" ref="W247:X247" si="508">W226</f>
        <v>4.5</v>
      </c>
      <c r="X247" s="18">
        <f t="shared" si="508"/>
        <v>0</v>
      </c>
    </row>
    <row r="248" spans="1:24" ht="16.5" customHeight="1" x14ac:dyDescent="0.25">
      <c r="A248" s="117"/>
      <c r="B248" s="37" t="s">
        <v>3</v>
      </c>
      <c r="C248" s="34">
        <f>Paramétrage!$E$16</f>
        <v>1.4</v>
      </c>
      <c r="D248" s="17">
        <f t="shared" ref="D248" si="509">D227</f>
        <v>0</v>
      </c>
      <c r="E248" s="105" t="s">
        <v>68</v>
      </c>
      <c r="F248" s="38" t="s">
        <v>13</v>
      </c>
      <c r="G248" s="34">
        <f t="shared" si="439"/>
        <v>3.5</v>
      </c>
      <c r="H248" s="18">
        <f t="shared" si="439"/>
        <v>0</v>
      </c>
      <c r="I248" s="117"/>
      <c r="J248" s="37" t="s">
        <v>3</v>
      </c>
      <c r="K248" s="34">
        <f>Paramétrage!$E$16</f>
        <v>1.4</v>
      </c>
      <c r="L248" s="17">
        <f t="shared" ref="L248" si="510">L227</f>
        <v>0</v>
      </c>
      <c r="M248" s="105" t="s">
        <v>68</v>
      </c>
      <c r="N248" s="38" t="s">
        <v>13</v>
      </c>
      <c r="O248" s="34">
        <f t="shared" ref="O248:P248" si="511">O227</f>
        <v>3.5</v>
      </c>
      <c r="P248" s="18">
        <f t="shared" si="511"/>
        <v>0</v>
      </c>
      <c r="Q248" s="117"/>
      <c r="R248" s="37" t="s">
        <v>3</v>
      </c>
      <c r="S248" s="34">
        <f>Paramétrage!$E$16</f>
        <v>1.4</v>
      </c>
      <c r="T248" s="17">
        <f t="shared" ref="T248" si="512">T227</f>
        <v>0</v>
      </c>
      <c r="U248" s="105" t="s">
        <v>68</v>
      </c>
      <c r="V248" s="38" t="s">
        <v>13</v>
      </c>
      <c r="W248" s="34">
        <f t="shared" ref="W248:X248" si="513">W227</f>
        <v>3.5</v>
      </c>
      <c r="X248" s="18">
        <f t="shared" si="513"/>
        <v>0</v>
      </c>
    </row>
    <row r="249" spans="1:24" ht="16.5" customHeight="1" x14ac:dyDescent="0.25">
      <c r="A249" s="40" t="s">
        <v>0</v>
      </c>
      <c r="B249" s="41"/>
      <c r="C249" s="34">
        <f>Paramétrage!$E$17</f>
        <v>3.7</v>
      </c>
      <c r="D249" s="17">
        <f t="shared" ref="D249" si="514">D228</f>
        <v>0</v>
      </c>
      <c r="E249" s="106"/>
      <c r="F249" s="37" t="s">
        <v>14</v>
      </c>
      <c r="G249" s="34">
        <f t="shared" si="439"/>
        <v>3.5</v>
      </c>
      <c r="H249" s="18">
        <f t="shared" si="439"/>
        <v>0</v>
      </c>
      <c r="I249" s="40" t="s">
        <v>0</v>
      </c>
      <c r="J249" s="41"/>
      <c r="K249" s="34">
        <f>Paramétrage!$E$17</f>
        <v>3.7</v>
      </c>
      <c r="L249" s="17">
        <f t="shared" ref="L249" si="515">L228</f>
        <v>0</v>
      </c>
      <c r="M249" s="106"/>
      <c r="N249" s="37" t="s">
        <v>14</v>
      </c>
      <c r="O249" s="34">
        <f t="shared" ref="O249:P249" si="516">O228</f>
        <v>3.5</v>
      </c>
      <c r="P249" s="18">
        <f t="shared" si="516"/>
        <v>0</v>
      </c>
      <c r="Q249" s="40" t="s">
        <v>0</v>
      </c>
      <c r="R249" s="41"/>
      <c r="S249" s="34">
        <f>Paramétrage!$E$17</f>
        <v>3.7</v>
      </c>
      <c r="T249" s="17">
        <f t="shared" ref="T249" si="517">T228</f>
        <v>0</v>
      </c>
      <c r="U249" s="106"/>
      <c r="V249" s="37" t="s">
        <v>14</v>
      </c>
      <c r="W249" s="34">
        <f t="shared" ref="W249:X249" si="518">W228</f>
        <v>3.5</v>
      </c>
      <c r="X249" s="18">
        <f t="shared" si="518"/>
        <v>0</v>
      </c>
    </row>
    <row r="250" spans="1:24" ht="16.5" customHeight="1" x14ac:dyDescent="0.25">
      <c r="A250" s="40" t="s">
        <v>51</v>
      </c>
      <c r="B250" s="41"/>
      <c r="C250" s="34">
        <f>Paramétrage!$E$18</f>
        <v>2.2000000000000002</v>
      </c>
      <c r="D250" s="17">
        <f t="shared" ref="D250" si="519">D229</f>
        <v>0</v>
      </c>
      <c r="E250" s="107"/>
      <c r="F250" s="37" t="s">
        <v>15</v>
      </c>
      <c r="G250" s="34">
        <f t="shared" si="439"/>
        <v>3.5</v>
      </c>
      <c r="H250" s="18">
        <f t="shared" si="439"/>
        <v>0</v>
      </c>
      <c r="I250" s="40" t="s">
        <v>51</v>
      </c>
      <c r="J250" s="41"/>
      <c r="K250" s="34">
        <f>Paramétrage!$E$18</f>
        <v>2.2000000000000002</v>
      </c>
      <c r="L250" s="17">
        <f t="shared" ref="L250" si="520">L229</f>
        <v>0</v>
      </c>
      <c r="M250" s="107"/>
      <c r="N250" s="37" t="s">
        <v>15</v>
      </c>
      <c r="O250" s="34">
        <f t="shared" ref="O250:P250" si="521">O229</f>
        <v>3.5</v>
      </c>
      <c r="P250" s="18">
        <f t="shared" si="521"/>
        <v>0</v>
      </c>
      <c r="Q250" s="40" t="s">
        <v>51</v>
      </c>
      <c r="R250" s="41"/>
      <c r="S250" s="34">
        <f>Paramétrage!$E$18</f>
        <v>2.2000000000000002</v>
      </c>
      <c r="T250" s="17">
        <f t="shared" ref="T250" si="522">T229</f>
        <v>0</v>
      </c>
      <c r="U250" s="107"/>
      <c r="V250" s="37" t="s">
        <v>15</v>
      </c>
      <c r="W250" s="34">
        <f t="shared" ref="W250:X250" si="523">W229</f>
        <v>3.5</v>
      </c>
      <c r="X250" s="18">
        <f t="shared" si="523"/>
        <v>0</v>
      </c>
    </row>
    <row r="251" spans="1:24" ht="16.5" customHeight="1" x14ac:dyDescent="0.25">
      <c r="A251" s="40"/>
      <c r="B251" s="41"/>
      <c r="C251" s="34"/>
      <c r="D251" s="35"/>
      <c r="E251" s="21"/>
      <c r="F251" s="33"/>
      <c r="G251" s="20"/>
      <c r="H251" s="18"/>
      <c r="I251" s="40"/>
      <c r="J251" s="41"/>
      <c r="K251" s="34"/>
      <c r="L251" s="35"/>
      <c r="M251" s="21"/>
      <c r="N251" s="33"/>
      <c r="O251" s="20"/>
      <c r="P251" s="18"/>
      <c r="Q251" s="40"/>
      <c r="R251" s="41"/>
      <c r="S251" s="34"/>
      <c r="T251" s="35"/>
      <c r="U251" s="21"/>
      <c r="V251" s="33"/>
      <c r="W251" s="20"/>
      <c r="X251" s="18"/>
    </row>
    <row r="252" spans="1:24" ht="30.95" customHeight="1" x14ac:dyDescent="0.25">
      <c r="A252" s="14"/>
      <c r="B252" s="15"/>
      <c r="C252" s="14"/>
      <c r="D252" s="14"/>
      <c r="E252" s="108" t="s">
        <v>19</v>
      </c>
      <c r="F252" s="109"/>
      <c r="G252" s="110">
        <f>G231</f>
        <v>0</v>
      </c>
      <c r="H252" s="111"/>
      <c r="I252" s="14"/>
      <c r="J252" s="15"/>
      <c r="K252" s="14"/>
      <c r="L252" s="14"/>
      <c r="M252" s="108" t="s">
        <v>19</v>
      </c>
      <c r="N252" s="109"/>
      <c r="O252" s="110">
        <f t="shared" ref="O252" si="524">O231</f>
        <v>0</v>
      </c>
      <c r="P252" s="111"/>
      <c r="Q252" s="14"/>
      <c r="R252" s="15"/>
      <c r="S252" s="14"/>
      <c r="T252" s="14"/>
      <c r="U252" s="108" t="s">
        <v>19</v>
      </c>
      <c r="V252" s="109"/>
      <c r="W252" s="110">
        <f t="shared" ref="W252" si="525">W231</f>
        <v>0</v>
      </c>
      <c r="X252" s="111"/>
    </row>
    <row r="253" spans="1:24" ht="26.1" customHeight="1" x14ac:dyDescent="0.25"/>
    <row r="254" spans="1:24" ht="18.95" customHeight="1" x14ac:dyDescent="0.25"/>
    <row r="255" spans="1:24" ht="18.95" customHeight="1" x14ac:dyDescent="0.25"/>
    <row r="256" spans="1:24" ht="18.95" customHeight="1" x14ac:dyDescent="0.25"/>
    <row r="257" ht="18.95" customHeight="1" x14ac:dyDescent="0.25"/>
    <row r="258" ht="18.95" customHeight="1" x14ac:dyDescent="0.25"/>
    <row r="259" ht="18.95" customHeight="1" x14ac:dyDescent="0.25"/>
    <row r="260" ht="18.95" customHeight="1" x14ac:dyDescent="0.25"/>
    <row r="261" ht="18.95" customHeight="1" x14ac:dyDescent="0.25"/>
    <row r="262" ht="18.95" customHeight="1" x14ac:dyDescent="0.25"/>
    <row r="263" ht="18.95" customHeight="1" x14ac:dyDescent="0.25"/>
    <row r="264" ht="18.95" customHeight="1" x14ac:dyDescent="0.25"/>
    <row r="265" ht="18.95" customHeight="1" x14ac:dyDescent="0.25"/>
    <row r="266" ht="18.95" customHeight="1" x14ac:dyDescent="0.25"/>
    <row r="267" ht="18.95" customHeight="1" x14ac:dyDescent="0.25"/>
    <row r="268" ht="18.95" customHeight="1" x14ac:dyDescent="0.25"/>
    <row r="269" ht="30.95" customHeight="1" x14ac:dyDescent="0.25"/>
  </sheetData>
  <sheetProtection sheet="1" objects="1" scenarios="1" selectLockedCells="1"/>
  <customSheetViews>
    <customSheetView guid="{22177F18-6DE8-4DCE-B3B7-CD38B7E1D9F6}" showPageBreaks="1" showGridLines="0" showRowCol="0" view="pageLayout" showRuler="0">
      <selection activeCell="B2" sqref="B2"/>
      <pageMargins left="0.11811023622047245" right="0.11811023622047245" top="0.94488188976377963" bottom="0" header="0" footer="0"/>
      <printOptions horizontalCentered="1"/>
      <pageSetup paperSize="9" fitToHeight="9" orientation="portrait" r:id="rId1"/>
      <headerFooter>
        <oddHeader>&amp;L&amp;G&amp;C&amp;"Berlin Sans FB Demi,Gras"&amp;16&amp;K00B0F0BON DE LIVRAISON &amp;G&amp;R&amp;"-,Gras"&amp;14Office de tourisme&amp;K00+000,,,,,,,,,&amp;"-,Normal"&amp;11&amp;K01+000
Quai A.Rimbaud, 66750 Saint-Cyprien
Tel : 04 68 37 32 00&amp;K00+000,,,,,,,,,,,,,,,</oddHeader>
        <oddFooter>&amp;R&amp;P</oddFooter>
      </headerFooter>
    </customSheetView>
  </customSheetViews>
  <mergeCells count="441">
    <mergeCell ref="U5:U7"/>
    <mergeCell ref="U8:U9"/>
    <mergeCell ref="U10:U13"/>
    <mergeCell ref="U14:U16"/>
    <mergeCell ref="A230:B230"/>
    <mergeCell ref="E230:F230"/>
    <mergeCell ref="U146:V146"/>
    <mergeCell ref="U173:U175"/>
    <mergeCell ref="U176:U177"/>
    <mergeCell ref="U178:U181"/>
    <mergeCell ref="U230:V230"/>
    <mergeCell ref="M197:M198"/>
    <mergeCell ref="M173:M175"/>
    <mergeCell ref="M176:M177"/>
    <mergeCell ref="M178:M181"/>
    <mergeCell ref="M182:M184"/>
    <mergeCell ref="M185:M187"/>
    <mergeCell ref="M152:M154"/>
    <mergeCell ref="E199:E202"/>
    <mergeCell ref="M199:M202"/>
    <mergeCell ref="E203:E205"/>
    <mergeCell ref="A89:A93"/>
    <mergeCell ref="I89:I93"/>
    <mergeCell ref="A94:A96"/>
    <mergeCell ref="M231:N231"/>
    <mergeCell ref="O231:P231"/>
    <mergeCell ref="U231:V231"/>
    <mergeCell ref="W231:X231"/>
    <mergeCell ref="A15:A17"/>
    <mergeCell ref="E14:E16"/>
    <mergeCell ref="I15:I17"/>
    <mergeCell ref="M14:M16"/>
    <mergeCell ref="M17:M19"/>
    <mergeCell ref="Q15:Q17"/>
    <mergeCell ref="A220:A222"/>
    <mergeCell ref="I220:I222"/>
    <mergeCell ref="Q220:Q222"/>
    <mergeCell ref="A146:B146"/>
    <mergeCell ref="E146:F146"/>
    <mergeCell ref="E147:F147"/>
    <mergeCell ref="G147:H147"/>
    <mergeCell ref="A136:A138"/>
    <mergeCell ref="I136:I138"/>
    <mergeCell ref="I146:J146"/>
    <mergeCell ref="M146:N146"/>
    <mergeCell ref="Q146:R146"/>
    <mergeCell ref="M147:N147"/>
    <mergeCell ref="E197:E198"/>
    <mergeCell ref="I94:I96"/>
    <mergeCell ref="Q89:Q93"/>
    <mergeCell ref="Q94:Q96"/>
    <mergeCell ref="M104:N104"/>
    <mergeCell ref="U104:V104"/>
    <mergeCell ref="I110:I114"/>
    <mergeCell ref="A110:A114"/>
    <mergeCell ref="E104:F104"/>
    <mergeCell ref="M105:N105"/>
    <mergeCell ref="A106:H106"/>
    <mergeCell ref="I106:P106"/>
    <mergeCell ref="E110:E112"/>
    <mergeCell ref="M110:M112"/>
    <mergeCell ref="E113:E114"/>
    <mergeCell ref="M113:M114"/>
    <mergeCell ref="E105:F105"/>
    <mergeCell ref="G105:H105"/>
    <mergeCell ref="E89:E91"/>
    <mergeCell ref="E92:E93"/>
    <mergeCell ref="E94:E97"/>
    <mergeCell ref="E98:E100"/>
    <mergeCell ref="U110:U112"/>
    <mergeCell ref="U113:U114"/>
    <mergeCell ref="Q110:Q114"/>
    <mergeCell ref="U17:U19"/>
    <mergeCell ref="AC17:AC19"/>
    <mergeCell ref="Y15:Y17"/>
    <mergeCell ref="AC5:AC7"/>
    <mergeCell ref="AC8:AC9"/>
    <mergeCell ref="AC10:AC13"/>
    <mergeCell ref="AC14:AC16"/>
    <mergeCell ref="M62:N62"/>
    <mergeCell ref="U62:V62"/>
    <mergeCell ref="Y26:Y30"/>
    <mergeCell ref="Y31:Y33"/>
    <mergeCell ref="AC26:AC28"/>
    <mergeCell ref="AC29:AC30"/>
    <mergeCell ref="AC31:AC34"/>
    <mergeCell ref="AC35:AC37"/>
    <mergeCell ref="Q47:Q51"/>
    <mergeCell ref="Q52:Q54"/>
    <mergeCell ref="Q43:X43"/>
    <mergeCell ref="Y5:Y9"/>
    <mergeCell ref="Y10:Y12"/>
    <mergeCell ref="U31:U34"/>
    <mergeCell ref="U35:U37"/>
    <mergeCell ref="Q36:Q38"/>
    <mergeCell ref="U38:U40"/>
    <mergeCell ref="I5:I9"/>
    <mergeCell ref="I10:I12"/>
    <mergeCell ref="I1:P1"/>
    <mergeCell ref="O21:P21"/>
    <mergeCell ref="I22:P22"/>
    <mergeCell ref="M21:N21"/>
    <mergeCell ref="M42:N42"/>
    <mergeCell ref="O42:P42"/>
    <mergeCell ref="I26:I30"/>
    <mergeCell ref="I31:I33"/>
    <mergeCell ref="M26:M28"/>
    <mergeCell ref="M29:M30"/>
    <mergeCell ref="M31:M34"/>
    <mergeCell ref="M35:M37"/>
    <mergeCell ref="I36:I38"/>
    <mergeCell ref="M38:M40"/>
    <mergeCell ref="M5:M7"/>
    <mergeCell ref="M8:M9"/>
    <mergeCell ref="M10:M13"/>
    <mergeCell ref="G21:H21"/>
    <mergeCell ref="E21:F21"/>
    <mergeCell ref="A1:H1"/>
    <mergeCell ref="A5:A9"/>
    <mergeCell ref="A10:A12"/>
    <mergeCell ref="E17:E19"/>
    <mergeCell ref="E42:F42"/>
    <mergeCell ref="G42:H42"/>
    <mergeCell ref="A22:H22"/>
    <mergeCell ref="A26:A30"/>
    <mergeCell ref="A31:A33"/>
    <mergeCell ref="E26:E28"/>
    <mergeCell ref="E29:E30"/>
    <mergeCell ref="E31:E34"/>
    <mergeCell ref="E35:E37"/>
    <mergeCell ref="E38:E40"/>
    <mergeCell ref="E5:E7"/>
    <mergeCell ref="E8:E9"/>
    <mergeCell ref="E10:E13"/>
    <mergeCell ref="M84:N84"/>
    <mergeCell ref="E84:F84"/>
    <mergeCell ref="O63:P63"/>
    <mergeCell ref="I64:P64"/>
    <mergeCell ref="G84:H84"/>
    <mergeCell ref="I43:P43"/>
    <mergeCell ref="I47:I51"/>
    <mergeCell ref="I52:I54"/>
    <mergeCell ref="A43:H43"/>
    <mergeCell ref="I68:I72"/>
    <mergeCell ref="I73:I75"/>
    <mergeCell ref="M63:N63"/>
    <mergeCell ref="A68:A72"/>
    <mergeCell ref="A73:A75"/>
    <mergeCell ref="G63:H63"/>
    <mergeCell ref="A64:H64"/>
    <mergeCell ref="E68:E70"/>
    <mergeCell ref="E77:E79"/>
    <mergeCell ref="E63:F63"/>
    <mergeCell ref="A47:A51"/>
    <mergeCell ref="A52:A54"/>
    <mergeCell ref="M77:M79"/>
    <mergeCell ref="A78:A80"/>
    <mergeCell ref="I78:I80"/>
    <mergeCell ref="A131:A135"/>
    <mergeCell ref="I131:I135"/>
    <mergeCell ref="E115:E118"/>
    <mergeCell ref="M115:M118"/>
    <mergeCell ref="E131:E133"/>
    <mergeCell ref="E134:E135"/>
    <mergeCell ref="M131:M133"/>
    <mergeCell ref="M134:M135"/>
    <mergeCell ref="I115:I117"/>
    <mergeCell ref="A115:A117"/>
    <mergeCell ref="E119:E121"/>
    <mergeCell ref="M119:M121"/>
    <mergeCell ref="A120:A122"/>
    <mergeCell ref="I120:I122"/>
    <mergeCell ref="E122:E124"/>
    <mergeCell ref="M122:M124"/>
    <mergeCell ref="E126:F126"/>
    <mergeCell ref="G126:H126"/>
    <mergeCell ref="M126:N126"/>
    <mergeCell ref="A127:H127"/>
    <mergeCell ref="A148:H148"/>
    <mergeCell ref="I148:P148"/>
    <mergeCell ref="Q1:X1"/>
    <mergeCell ref="Q5:Q9"/>
    <mergeCell ref="Q10:Q12"/>
    <mergeCell ref="O189:P189"/>
    <mergeCell ref="O147:P147"/>
    <mergeCell ref="O126:P126"/>
    <mergeCell ref="O105:P105"/>
    <mergeCell ref="O84:P84"/>
    <mergeCell ref="A85:H85"/>
    <mergeCell ref="I85:P85"/>
    <mergeCell ref="Q22:X22"/>
    <mergeCell ref="U21:V21"/>
    <mergeCell ref="W21:X21"/>
    <mergeCell ref="E189:F189"/>
    <mergeCell ref="G189:H189"/>
    <mergeCell ref="M189:N189"/>
    <mergeCell ref="A173:A177"/>
    <mergeCell ref="I173:I177"/>
    <mergeCell ref="A178:A180"/>
    <mergeCell ref="I178:I180"/>
    <mergeCell ref="E173:E175"/>
    <mergeCell ref="E176:E177"/>
    <mergeCell ref="A190:H190"/>
    <mergeCell ref="I190:P190"/>
    <mergeCell ref="I169:P169"/>
    <mergeCell ref="A152:A156"/>
    <mergeCell ref="I152:I156"/>
    <mergeCell ref="A157:A159"/>
    <mergeCell ref="I157:I159"/>
    <mergeCell ref="E152:E154"/>
    <mergeCell ref="E155:E156"/>
    <mergeCell ref="E178:E181"/>
    <mergeCell ref="A169:H169"/>
    <mergeCell ref="A183:A185"/>
    <mergeCell ref="I183:I185"/>
    <mergeCell ref="E182:E184"/>
    <mergeCell ref="E185:E187"/>
    <mergeCell ref="A188:B188"/>
    <mergeCell ref="E188:F188"/>
    <mergeCell ref="I188:J188"/>
    <mergeCell ref="M188:N188"/>
    <mergeCell ref="Q115:Q117"/>
    <mergeCell ref="W63:X63"/>
    <mergeCell ref="Q64:X64"/>
    <mergeCell ref="U63:V63"/>
    <mergeCell ref="U56:U58"/>
    <mergeCell ref="U59:U61"/>
    <mergeCell ref="W84:X84"/>
    <mergeCell ref="Q85:X85"/>
    <mergeCell ref="W105:X105"/>
    <mergeCell ref="Q106:X106"/>
    <mergeCell ref="U105:V105"/>
    <mergeCell ref="U84:V84"/>
    <mergeCell ref="U89:U91"/>
    <mergeCell ref="U92:U93"/>
    <mergeCell ref="U94:U97"/>
    <mergeCell ref="U98:U100"/>
    <mergeCell ref="U101:U103"/>
    <mergeCell ref="U77:U79"/>
    <mergeCell ref="Q78:Q80"/>
    <mergeCell ref="I230:J230"/>
    <mergeCell ref="M230:N230"/>
    <mergeCell ref="Q230:R230"/>
    <mergeCell ref="W126:X126"/>
    <mergeCell ref="Q127:X127"/>
    <mergeCell ref="U115:U118"/>
    <mergeCell ref="U131:U133"/>
    <mergeCell ref="U134:U135"/>
    <mergeCell ref="U136:U139"/>
    <mergeCell ref="U119:U121"/>
    <mergeCell ref="Q120:Q122"/>
    <mergeCell ref="U122:U124"/>
    <mergeCell ref="M210:N210"/>
    <mergeCell ref="O210:P210"/>
    <mergeCell ref="I194:I198"/>
    <mergeCell ref="I199:I201"/>
    <mergeCell ref="I204:I206"/>
    <mergeCell ref="I127:P127"/>
    <mergeCell ref="U199:U202"/>
    <mergeCell ref="M203:M205"/>
    <mergeCell ref="Q183:Q185"/>
    <mergeCell ref="M194:M196"/>
    <mergeCell ref="Q188:R188"/>
    <mergeCell ref="U188:V188"/>
    <mergeCell ref="U210:V210"/>
    <mergeCell ref="Q194:Q198"/>
    <mergeCell ref="Q199:Q201"/>
    <mergeCell ref="A211:H211"/>
    <mergeCell ref="I211:P211"/>
    <mergeCell ref="Q211:X211"/>
    <mergeCell ref="A215:A219"/>
    <mergeCell ref="I215:I219"/>
    <mergeCell ref="Q215:Q219"/>
    <mergeCell ref="U203:U205"/>
    <mergeCell ref="Q204:Q206"/>
    <mergeCell ref="A194:A198"/>
    <mergeCell ref="A199:A201"/>
    <mergeCell ref="A204:A206"/>
    <mergeCell ref="E210:F210"/>
    <mergeCell ref="G210:H210"/>
    <mergeCell ref="E206:E208"/>
    <mergeCell ref="E194:E196"/>
    <mergeCell ref="U194:U196"/>
    <mergeCell ref="U197:U198"/>
    <mergeCell ref="Y1:AF1"/>
    <mergeCell ref="W210:X210"/>
    <mergeCell ref="W189:X189"/>
    <mergeCell ref="Q190:X190"/>
    <mergeCell ref="U189:V189"/>
    <mergeCell ref="AE21:AF21"/>
    <mergeCell ref="Y22:AF22"/>
    <mergeCell ref="AC21:AD21"/>
    <mergeCell ref="AE42:AF42"/>
    <mergeCell ref="Q169:X169"/>
    <mergeCell ref="Q152:Q156"/>
    <mergeCell ref="Q157:Q159"/>
    <mergeCell ref="Q173:Q177"/>
    <mergeCell ref="Q178:Q180"/>
    <mergeCell ref="U152:U154"/>
    <mergeCell ref="W147:X147"/>
    <mergeCell ref="Q148:X148"/>
    <mergeCell ref="U147:V147"/>
    <mergeCell ref="Q141:Q143"/>
    <mergeCell ref="U140:U142"/>
    <mergeCell ref="U143:U145"/>
    <mergeCell ref="U126:V126"/>
    <mergeCell ref="U26:U28"/>
    <mergeCell ref="U29:U30"/>
    <mergeCell ref="Q26:Q30"/>
    <mergeCell ref="Q31:Q33"/>
    <mergeCell ref="AC38:AC40"/>
    <mergeCell ref="A57:A59"/>
    <mergeCell ref="E47:E49"/>
    <mergeCell ref="E50:E51"/>
    <mergeCell ref="E52:E55"/>
    <mergeCell ref="E56:E58"/>
    <mergeCell ref="E59:E61"/>
    <mergeCell ref="I57:I59"/>
    <mergeCell ref="M47:M49"/>
    <mergeCell ref="M50:M51"/>
    <mergeCell ref="M52:M55"/>
    <mergeCell ref="M56:M58"/>
    <mergeCell ref="M59:M61"/>
    <mergeCell ref="Q57:Q59"/>
    <mergeCell ref="U47:U49"/>
    <mergeCell ref="U50:U51"/>
    <mergeCell ref="U52:U55"/>
    <mergeCell ref="A36:A38"/>
    <mergeCell ref="Y36:Y38"/>
    <mergeCell ref="U42:V42"/>
    <mergeCell ref="W42:X42"/>
    <mergeCell ref="AC42:AD42"/>
    <mergeCell ref="E80:E82"/>
    <mergeCell ref="M80:M82"/>
    <mergeCell ref="U80:U82"/>
    <mergeCell ref="M68:M70"/>
    <mergeCell ref="U68:U70"/>
    <mergeCell ref="E71:E72"/>
    <mergeCell ref="M71:M72"/>
    <mergeCell ref="U71:U72"/>
    <mergeCell ref="E73:E76"/>
    <mergeCell ref="M73:M76"/>
    <mergeCell ref="U73:U76"/>
    <mergeCell ref="Q68:Q72"/>
    <mergeCell ref="Q73:Q75"/>
    <mergeCell ref="E101:E103"/>
    <mergeCell ref="M89:M91"/>
    <mergeCell ref="M92:M93"/>
    <mergeCell ref="M94:M97"/>
    <mergeCell ref="M98:M100"/>
    <mergeCell ref="M101:M103"/>
    <mergeCell ref="A162:A164"/>
    <mergeCell ref="I162:I164"/>
    <mergeCell ref="Q162:Q164"/>
    <mergeCell ref="E164:E166"/>
    <mergeCell ref="M164:M166"/>
    <mergeCell ref="A99:A101"/>
    <mergeCell ref="I99:I101"/>
    <mergeCell ref="Q99:Q101"/>
    <mergeCell ref="Q131:Q135"/>
    <mergeCell ref="Q136:Q138"/>
    <mergeCell ref="A141:A143"/>
    <mergeCell ref="I141:I143"/>
    <mergeCell ref="E136:E139"/>
    <mergeCell ref="E140:E142"/>
    <mergeCell ref="E143:E145"/>
    <mergeCell ref="M136:M139"/>
    <mergeCell ref="M140:M142"/>
    <mergeCell ref="M143:M145"/>
    <mergeCell ref="W168:X168"/>
    <mergeCell ref="M155:M156"/>
    <mergeCell ref="U155:U156"/>
    <mergeCell ref="E157:E160"/>
    <mergeCell ref="M157:M160"/>
    <mergeCell ref="U157:U160"/>
    <mergeCell ref="E161:E163"/>
    <mergeCell ref="M161:M163"/>
    <mergeCell ref="U161:U163"/>
    <mergeCell ref="E168:F168"/>
    <mergeCell ref="G168:H168"/>
    <mergeCell ref="M168:N168"/>
    <mergeCell ref="O168:P168"/>
    <mergeCell ref="U168:V168"/>
    <mergeCell ref="U164:U166"/>
    <mergeCell ref="U182:U184"/>
    <mergeCell ref="U185:U187"/>
    <mergeCell ref="U245:U247"/>
    <mergeCell ref="A246:A248"/>
    <mergeCell ref="I246:I248"/>
    <mergeCell ref="Q246:Q248"/>
    <mergeCell ref="E248:E250"/>
    <mergeCell ref="M248:M250"/>
    <mergeCell ref="U248:U250"/>
    <mergeCell ref="M206:M208"/>
    <mergeCell ref="U206:U208"/>
    <mergeCell ref="A225:A227"/>
    <mergeCell ref="I225:I227"/>
    <mergeCell ref="Q225:Q227"/>
    <mergeCell ref="E236:E238"/>
    <mergeCell ref="M236:M238"/>
    <mergeCell ref="U236:U238"/>
    <mergeCell ref="E239:E240"/>
    <mergeCell ref="M239:M240"/>
    <mergeCell ref="U239:U240"/>
    <mergeCell ref="A236:A240"/>
    <mergeCell ref="I236:I240"/>
    <mergeCell ref="Q236:Q240"/>
    <mergeCell ref="A241:A243"/>
    <mergeCell ref="W252:X252"/>
    <mergeCell ref="E215:E217"/>
    <mergeCell ref="E218:E219"/>
    <mergeCell ref="E220:E223"/>
    <mergeCell ref="E224:E226"/>
    <mergeCell ref="E227:E229"/>
    <mergeCell ref="M215:M217"/>
    <mergeCell ref="M218:M219"/>
    <mergeCell ref="M220:M223"/>
    <mergeCell ref="M224:M226"/>
    <mergeCell ref="M227:M229"/>
    <mergeCell ref="U215:U217"/>
    <mergeCell ref="U218:U219"/>
    <mergeCell ref="U220:U223"/>
    <mergeCell ref="U224:U226"/>
    <mergeCell ref="U227:U229"/>
    <mergeCell ref="U241:U244"/>
    <mergeCell ref="E241:E244"/>
    <mergeCell ref="M241:M244"/>
    <mergeCell ref="A232:H232"/>
    <mergeCell ref="I232:P232"/>
    <mergeCell ref="Q232:X232"/>
    <mergeCell ref="E231:F231"/>
    <mergeCell ref="G231:H231"/>
    <mergeCell ref="E245:E247"/>
    <mergeCell ref="M245:M247"/>
    <mergeCell ref="I241:I243"/>
    <mergeCell ref="Q241:Q243"/>
    <mergeCell ref="E252:F252"/>
    <mergeCell ref="G252:H252"/>
    <mergeCell ref="M252:N252"/>
    <mergeCell ref="O252:P252"/>
    <mergeCell ref="U252:V252"/>
  </mergeCells>
  <printOptions horizontalCentered="1"/>
  <pageMargins left="0.11811023622047245" right="0.11811023622047245" top="0.94488188976377963" bottom="0" header="0" footer="0"/>
  <pageSetup paperSize="9" fitToHeight="9" orientation="portrait" r:id="rId2"/>
  <headerFooter>
    <oddHeader xml:space="preserve">&amp;C&amp;"Berlin Sans FB Demi,Gras"&amp;16&amp;K00B0F0BON DE LIVRAISON </oddHeader>
    <oddFooter>&amp;R&amp;P</oddFooter>
  </headerFooter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37"/>
  <sheetViews>
    <sheetView showGridLines="0" workbookViewId="0">
      <selection activeCell="A20" sqref="A20"/>
    </sheetView>
  </sheetViews>
  <sheetFormatPr baseColWidth="10" defaultRowHeight="15.75" x14ac:dyDescent="0.25"/>
  <cols>
    <col min="1" max="1" width="75.85546875" customWidth="1"/>
    <col min="3" max="3" width="25.5703125" style="2" bestFit="1" customWidth="1"/>
    <col min="4" max="5" width="11.42578125" style="2"/>
  </cols>
  <sheetData>
    <row r="1" spans="1:5" ht="26.25" x14ac:dyDescent="0.25">
      <c r="A1" s="26" t="s">
        <v>59</v>
      </c>
      <c r="C1" s="50" t="s">
        <v>62</v>
      </c>
      <c r="D1" s="51"/>
      <c r="E1" s="25" t="s">
        <v>63</v>
      </c>
    </row>
    <row r="2" spans="1:5" ht="36" customHeight="1" x14ac:dyDescent="0.25">
      <c r="A2" s="24" t="s">
        <v>72</v>
      </c>
      <c r="C2" s="40" t="s">
        <v>39</v>
      </c>
      <c r="D2" s="41"/>
      <c r="E2" s="27">
        <v>0.4</v>
      </c>
    </row>
    <row r="3" spans="1:5" ht="36" customHeight="1" x14ac:dyDescent="0.25">
      <c r="A3" s="23" t="s">
        <v>73</v>
      </c>
      <c r="C3" s="44" t="s">
        <v>40</v>
      </c>
      <c r="D3" s="45"/>
      <c r="E3" s="27">
        <v>0.4</v>
      </c>
    </row>
    <row r="4" spans="1:5" ht="36" customHeight="1" x14ac:dyDescent="0.25">
      <c r="A4" s="23" t="s">
        <v>74</v>
      </c>
      <c r="C4" s="126" t="s">
        <v>60</v>
      </c>
      <c r="D4" s="37" t="s">
        <v>2</v>
      </c>
      <c r="E4" s="27">
        <v>0.3</v>
      </c>
    </row>
    <row r="5" spans="1:5" ht="36" customHeight="1" x14ac:dyDescent="0.25">
      <c r="A5" s="23" t="s">
        <v>75</v>
      </c>
      <c r="C5" s="127"/>
      <c r="D5" s="37" t="s">
        <v>5</v>
      </c>
      <c r="E5" s="27">
        <v>0.3</v>
      </c>
    </row>
    <row r="6" spans="1:5" ht="36" customHeight="1" x14ac:dyDescent="0.25">
      <c r="A6" s="23" t="s">
        <v>76</v>
      </c>
      <c r="C6" s="127"/>
      <c r="D6" s="37" t="s">
        <v>4</v>
      </c>
      <c r="E6" s="27">
        <v>0.3</v>
      </c>
    </row>
    <row r="7" spans="1:5" ht="36" customHeight="1" x14ac:dyDescent="0.25">
      <c r="A7" s="23" t="s">
        <v>77</v>
      </c>
      <c r="C7" s="127"/>
      <c r="D7" s="37" t="s">
        <v>3</v>
      </c>
      <c r="E7" s="27">
        <v>0.3</v>
      </c>
    </row>
    <row r="8" spans="1:5" ht="36" customHeight="1" x14ac:dyDescent="0.25">
      <c r="A8" s="23" t="s">
        <v>78</v>
      </c>
      <c r="C8" s="128"/>
      <c r="D8" s="37" t="s">
        <v>6</v>
      </c>
      <c r="E8" s="27">
        <v>0.3</v>
      </c>
    </row>
    <row r="9" spans="1:5" ht="36" customHeight="1" x14ac:dyDescent="0.25">
      <c r="A9" s="23" t="s">
        <v>79</v>
      </c>
      <c r="C9" s="123" t="s">
        <v>61</v>
      </c>
      <c r="D9" s="39" t="s">
        <v>24</v>
      </c>
      <c r="E9" s="27">
        <v>0.5</v>
      </c>
    </row>
    <row r="10" spans="1:5" ht="36" customHeight="1" x14ac:dyDescent="0.25">
      <c r="A10" s="23" t="s">
        <v>80</v>
      </c>
      <c r="C10" s="124"/>
      <c r="D10" s="37" t="s">
        <v>23</v>
      </c>
      <c r="E10" s="27">
        <v>0.5</v>
      </c>
    </row>
    <row r="11" spans="1:5" ht="36" customHeight="1" x14ac:dyDescent="0.25">
      <c r="A11" s="23" t="s">
        <v>81</v>
      </c>
      <c r="C11" s="125"/>
      <c r="D11" s="39" t="s">
        <v>3</v>
      </c>
      <c r="E11" s="27">
        <v>0.5</v>
      </c>
    </row>
    <row r="12" spans="1:5" ht="36" customHeight="1" x14ac:dyDescent="0.25">
      <c r="A12" s="23" t="s">
        <v>82</v>
      </c>
      <c r="C12" s="46" t="s">
        <v>48</v>
      </c>
      <c r="D12" s="47"/>
      <c r="E12" s="27">
        <v>0.6</v>
      </c>
    </row>
    <row r="13" spans="1:5" ht="36" customHeight="1" x14ac:dyDescent="0.25">
      <c r="A13" s="23" t="s">
        <v>83</v>
      </c>
      <c r="C13" s="44" t="s">
        <v>64</v>
      </c>
      <c r="D13" s="45"/>
      <c r="E13" s="27">
        <v>0.8</v>
      </c>
    </row>
    <row r="14" spans="1:5" ht="36" customHeight="1" x14ac:dyDescent="0.25">
      <c r="A14" s="23" t="s">
        <v>84</v>
      </c>
      <c r="C14" s="117" t="s">
        <v>65</v>
      </c>
      <c r="D14" s="42" t="s">
        <v>24</v>
      </c>
      <c r="E14" s="52">
        <v>1.4</v>
      </c>
    </row>
    <row r="15" spans="1:5" ht="36" customHeight="1" x14ac:dyDescent="0.25">
      <c r="A15" s="23" t="s">
        <v>85</v>
      </c>
      <c r="C15" s="117"/>
      <c r="D15" s="42" t="s">
        <v>23</v>
      </c>
      <c r="E15" s="52">
        <v>1.4</v>
      </c>
    </row>
    <row r="16" spans="1:5" ht="36" customHeight="1" x14ac:dyDescent="0.25">
      <c r="A16" s="23" t="s">
        <v>86</v>
      </c>
      <c r="C16" s="117"/>
      <c r="D16" s="42" t="s">
        <v>3</v>
      </c>
      <c r="E16" s="52">
        <v>1.4</v>
      </c>
    </row>
    <row r="17" spans="1:5" ht="36" customHeight="1" x14ac:dyDescent="0.25">
      <c r="A17" s="23" t="s">
        <v>87</v>
      </c>
      <c r="C17" s="40" t="s">
        <v>0</v>
      </c>
      <c r="D17" s="41"/>
      <c r="E17" s="27">
        <v>3.7</v>
      </c>
    </row>
    <row r="18" spans="1:5" ht="36" customHeight="1" x14ac:dyDescent="0.25">
      <c r="A18" s="23" t="s">
        <v>88</v>
      </c>
      <c r="C18" s="40" t="s">
        <v>51</v>
      </c>
      <c r="D18" s="41"/>
      <c r="E18" s="27">
        <v>2.2000000000000002</v>
      </c>
    </row>
    <row r="19" spans="1:5" ht="36" customHeight="1" x14ac:dyDescent="0.25">
      <c r="A19" s="23" t="s">
        <v>89</v>
      </c>
      <c r="C19" s="40" t="s">
        <v>1</v>
      </c>
      <c r="D19" s="41"/>
      <c r="E19" s="27">
        <v>1.1000000000000001</v>
      </c>
    </row>
    <row r="20" spans="1:5" ht="36" customHeight="1" x14ac:dyDescent="0.25">
      <c r="A20" s="23">
        <v>19</v>
      </c>
      <c r="C20" s="44" t="s">
        <v>69</v>
      </c>
      <c r="D20" s="45"/>
      <c r="E20" s="27">
        <v>14</v>
      </c>
    </row>
    <row r="21" spans="1:5" x14ac:dyDescent="0.25">
      <c r="C21" s="123" t="s">
        <v>52</v>
      </c>
      <c r="D21" s="37" t="s">
        <v>24</v>
      </c>
      <c r="E21" s="27">
        <v>3.5</v>
      </c>
    </row>
    <row r="22" spans="1:5" x14ac:dyDescent="0.25">
      <c r="C22" s="124"/>
      <c r="D22" s="37" t="s">
        <v>42</v>
      </c>
      <c r="E22" s="27">
        <v>3.5</v>
      </c>
    </row>
    <row r="23" spans="1:5" x14ac:dyDescent="0.25">
      <c r="C23" s="125"/>
      <c r="D23" s="37" t="s">
        <v>6</v>
      </c>
      <c r="E23" s="27">
        <v>3.5</v>
      </c>
    </row>
    <row r="24" spans="1:5" x14ac:dyDescent="0.25">
      <c r="C24" s="126" t="s">
        <v>66</v>
      </c>
      <c r="D24" s="42" t="s">
        <v>24</v>
      </c>
      <c r="E24" s="27">
        <v>4</v>
      </c>
    </row>
    <row r="25" spans="1:5" x14ac:dyDescent="0.25">
      <c r="C25" s="128"/>
      <c r="D25" s="42" t="s">
        <v>43</v>
      </c>
      <c r="E25" s="27">
        <v>4</v>
      </c>
    </row>
    <row r="26" spans="1:5" x14ac:dyDescent="0.25">
      <c r="C26" s="123" t="s">
        <v>55</v>
      </c>
      <c r="D26" s="38" t="s">
        <v>7</v>
      </c>
      <c r="E26" s="27">
        <v>3</v>
      </c>
    </row>
    <row r="27" spans="1:5" x14ac:dyDescent="0.25">
      <c r="C27" s="124"/>
      <c r="D27" s="38" t="s">
        <v>8</v>
      </c>
      <c r="E27" s="27">
        <v>3</v>
      </c>
    </row>
    <row r="28" spans="1:5" ht="15.75" customHeight="1" x14ac:dyDescent="0.25">
      <c r="C28" s="124"/>
      <c r="D28" s="38" t="s">
        <v>9</v>
      </c>
      <c r="E28" s="27">
        <v>3</v>
      </c>
    </row>
    <row r="29" spans="1:5" x14ac:dyDescent="0.25">
      <c r="C29" s="125"/>
      <c r="D29" s="38" t="s">
        <v>10</v>
      </c>
      <c r="E29" s="27">
        <v>3</v>
      </c>
    </row>
    <row r="30" spans="1:5" ht="16.5" customHeight="1" x14ac:dyDescent="0.25">
      <c r="C30" s="123" t="s">
        <v>67</v>
      </c>
      <c r="D30" s="38" t="s">
        <v>11</v>
      </c>
      <c r="E30" s="27">
        <v>4.5</v>
      </c>
    </row>
    <row r="31" spans="1:5" ht="15.75" customHeight="1" x14ac:dyDescent="0.25">
      <c r="C31" s="124"/>
      <c r="D31" s="38" t="s">
        <v>12</v>
      </c>
      <c r="E31" s="27">
        <v>4.5</v>
      </c>
    </row>
    <row r="32" spans="1:5" x14ac:dyDescent="0.25">
      <c r="C32" s="125"/>
      <c r="D32" s="37" t="s">
        <v>13</v>
      </c>
      <c r="E32" s="27">
        <v>4.5</v>
      </c>
    </row>
    <row r="33" spans="3:5" ht="16.5" customHeight="1" x14ac:dyDescent="0.25">
      <c r="C33" s="123" t="s">
        <v>68</v>
      </c>
      <c r="D33" s="38" t="s">
        <v>13</v>
      </c>
      <c r="E33" s="27">
        <v>3.5</v>
      </c>
    </row>
    <row r="34" spans="3:5" x14ac:dyDescent="0.25">
      <c r="C34" s="124"/>
      <c r="D34" s="37" t="s">
        <v>14</v>
      </c>
      <c r="E34" s="27">
        <v>3.5</v>
      </c>
    </row>
    <row r="35" spans="3:5" x14ac:dyDescent="0.25">
      <c r="C35" s="125"/>
      <c r="D35" s="37" t="s">
        <v>15</v>
      </c>
      <c r="E35" s="27">
        <v>3.5</v>
      </c>
    </row>
    <row r="36" spans="3:5" x14ac:dyDescent="0.25">
      <c r="C36" s="43"/>
      <c r="D36" s="28"/>
      <c r="E36" s="27"/>
    </row>
    <row r="37" spans="3:5" x14ac:dyDescent="0.25">
      <c r="C37" s="43"/>
      <c r="D37" s="28"/>
      <c r="E37" s="27"/>
    </row>
  </sheetData>
  <sheetProtection selectLockedCells="1"/>
  <customSheetViews>
    <customSheetView guid="{22177F18-6DE8-4DCE-B3B7-CD38B7E1D9F6}" showGridLines="0">
      <selection activeCell="A5" sqref="A5"/>
      <pageMargins left="0.7" right="0.7" top="0.75" bottom="0.75" header="0.3" footer="0.3"/>
    </customSheetView>
  </customSheetViews>
  <mergeCells count="8">
    <mergeCell ref="C26:C29"/>
    <mergeCell ref="C30:C32"/>
    <mergeCell ref="C33:C35"/>
    <mergeCell ref="C4:C8"/>
    <mergeCell ref="C9:C11"/>
    <mergeCell ref="C14:C16"/>
    <mergeCell ref="C21:C23"/>
    <mergeCell ref="C24:C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Accueil</vt:lpstr>
      <vt:lpstr>Bon de Commande 2013</vt:lpstr>
      <vt:lpstr>Bordereau de Saisie</vt:lpstr>
      <vt:lpstr>Bons de Livraison</vt:lpstr>
      <vt:lpstr>Paramétrage</vt:lpstr>
      <vt:lpstr>Clients</vt:lpstr>
      <vt:lpstr>Accueil!Zone_d_impression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2013-06-07T15:39:58Z</dcterms:modified>
</cp:coreProperties>
</file>