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</externalReferences>
  <calcPr calcId="125725"/>
</workbook>
</file>

<file path=xl/calcChain.xml><?xml version="1.0" encoding="utf-8"?>
<calcChain xmlns="http://schemas.openxmlformats.org/spreadsheetml/2006/main">
  <c r="E47" i="1"/>
  <c r="E42"/>
  <c r="E41"/>
  <c r="E40"/>
  <c r="E39"/>
  <c r="E38"/>
  <c r="E37"/>
  <c r="E36"/>
  <c r="E35"/>
  <c r="E34"/>
  <c r="E33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F8"/>
  <c r="E8"/>
</calcChain>
</file>

<file path=xl/sharedStrings.xml><?xml version="1.0" encoding="utf-8"?>
<sst xmlns="http://schemas.openxmlformats.org/spreadsheetml/2006/main" count="55" uniqueCount="55">
  <si>
    <t>Nom des onglets</t>
  </si>
  <si>
    <t>séléction</t>
  </si>
  <si>
    <t>prix de vente boutique</t>
  </si>
  <si>
    <t>création</t>
  </si>
  <si>
    <t>COL LOVE AND PEACE</t>
  </si>
  <si>
    <t>BRA14OVAL</t>
  </si>
  <si>
    <t>BRA 14 TDM</t>
  </si>
  <si>
    <t>BRA 13 POISSON</t>
  </si>
  <si>
    <t>COL LOVE</t>
  </si>
  <si>
    <t>COL 14</t>
  </si>
  <si>
    <t>BO 12 TDM</t>
  </si>
  <si>
    <t>BO 12 BOULE</t>
  </si>
  <si>
    <t>BRA LOVE AND PEACE</t>
  </si>
  <si>
    <t>Feuil20</t>
  </si>
  <si>
    <t>COL 1</t>
  </si>
  <si>
    <t>COL 2</t>
  </si>
  <si>
    <t>COL 3</t>
  </si>
  <si>
    <t>COL 4E</t>
  </si>
  <si>
    <t>COL BABI'S</t>
  </si>
  <si>
    <t>BRA BABI'S</t>
  </si>
  <si>
    <t>COL 4F</t>
  </si>
  <si>
    <t>COL 5</t>
  </si>
  <si>
    <t>COL 6</t>
  </si>
  <si>
    <t>COL 7</t>
  </si>
  <si>
    <t>COL 8</t>
  </si>
  <si>
    <t>COL 9</t>
  </si>
  <si>
    <t>COL 11</t>
  </si>
  <si>
    <t>COL 11 TDM</t>
  </si>
  <si>
    <t>COL12</t>
  </si>
  <si>
    <t>BRA 1</t>
  </si>
  <si>
    <t>BRA 3</t>
  </si>
  <si>
    <t>BRA 4</t>
  </si>
  <si>
    <t>BRA 5</t>
  </si>
  <si>
    <t>BRA 6</t>
  </si>
  <si>
    <t>BRA 7</t>
  </si>
  <si>
    <t>BRA 7 TDM</t>
  </si>
  <si>
    <t>BRA 8</t>
  </si>
  <si>
    <t>BRA 9</t>
  </si>
  <si>
    <t>BRA 12 OVALE</t>
  </si>
  <si>
    <t>BRA12TDM</t>
  </si>
  <si>
    <t>BRA 13fl</t>
  </si>
  <si>
    <t xml:space="preserve">BRA 13 </t>
  </si>
  <si>
    <t>BRA 13 ML</t>
  </si>
  <si>
    <t>BRA 13 B</t>
  </si>
  <si>
    <t>BO 3 D</t>
  </si>
  <si>
    <t>BRA 13 FL</t>
  </si>
  <si>
    <t>BO 1 P</t>
  </si>
  <si>
    <t>BO 1 D</t>
  </si>
  <si>
    <t>BO 2 P</t>
  </si>
  <si>
    <t>BO 2 D</t>
  </si>
  <si>
    <t>BO 3 P</t>
  </si>
  <si>
    <t>BO 6</t>
  </si>
  <si>
    <t>COL 25</t>
  </si>
  <si>
    <t>dernière</t>
  </si>
  <si>
    <t>Feuil1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</si>
</sst>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0" fontId="1" fillId="0" borderId="0" xfId="0" applyFont="1"/>
    <xf numFmtId="0" fontId="2" fillId="0" borderId="0" xfId="0" applyFon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0</xdr:row>
      <xdr:rowOff>142875</xdr:rowOff>
    </xdr:from>
    <xdr:to>
      <xdr:col>9</xdr:col>
      <xdr:colOff>723900</xdr:colOff>
      <xdr:row>9</xdr:row>
      <xdr:rowOff>57150</xdr:rowOff>
    </xdr:to>
    <xdr:sp macro="[1]!Feuil37.ListerOnglets" textlink="">
      <xdr:nvSpPr>
        <xdr:cNvPr id="2" name="Ellipse 1"/>
        <xdr:cNvSpPr/>
      </xdr:nvSpPr>
      <xdr:spPr>
        <a:xfrm>
          <a:off x="4200525" y="142875"/>
          <a:ext cx="1714500" cy="1685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  le nom des onglets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ro/Google%20Drive/cr&#233;a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8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D9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éléction"/>
      <sheetName val="création"/>
      <sheetName val="COL LOVE AND PEACE"/>
      <sheetName val="BRA14OVAL"/>
      <sheetName val="BRA 14 TDM"/>
      <sheetName val="BRA 13 POISSON"/>
      <sheetName val="COL LOVE"/>
      <sheetName val="COL 14"/>
      <sheetName val="BO 12 TDM"/>
      <sheetName val="BO 12 BOULE"/>
      <sheetName val="BRA LOVE AND PEACE"/>
      <sheetName val="Feuil20"/>
      <sheetName val="COL 1"/>
      <sheetName val="COL 2"/>
      <sheetName val="COL 3"/>
      <sheetName val="COL 4E"/>
      <sheetName val="COL BABI'S"/>
      <sheetName val="BRA BABI'S"/>
      <sheetName val="COL 4F"/>
      <sheetName val="COL 5"/>
      <sheetName val="COL 6"/>
      <sheetName val="COL 7"/>
      <sheetName val="COL 8"/>
      <sheetName val="COL 9"/>
      <sheetName val="COL 11"/>
      <sheetName val="COL 11 TDM"/>
      <sheetName val="COL12"/>
      <sheetName val="BRA 1"/>
      <sheetName val="BRA 3"/>
      <sheetName val="BRA 4"/>
      <sheetName val="BRA 5"/>
      <sheetName val="BRA 6"/>
      <sheetName val="BRA 7"/>
      <sheetName val="BRA 7 TDM"/>
      <sheetName val="BRA 8"/>
      <sheetName val="BRA 9"/>
      <sheetName val="BRA 12 OVALE"/>
      <sheetName val="BRA12TDM"/>
      <sheetName val="BRA 13fl"/>
      <sheetName val="BRA 13 "/>
      <sheetName val="BRA 13 ML"/>
      <sheetName val="BRA 13 B"/>
      <sheetName val="BO 3 D"/>
      <sheetName val="BRA 13 FL"/>
      <sheetName val="BO 1 P"/>
      <sheetName val="BO 1 D"/>
      <sheetName val="BO 2 P"/>
      <sheetName val="BO 2 D"/>
      <sheetName val="BO 3 P"/>
      <sheetName val="BO 6"/>
      <sheetName val="COL 25"/>
      <sheetName val="dernière"/>
      <sheetName val="Feuil1"/>
    </sheetNames>
    <definedNames>
      <definedName name="Feuil37.ListerOnglet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5">
          <cell r="F25">
            <v>148.12124999999995</v>
          </cell>
        </row>
      </sheetData>
      <sheetData sheetId="14">
        <row r="22">
          <cell r="F22">
            <v>141.06875000000002</v>
          </cell>
        </row>
      </sheetData>
      <sheetData sheetId="15">
        <row r="13">
          <cell r="F13">
            <v>31.299374999999998</v>
          </cell>
        </row>
      </sheetData>
      <sheetData sheetId="16"/>
      <sheetData sheetId="17"/>
      <sheetData sheetId="18">
        <row r="14">
          <cell r="F14">
            <v>29.340049999999998</v>
          </cell>
        </row>
      </sheetData>
      <sheetData sheetId="19">
        <row r="14">
          <cell r="F14">
            <v>51.055624999999999</v>
          </cell>
        </row>
      </sheetData>
      <sheetData sheetId="20">
        <row r="18">
          <cell r="F18">
            <v>100.32250000000001</v>
          </cell>
        </row>
      </sheetData>
      <sheetData sheetId="21">
        <row r="10">
          <cell r="F10">
            <v>41.64</v>
          </cell>
        </row>
      </sheetData>
      <sheetData sheetId="22">
        <row r="12">
          <cell r="F12">
            <v>41.532499999999992</v>
          </cell>
        </row>
      </sheetData>
      <sheetData sheetId="23">
        <row r="12">
          <cell r="F12">
            <v>47.447499999999998</v>
          </cell>
        </row>
      </sheetData>
      <sheetData sheetId="24">
        <row r="16">
          <cell r="F16">
            <v>58.478749999999998</v>
          </cell>
        </row>
      </sheetData>
      <sheetData sheetId="25">
        <row r="16">
          <cell r="F16">
            <v>59.599999999999994</v>
          </cell>
        </row>
      </sheetData>
      <sheetData sheetId="26">
        <row r="16">
          <cell r="F16">
            <v>52.907500000000006</v>
          </cell>
        </row>
      </sheetData>
      <sheetData sheetId="27">
        <row r="16">
          <cell r="F16">
            <v>79.403749999999988</v>
          </cell>
        </row>
      </sheetData>
      <sheetData sheetId="28">
        <row r="13">
          <cell r="F13">
            <v>49.966249999999995</v>
          </cell>
        </row>
      </sheetData>
      <sheetData sheetId="29">
        <row r="12">
          <cell r="F12">
            <v>58.188749999999985</v>
          </cell>
        </row>
      </sheetData>
      <sheetData sheetId="30">
        <row r="11">
          <cell r="F11">
            <v>2.5</v>
          </cell>
        </row>
      </sheetData>
      <sheetData sheetId="31">
        <row r="13">
          <cell r="F13">
            <v>35.804375</v>
          </cell>
        </row>
      </sheetData>
      <sheetData sheetId="32">
        <row r="13">
          <cell r="F13">
            <v>42.635000000000005</v>
          </cell>
        </row>
      </sheetData>
      <sheetData sheetId="33">
        <row r="14">
          <cell r="F14">
            <v>49.362500000000004</v>
          </cell>
        </row>
      </sheetData>
      <sheetData sheetId="34">
        <row r="17">
          <cell r="F17">
            <v>81.606250000000003</v>
          </cell>
        </row>
      </sheetData>
      <sheetData sheetId="35">
        <row r="18">
          <cell r="F18">
            <v>67</v>
          </cell>
        </row>
      </sheetData>
      <sheetData sheetId="36">
        <row r="16">
          <cell r="F16">
            <v>43.198125000000005</v>
          </cell>
        </row>
      </sheetData>
      <sheetData sheetId="37"/>
      <sheetData sheetId="38">
        <row r="14">
          <cell r="F14">
            <v>29.970624999999998</v>
          </cell>
        </row>
      </sheetData>
      <sheetData sheetId="39">
        <row r="14">
          <cell r="F14">
            <v>29.223125</v>
          </cell>
        </row>
      </sheetData>
      <sheetData sheetId="40">
        <row r="14">
          <cell r="F14">
            <v>26.625624999999999</v>
          </cell>
        </row>
      </sheetData>
      <sheetData sheetId="41">
        <row r="14">
          <cell r="F14">
            <v>29.970624999999991</v>
          </cell>
        </row>
      </sheetData>
      <sheetData sheetId="42">
        <row r="12">
          <cell r="F12">
            <v>42.1175</v>
          </cell>
        </row>
      </sheetData>
      <sheetData sheetId="43">
        <row r="14">
          <cell r="F14">
            <v>29.970624999999998</v>
          </cell>
        </row>
      </sheetData>
      <sheetData sheetId="44"/>
      <sheetData sheetId="45"/>
      <sheetData sheetId="46"/>
      <sheetData sheetId="47">
        <row r="11">
          <cell r="F11">
            <v>66.83</v>
          </cell>
        </row>
      </sheetData>
      <sheetData sheetId="48"/>
      <sheetData sheetId="49">
        <row r="12">
          <cell r="F12">
            <v>59.830000000000005</v>
          </cell>
        </row>
      </sheetData>
      <sheetData sheetId="50">
        <row r="14">
          <cell r="F14">
            <v>29.970624999999998</v>
          </cell>
        </row>
      </sheetData>
      <sheetData sheetId="51"/>
      <sheetData sheetId="5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8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9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58"/>
  <sheetViews>
    <sheetView tabSelected="1" topLeftCell="D1" workbookViewId="0">
      <selection activeCell="D8" sqref="D8"/>
    </sheetView>
  </sheetViews>
  <sheetFormatPr baseColWidth="10" defaultRowHeight="15"/>
  <cols>
    <col min="1" max="1" width="10.28515625" hidden="1" customWidth="1"/>
    <col min="2" max="2" width="8.140625" hidden="1" customWidth="1"/>
    <col min="3" max="3" width="12.7109375" hidden="1" customWidth="1"/>
    <col min="4" max="4" width="20.7109375" customWidth="1"/>
  </cols>
  <sheetData>
    <row r="1" spans="4:13">
      <c r="D1" t="s">
        <v>0</v>
      </c>
    </row>
    <row r="5" spans="4:13" ht="19.5" customHeight="1"/>
    <row r="6" spans="4:13">
      <c r="D6" t="s">
        <v>1</v>
      </c>
      <c r="M6" t="s">
        <v>2</v>
      </c>
    </row>
    <row r="7" spans="4:13">
      <c r="D7" t="s">
        <v>3</v>
      </c>
    </row>
    <row r="8" spans="4:13">
      <c r="D8" t="s">
        <v>4</v>
      </c>
      <c r="E8" s="1" t="e">
        <f>HLOOKUP("PDVB",[2]D8!A1:G19,3,0)</f>
        <v>#N/A</v>
      </c>
      <c r="F8" t="e">
        <f ca="1">INDIRECT(D8,7)</f>
        <v>#REF!</v>
      </c>
    </row>
    <row r="9" spans="4:13">
      <c r="D9" t="s">
        <v>5</v>
      </c>
      <c r="E9" s="1" t="e">
        <f>HLOOKUP("PDVB",[3]D9!A2:G20,3,0)</f>
        <v>#N/A</v>
      </c>
      <c r="L9" s="2"/>
    </row>
    <row r="10" spans="4:13" ht="15.75">
      <c r="D10" t="s">
        <v>6</v>
      </c>
      <c r="E10" s="1">
        <f>'[1]COL 2'!F25</f>
        <v>148.12124999999995</v>
      </c>
      <c r="K10" s="3"/>
    </row>
    <row r="11" spans="4:13">
      <c r="D11" t="s">
        <v>7</v>
      </c>
      <c r="E11" s="1">
        <f>'[1]COL 3'!F22</f>
        <v>141.06875000000002</v>
      </c>
    </row>
    <row r="12" spans="4:13">
      <c r="D12" t="s">
        <v>8</v>
      </c>
      <c r="E12" s="1">
        <f>'[1]COL 4E'!F13</f>
        <v>31.299374999999998</v>
      </c>
    </row>
    <row r="13" spans="4:13">
      <c r="D13" t="s">
        <v>9</v>
      </c>
      <c r="E13" s="1">
        <f>'[1]COL 4F'!F14</f>
        <v>29.340049999999998</v>
      </c>
    </row>
    <row r="14" spans="4:13">
      <c r="D14" t="s">
        <v>10</v>
      </c>
      <c r="E14" s="1">
        <f>'[1]COL 5'!F14</f>
        <v>51.055624999999999</v>
      </c>
    </row>
    <row r="15" spans="4:13">
      <c r="D15" t="s">
        <v>11</v>
      </c>
      <c r="E15" s="1">
        <f>'[1]COL 6'!F18</f>
        <v>100.32250000000001</v>
      </c>
    </row>
    <row r="16" spans="4:13">
      <c r="D16" t="s">
        <v>12</v>
      </c>
      <c r="E16" s="1">
        <f>'[1]COL 7'!F10</f>
        <v>41.64</v>
      </c>
    </row>
    <row r="17" spans="4:5">
      <c r="D17" t="s">
        <v>13</v>
      </c>
      <c r="E17" s="1">
        <f>'[1]COL 8'!F12</f>
        <v>41.532499999999992</v>
      </c>
    </row>
    <row r="18" spans="4:5">
      <c r="D18" t="s">
        <v>14</v>
      </c>
      <c r="E18" s="1">
        <f>'[1]COL 9'!F12</f>
        <v>47.447499999999998</v>
      </c>
    </row>
    <row r="19" spans="4:5">
      <c r="D19" t="s">
        <v>15</v>
      </c>
      <c r="E19" s="1">
        <f>'[1]COL 11'!F16</f>
        <v>58.478749999999998</v>
      </c>
    </row>
    <row r="20" spans="4:5">
      <c r="D20" t="s">
        <v>16</v>
      </c>
      <c r="E20" s="1">
        <f>'[1]COL 11 TDM'!F16</f>
        <v>59.599999999999994</v>
      </c>
    </row>
    <row r="21" spans="4:5">
      <c r="D21" t="s">
        <v>17</v>
      </c>
      <c r="E21" s="1">
        <f>[1]COL12!F16</f>
        <v>52.907500000000006</v>
      </c>
    </row>
    <row r="22" spans="4:5">
      <c r="D22" t="s">
        <v>18</v>
      </c>
      <c r="E22" s="1">
        <f>'[1]BRA 1'!F16</f>
        <v>79.403749999999988</v>
      </c>
    </row>
    <row r="23" spans="4:5">
      <c r="D23" t="s">
        <v>19</v>
      </c>
      <c r="E23" s="1">
        <f>'[1]BRA 3'!F13</f>
        <v>49.966249999999995</v>
      </c>
    </row>
    <row r="24" spans="4:5">
      <c r="D24" t="s">
        <v>20</v>
      </c>
      <c r="E24" s="1">
        <f>'[1]BRA 4'!F12</f>
        <v>58.188749999999985</v>
      </c>
    </row>
    <row r="25" spans="4:5">
      <c r="D25" t="s">
        <v>21</v>
      </c>
      <c r="E25" s="1">
        <f>'[1]BRA 5'!F11</f>
        <v>2.5</v>
      </c>
    </row>
    <row r="26" spans="4:5">
      <c r="D26" t="s">
        <v>22</v>
      </c>
      <c r="E26" s="1">
        <f>'[1]BRA 6'!F13</f>
        <v>35.804375</v>
      </c>
    </row>
    <row r="27" spans="4:5">
      <c r="D27" t="s">
        <v>23</v>
      </c>
      <c r="E27" s="1">
        <f>'[1]BRA 7'!F13</f>
        <v>42.635000000000005</v>
      </c>
    </row>
    <row r="28" spans="4:5">
      <c r="D28" t="s">
        <v>24</v>
      </c>
      <c r="E28" s="1">
        <f>'[1]BRA 7 TDM'!F14</f>
        <v>49.362500000000004</v>
      </c>
    </row>
    <row r="29" spans="4:5">
      <c r="D29" t="s">
        <v>25</v>
      </c>
      <c r="E29" s="1">
        <f>'[1]BRA 8'!F17</f>
        <v>81.606250000000003</v>
      </c>
    </row>
    <row r="30" spans="4:5">
      <c r="D30" t="s">
        <v>26</v>
      </c>
      <c r="E30" s="1">
        <f>'[1]BRA 9'!F18</f>
        <v>67</v>
      </c>
    </row>
    <row r="31" spans="4:5">
      <c r="D31" t="s">
        <v>27</v>
      </c>
      <c r="E31" s="4">
        <f>'[1]BRA 12 OVALE'!F16</f>
        <v>43.198125000000005</v>
      </c>
    </row>
    <row r="32" spans="4:5">
      <c r="D32" t="s">
        <v>28</v>
      </c>
    </row>
    <row r="33" spans="4:5">
      <c r="D33" t="s">
        <v>29</v>
      </c>
      <c r="E33">
        <f>'[1]BRA 13fl'!F14</f>
        <v>29.970624999999998</v>
      </c>
    </row>
    <row r="34" spans="4:5">
      <c r="D34" t="s">
        <v>30</v>
      </c>
      <c r="E34">
        <f>'[1]BRA 13 '!F14</f>
        <v>29.223125</v>
      </c>
    </row>
    <row r="35" spans="4:5">
      <c r="D35" t="s">
        <v>31</v>
      </c>
      <c r="E35">
        <f>'[1]BRA 13 ML'!F14</f>
        <v>26.625624999999999</v>
      </c>
    </row>
    <row r="36" spans="4:5">
      <c r="D36" t="s">
        <v>32</v>
      </c>
      <c r="E36">
        <f>'[1]BRA 13 B'!F14</f>
        <v>29.970624999999991</v>
      </c>
    </row>
    <row r="37" spans="4:5">
      <c r="D37" t="s">
        <v>33</v>
      </c>
      <c r="E37">
        <f>'[1]BRA 13 FL'!F14</f>
        <v>29.970624999999998</v>
      </c>
    </row>
    <row r="38" spans="4:5">
      <c r="D38" t="s">
        <v>34</v>
      </c>
      <c r="E38" s="1">
        <f>'[1]BO 3 D'!F12</f>
        <v>42.1175</v>
      </c>
    </row>
    <row r="39" spans="4:5">
      <c r="D39" t="s">
        <v>35</v>
      </c>
      <c r="E39" s="1">
        <f>'[1]BO 2 D'!F11</f>
        <v>66.83</v>
      </c>
    </row>
    <row r="40" spans="4:5">
      <c r="D40" t="s">
        <v>36</v>
      </c>
      <c r="E40" s="1" t="e">
        <f>#REF!</f>
        <v>#REF!</v>
      </c>
    </row>
    <row r="41" spans="4:5">
      <c r="D41" t="s">
        <v>37</v>
      </c>
      <c r="E41" s="1">
        <f>'[1]BO 6'!F12</f>
        <v>59.830000000000005</v>
      </c>
    </row>
    <row r="42" spans="4:5">
      <c r="D42" t="s">
        <v>38</v>
      </c>
      <c r="E42">
        <f>'[1]COL 25'!F14</f>
        <v>29.970624999999998</v>
      </c>
    </row>
    <row r="43" spans="4:5">
      <c r="D43" t="s">
        <v>39</v>
      </c>
    </row>
    <row r="44" spans="4:5">
      <c r="D44" t="s">
        <v>40</v>
      </c>
    </row>
    <row r="45" spans="4:5">
      <c r="D45" t="s">
        <v>41</v>
      </c>
    </row>
    <row r="46" spans="4:5">
      <c r="D46" t="s">
        <v>42</v>
      </c>
    </row>
    <row r="47" spans="4:5">
      <c r="D47" t="s">
        <v>43</v>
      </c>
      <c r="E47" t="str">
        <f>CONCATENATE(D47)</f>
        <v>BRA 13 B</v>
      </c>
    </row>
    <row r="48" spans="4:5">
      <c r="D48" t="s">
        <v>44</v>
      </c>
    </row>
    <row r="49" spans="4:4">
      <c r="D49" t="s">
        <v>45</v>
      </c>
    </row>
    <row r="50" spans="4:4">
      <c r="D50" t="s">
        <v>46</v>
      </c>
    </row>
    <row r="51" spans="4:4">
      <c r="D51" t="s">
        <v>47</v>
      </c>
    </row>
    <row r="52" spans="4:4">
      <c r="D52" t="s">
        <v>48</v>
      </c>
    </row>
    <row r="53" spans="4:4">
      <c r="D53" t="s">
        <v>49</v>
      </c>
    </row>
    <row r="54" spans="4:4">
      <c r="D54" t="s">
        <v>50</v>
      </c>
    </row>
    <row r="55" spans="4:4">
      <c r="D55" t="s">
        <v>51</v>
      </c>
    </row>
    <row r="56" spans="4:4">
      <c r="D56" t="s">
        <v>52</v>
      </c>
    </row>
    <row r="57" spans="4:4">
      <c r="D57" t="s">
        <v>53</v>
      </c>
    </row>
    <row r="58" spans="4:4">
      <c r="D58" t="s">
        <v>54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</dc:creator>
  <cp:lastModifiedBy>vero</cp:lastModifiedBy>
  <dcterms:created xsi:type="dcterms:W3CDTF">2013-06-04T18:14:37Z</dcterms:created>
  <dcterms:modified xsi:type="dcterms:W3CDTF">2013-06-04T18:15:06Z</dcterms:modified>
</cp:coreProperties>
</file>