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Feuil30 (2)" sheetId="1" r:id="rId1"/>
  </sheets>
  <calcPr calcId="145621"/>
</workbook>
</file>

<file path=xl/calcChain.xml><?xml version="1.0" encoding="utf-8"?>
<calcChain xmlns="http://schemas.openxmlformats.org/spreadsheetml/2006/main">
  <c r="I166" i="1" l="1"/>
  <c r="H166" i="1"/>
  <c r="G166" i="1"/>
  <c r="F166" i="1"/>
  <c r="A165" i="1"/>
  <c r="A164" i="1"/>
  <c r="A163" i="1"/>
  <c r="A162" i="1"/>
  <c r="A161" i="1"/>
  <c r="I160" i="1"/>
  <c r="H160" i="1"/>
  <c r="G160" i="1"/>
  <c r="F160" i="1"/>
  <c r="A159" i="1"/>
  <c r="A158" i="1"/>
  <c r="A157" i="1"/>
  <c r="A156" i="1"/>
  <c r="A155" i="1"/>
  <c r="A154" i="1"/>
  <c r="A153" i="1"/>
  <c r="A152" i="1"/>
  <c r="A151" i="1"/>
  <c r="A150" i="1"/>
  <c r="I149" i="1"/>
  <c r="H149" i="1"/>
  <c r="G149" i="1"/>
  <c r="F149" i="1"/>
  <c r="A148" i="1"/>
  <c r="A147" i="1"/>
  <c r="I146" i="1"/>
  <c r="H146" i="1"/>
  <c r="G146" i="1"/>
  <c r="F146" i="1"/>
  <c r="A145" i="1"/>
  <c r="A144" i="1"/>
  <c r="A143" i="1"/>
  <c r="A142" i="1"/>
  <c r="A141" i="1"/>
  <c r="A140" i="1"/>
  <c r="A139" i="1"/>
  <c r="A138" i="1"/>
  <c r="A137" i="1"/>
  <c r="A136" i="1"/>
  <c r="I135" i="1"/>
  <c r="H135" i="1"/>
  <c r="G135" i="1"/>
  <c r="F135" i="1"/>
  <c r="A134" i="1"/>
  <c r="A133" i="1"/>
  <c r="A132" i="1"/>
  <c r="A131" i="1"/>
  <c r="A130" i="1"/>
  <c r="A129" i="1"/>
  <c r="A128" i="1"/>
  <c r="A127" i="1"/>
  <c r="A126" i="1"/>
  <c r="I125" i="1"/>
  <c r="H125" i="1"/>
  <c r="G125" i="1"/>
  <c r="F125" i="1"/>
  <c r="A124" i="1"/>
  <c r="A123" i="1"/>
  <c r="I122" i="1"/>
  <c r="H122" i="1"/>
  <c r="G122" i="1"/>
  <c r="F122" i="1"/>
  <c r="A121" i="1"/>
  <c r="A120" i="1"/>
  <c r="I119" i="1"/>
  <c r="H119" i="1"/>
  <c r="G119" i="1"/>
  <c r="F119" i="1"/>
  <c r="A118" i="1"/>
  <c r="A117" i="1"/>
  <c r="A116" i="1"/>
  <c r="I115" i="1"/>
  <c r="H115" i="1"/>
  <c r="G115" i="1"/>
  <c r="F115" i="1"/>
  <c r="A114" i="1"/>
  <c r="I113" i="1"/>
  <c r="H113" i="1"/>
  <c r="G113" i="1"/>
  <c r="F113" i="1"/>
  <c r="A112" i="1"/>
  <c r="I111" i="1"/>
  <c r="H111" i="1"/>
  <c r="G111" i="1"/>
  <c r="F111" i="1"/>
  <c r="A110" i="1"/>
  <c r="A109" i="1"/>
  <c r="A108" i="1"/>
  <c r="A107" i="1"/>
  <c r="A106" i="1"/>
  <c r="I105" i="1"/>
  <c r="H105" i="1"/>
  <c r="G105" i="1"/>
  <c r="F105" i="1"/>
  <c r="A104" i="1"/>
  <c r="I103" i="1"/>
  <c r="H103" i="1"/>
  <c r="G103" i="1"/>
  <c r="F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I83" i="1"/>
  <c r="H83" i="1"/>
  <c r="G83" i="1"/>
  <c r="F83" i="1"/>
  <c r="A82" i="1"/>
  <c r="A81" i="1"/>
  <c r="A80" i="1"/>
  <c r="A79" i="1"/>
  <c r="A78" i="1"/>
  <c r="I77" i="1"/>
  <c r="H77" i="1"/>
  <c r="G77" i="1"/>
  <c r="F77" i="1"/>
  <c r="A76" i="1"/>
  <c r="I75" i="1"/>
  <c r="H75" i="1"/>
  <c r="G75" i="1"/>
  <c r="F75" i="1"/>
  <c r="A74" i="1"/>
  <c r="I73" i="1"/>
  <c r="H73" i="1"/>
  <c r="G73" i="1"/>
  <c r="F73" i="1"/>
  <c r="A72" i="1"/>
  <c r="A71" i="1"/>
  <c r="A70" i="1"/>
  <c r="A69" i="1"/>
  <c r="I68" i="1"/>
  <c r="H68" i="1"/>
  <c r="G68" i="1"/>
  <c r="F68" i="1"/>
  <c r="A67" i="1"/>
  <c r="A66" i="1"/>
  <c r="A65" i="1"/>
  <c r="I64" i="1"/>
  <c r="H64" i="1"/>
  <c r="G64" i="1"/>
  <c r="F64" i="1"/>
  <c r="A63" i="1"/>
  <c r="I62" i="1"/>
  <c r="H62" i="1"/>
  <c r="G62" i="1"/>
  <c r="F62" i="1"/>
  <c r="A61" i="1"/>
  <c r="I60" i="1"/>
  <c r="H60" i="1"/>
  <c r="G60" i="1"/>
  <c r="F60" i="1"/>
  <c r="A59" i="1"/>
  <c r="I58" i="1"/>
  <c r="H58" i="1"/>
  <c r="G58" i="1"/>
  <c r="F58" i="1"/>
  <c r="A57" i="1"/>
  <c r="A56" i="1"/>
  <c r="A55" i="1"/>
  <c r="A54" i="1"/>
  <c r="I53" i="1"/>
  <c r="H53" i="1"/>
  <c r="G53" i="1"/>
  <c r="F53" i="1"/>
  <c r="A52" i="1"/>
  <c r="A51" i="1"/>
  <c r="I50" i="1"/>
  <c r="H50" i="1"/>
  <c r="G50" i="1"/>
  <c r="F50" i="1"/>
  <c r="A49" i="1"/>
  <c r="A48" i="1"/>
  <c r="A47" i="1"/>
  <c r="A46" i="1"/>
  <c r="I45" i="1"/>
  <c r="H45" i="1"/>
  <c r="G45" i="1"/>
  <c r="F45" i="1"/>
  <c r="A44" i="1"/>
  <c r="A43" i="1"/>
  <c r="A42" i="1"/>
  <c r="A41" i="1"/>
  <c r="A40" i="1"/>
  <c r="A39" i="1"/>
  <c r="A38" i="1"/>
  <c r="I37" i="1"/>
  <c r="H37" i="1"/>
  <c r="G37" i="1"/>
  <c r="F37" i="1"/>
  <c r="A36" i="1"/>
  <c r="A35" i="1"/>
  <c r="I34" i="1"/>
  <c r="H34" i="1"/>
  <c r="G34" i="1"/>
  <c r="F34" i="1"/>
  <c r="A33" i="1"/>
  <c r="A32" i="1"/>
  <c r="A31" i="1"/>
  <c r="I30" i="1"/>
  <c r="H30" i="1"/>
  <c r="G30" i="1"/>
  <c r="F30" i="1"/>
  <c r="A29" i="1"/>
  <c r="A28" i="1"/>
  <c r="A27" i="1"/>
  <c r="A26" i="1"/>
  <c r="A25" i="1"/>
  <c r="A24" i="1"/>
  <c r="A23" i="1"/>
  <c r="I22" i="1"/>
  <c r="H22" i="1"/>
  <c r="G22" i="1"/>
  <c r="F22" i="1"/>
  <c r="A21" i="1"/>
  <c r="I20" i="1"/>
  <c r="H20" i="1"/>
  <c r="G20" i="1"/>
  <c r="F20" i="1"/>
  <c r="A19" i="1"/>
  <c r="A18" i="1"/>
  <c r="A17" i="1"/>
  <c r="I16" i="1"/>
  <c r="H16" i="1"/>
  <c r="G16" i="1"/>
  <c r="F16" i="1"/>
  <c r="A15" i="1"/>
  <c r="A14" i="1"/>
  <c r="A13" i="1"/>
  <c r="A12" i="1"/>
  <c r="A11" i="1"/>
  <c r="I10" i="1"/>
  <c r="H10" i="1"/>
  <c r="G10" i="1"/>
  <c r="F10" i="1"/>
  <c r="A9" i="1"/>
  <c r="I8" i="1"/>
  <c r="I167" i="1" s="1"/>
  <c r="H8" i="1"/>
  <c r="H167" i="1" s="1"/>
  <c r="G8" i="1"/>
  <c r="G167" i="1" s="1"/>
  <c r="F8" i="1"/>
  <c r="F167" i="1" s="1"/>
  <c r="A7" i="1"/>
  <c r="A6" i="1"/>
  <c r="A2" i="1"/>
</calcChain>
</file>

<file path=xl/sharedStrings.xml><?xml version="1.0" encoding="utf-8"?>
<sst xmlns="http://schemas.openxmlformats.org/spreadsheetml/2006/main" count="553" uniqueCount="313">
  <si>
    <t>Date du jour</t>
  </si>
  <si>
    <t>Balance agée clients au 22/04/2013</t>
  </si>
  <si>
    <t>Code Candidat</t>
  </si>
  <si>
    <t>Journal</t>
  </si>
  <si>
    <t>Document</t>
  </si>
  <si>
    <t>Date</t>
  </si>
  <si>
    <t>Infos complémentaires</t>
  </si>
  <si>
    <t>à + de 90</t>
  </si>
  <si>
    <t>61 à 90</t>
  </si>
  <si>
    <t>31 à 60</t>
  </si>
  <si>
    <t>1 à 30</t>
  </si>
  <si>
    <t>VENTES</t>
  </si>
  <si>
    <t>913</t>
  </si>
  <si>
    <t>30/11/2012</t>
  </si>
  <si>
    <t>AESENE DELTA OCT</t>
  </si>
  <si>
    <t>Total AESE</t>
  </si>
  <si>
    <t>185</t>
  </si>
  <si>
    <t>31/03/2013</t>
  </si>
  <si>
    <t>ANNET ADSV MARS</t>
  </si>
  <si>
    <t>Total ANNE</t>
  </si>
  <si>
    <t>11</t>
  </si>
  <si>
    <t>30/01/2013</t>
  </si>
  <si>
    <t>ARSENE DELTA NOV</t>
  </si>
  <si>
    <t>12</t>
  </si>
  <si>
    <t>ARSENE LAHON DELTA DEC</t>
  </si>
  <si>
    <t>250</t>
  </si>
  <si>
    <t>ARSENE LAHON JAN</t>
  </si>
  <si>
    <t>251</t>
  </si>
  <si>
    <t>ARSENE LAHON FEV</t>
  </si>
  <si>
    <t>252</t>
  </si>
  <si>
    <t>ARSENE LAHON MARS</t>
  </si>
  <si>
    <t>Total ARSE</t>
  </si>
  <si>
    <t>253</t>
  </si>
  <si>
    <t>BAGUET CLI DIV MARS</t>
  </si>
  <si>
    <t xml:space="preserve">ING1  </t>
  </si>
  <si>
    <t>505</t>
  </si>
  <si>
    <t>20/03/2013</t>
  </si>
  <si>
    <t>BAGUET PROVIDENCE</t>
  </si>
  <si>
    <t>195</t>
  </si>
  <si>
    <t>BAGUET SOLIDARITE MARS</t>
  </si>
  <si>
    <t>Total BAGU</t>
  </si>
  <si>
    <t>258</t>
  </si>
  <si>
    <t>BOMBLET SEVEN MARS</t>
  </si>
  <si>
    <t>Total BOMB</t>
  </si>
  <si>
    <t>959</t>
  </si>
  <si>
    <t>31/12/2012</t>
  </si>
  <si>
    <t>BOSS BIEF DEC</t>
  </si>
  <si>
    <t>960</t>
  </si>
  <si>
    <t>BOSS BIEF OCT</t>
  </si>
  <si>
    <t>961</t>
  </si>
  <si>
    <t>BOSS BIEF NOV</t>
  </si>
  <si>
    <t>962</t>
  </si>
  <si>
    <t>BOSS BIEF NOV FORCONS</t>
  </si>
  <si>
    <t>963</t>
  </si>
  <si>
    <t>BOSS BIEF FORCONS OCT</t>
  </si>
  <si>
    <t>1020</t>
  </si>
  <si>
    <t>20</t>
  </si>
  <si>
    <t>31/01/2013</t>
  </si>
  <si>
    <t>BOSS BIEF JAN</t>
  </si>
  <si>
    <t>Total BOSS</t>
  </si>
  <si>
    <t>283</t>
  </si>
  <si>
    <t>BOURLARD CLI MARS</t>
  </si>
  <si>
    <t>187</t>
  </si>
  <si>
    <t>BOURLARD MCK K MARS</t>
  </si>
  <si>
    <t>188</t>
  </si>
  <si>
    <t>BOURLARD MCK S MARS</t>
  </si>
  <si>
    <t>Total BOUR</t>
  </si>
  <si>
    <t>952</t>
  </si>
  <si>
    <t>BRUNEAU ANCRE CNV DEC</t>
  </si>
  <si>
    <t>177</t>
  </si>
  <si>
    <t>15/03/2013</t>
  </si>
  <si>
    <t>BRUNEAU FOCEF FEV</t>
  </si>
  <si>
    <t>Total BRUN</t>
  </si>
  <si>
    <t>244</t>
  </si>
  <si>
    <t>CLOSSON ALTER MARS</t>
  </si>
  <si>
    <t>938</t>
  </si>
  <si>
    <t>CLOSSON INTER ENV FICHES  ...</t>
  </si>
  <si>
    <t>99</t>
  </si>
  <si>
    <t>28/02/2013</t>
  </si>
  <si>
    <t>CLOSSON BXL E FEV</t>
  </si>
  <si>
    <t>228</t>
  </si>
  <si>
    <t>CLOSSON BXL ENVIR MARS</t>
  </si>
  <si>
    <t>170</t>
  </si>
  <si>
    <t>CLOSSON ECOLE FERRE FEV</t>
  </si>
  <si>
    <t>229</t>
  </si>
  <si>
    <t>CLOSSON PROVINCE NAMUR MA ...</t>
  </si>
  <si>
    <t>168</t>
  </si>
  <si>
    <t>CLOSSON CPAS BERCHEM ACCO ...</t>
  </si>
  <si>
    <t>Total CLOS</t>
  </si>
  <si>
    <t>248</t>
  </si>
  <si>
    <t>DANCHIN BOUTIQ C MARS</t>
  </si>
  <si>
    <t>249</t>
  </si>
  <si>
    <t>DANCHIN CLI DIV MARS</t>
  </si>
  <si>
    <t>290</t>
  </si>
  <si>
    <t>DANCHIN L EQUIPE MARS</t>
  </si>
  <si>
    <t>46</t>
  </si>
  <si>
    <t>DANCHIN NOVARTIS JAN</t>
  </si>
  <si>
    <t>Total DANC</t>
  </si>
  <si>
    <t>285</t>
  </si>
  <si>
    <t>DELEHOYE DANSAERT MARS</t>
  </si>
  <si>
    <t>286</t>
  </si>
  <si>
    <t>DELEHOYE BRITISH J ACA MARS</t>
  </si>
  <si>
    <t>Total DELE</t>
  </si>
  <si>
    <t>738</t>
  </si>
  <si>
    <t>31/10/2012</t>
  </si>
  <si>
    <t>DEPAUW VREDE IKEA OCT</t>
  </si>
  <si>
    <t>58</t>
  </si>
  <si>
    <t>DEPAUW VERDE JAN</t>
  </si>
  <si>
    <t>150</t>
  </si>
  <si>
    <t>DEPAUW VREDE FEV</t>
  </si>
  <si>
    <t>216</t>
  </si>
  <si>
    <t>DEPAUW VREDESEIL MARS</t>
  </si>
  <si>
    <t>Total DEPA</t>
  </si>
  <si>
    <t>255</t>
  </si>
  <si>
    <t>DUC IBG MARS</t>
  </si>
  <si>
    <t xml:space="preserve">Total DUC </t>
  </si>
  <si>
    <t>260</t>
  </si>
  <si>
    <t>FERIR SMAL MARS</t>
  </si>
  <si>
    <t>Total FERI</t>
  </si>
  <si>
    <t>288</t>
  </si>
  <si>
    <t>FORCELINI GOPA MARS</t>
  </si>
  <si>
    <t>Total FORC</t>
  </si>
  <si>
    <t>72</t>
  </si>
  <si>
    <t>GRUNDTVIG AARIXA JAN</t>
  </si>
  <si>
    <t>139</t>
  </si>
  <si>
    <t>GRUNDVIG AARIXA FEV</t>
  </si>
  <si>
    <t>243</t>
  </si>
  <si>
    <t>GRUNDT AARIXA MARS</t>
  </si>
  <si>
    <t>Total GRUN</t>
  </si>
  <si>
    <t>990</t>
  </si>
  <si>
    <t>HECHT MAD LORDS DEC</t>
  </si>
  <si>
    <t>991</t>
  </si>
  <si>
    <t>HECHT MAD LORDS NOV</t>
  </si>
  <si>
    <t>992</t>
  </si>
  <si>
    <t>993</t>
  </si>
  <si>
    <t>Total HECH</t>
  </si>
  <si>
    <t>287</t>
  </si>
  <si>
    <t>HEUSGHEM DYNAMIA MARS</t>
  </si>
  <si>
    <t>Total HEUS</t>
  </si>
  <si>
    <t>674</t>
  </si>
  <si>
    <t>10/04/2013</t>
  </si>
  <si>
    <t>HEYLIGEM CAISSE MARS</t>
  </si>
  <si>
    <t>Total HEYL</t>
  </si>
  <si>
    <t>202</t>
  </si>
  <si>
    <t>HOLEMN CABINET EX MARS</t>
  </si>
  <si>
    <t>200</t>
  </si>
  <si>
    <t>HOLEMANS FESENFANTS MARS</t>
  </si>
  <si>
    <t>201</t>
  </si>
  <si>
    <t>HOLEMANS COLLARD MARS</t>
  </si>
  <si>
    <t>214</t>
  </si>
  <si>
    <t>HOLEMN NOTEBAERT MARS</t>
  </si>
  <si>
    <t>203</t>
  </si>
  <si>
    <t>HOLEM HOMENERGIES MARS</t>
  </si>
  <si>
    <t>Total HOLE</t>
  </si>
  <si>
    <t>272</t>
  </si>
  <si>
    <t>LEMAIRE CAB MARS</t>
  </si>
  <si>
    <t>273</t>
  </si>
  <si>
    <t>LEMAIRE CIMATICS MARS</t>
  </si>
  <si>
    <t>274</t>
  </si>
  <si>
    <t>LEMAIRE DELIJOUS MARS</t>
  </si>
  <si>
    <t>269</t>
  </si>
  <si>
    <t>LEMAIRE EDITORIAL MARS</t>
  </si>
  <si>
    <t>276</t>
  </si>
  <si>
    <t>LEMAIRE GLOBAL V MARS</t>
  </si>
  <si>
    <t>142</t>
  </si>
  <si>
    <t>LEMAIRE JET FEV</t>
  </si>
  <si>
    <t>277</t>
  </si>
  <si>
    <t>LEMAIRE JET IMPORT MARS</t>
  </si>
  <si>
    <t>267</t>
  </si>
  <si>
    <t>LEMAIRE JYB MARS</t>
  </si>
  <si>
    <t>268</t>
  </si>
  <si>
    <t>LEMAIRE MAD MARS</t>
  </si>
  <si>
    <t>270</t>
  </si>
  <si>
    <t>LEMAIRE PURE MARS</t>
  </si>
  <si>
    <t>883</t>
  </si>
  <si>
    <t>LEMAIRE SELECTO NOV</t>
  </si>
  <si>
    <t>983</t>
  </si>
  <si>
    <t>LEMAIRE SELECTO DEC</t>
  </si>
  <si>
    <t>79</t>
  </si>
  <si>
    <t>LEMAIRE SELECTO JAN</t>
  </si>
  <si>
    <t>209</t>
  </si>
  <si>
    <t>01/02/2013</t>
  </si>
  <si>
    <t>LEMAIRE SELECTO 883+520-NC2</t>
  </si>
  <si>
    <t>271</t>
  </si>
  <si>
    <t>LEMAIRE SELECTO MARS</t>
  </si>
  <si>
    <t>984</t>
  </si>
  <si>
    <t>LEMAIRE SLICK DEC</t>
  </si>
  <si>
    <t xml:space="preserve">NCVEN </t>
  </si>
  <si>
    <t>2</t>
  </si>
  <si>
    <t>LEMAIRE CAX V984/2012 v 2 ...</t>
  </si>
  <si>
    <t>278</t>
  </si>
  <si>
    <t>LEMAIRE SLICK MARS</t>
  </si>
  <si>
    <t>279</t>
  </si>
  <si>
    <t>Total LEMA</t>
  </si>
  <si>
    <t>275</t>
  </si>
  <si>
    <t>LEMEIARE GALERIE PARIS B MARS</t>
  </si>
  <si>
    <t>Total LEME</t>
  </si>
  <si>
    <t>218</t>
  </si>
  <si>
    <t>MARECHAL AZI MARS</t>
  </si>
  <si>
    <t>220</t>
  </si>
  <si>
    <t>MARECHAL HEURUX A MARS</t>
  </si>
  <si>
    <t>223</t>
  </si>
  <si>
    <t>MARECHAL RESSOURCES MARS</t>
  </si>
  <si>
    <t>222</t>
  </si>
  <si>
    <t>MARECHAL SAW TRIM 1</t>
  </si>
  <si>
    <t>224</t>
  </si>
  <si>
    <t>MARECHAL SERESA MARS</t>
  </si>
  <si>
    <t>Total MARE</t>
  </si>
  <si>
    <t>215</t>
  </si>
  <si>
    <t>MARLIERE CUEPP MARS</t>
  </si>
  <si>
    <t>Total MARL</t>
  </si>
  <si>
    <t>116</t>
  </si>
  <si>
    <t>MATTH GRAND HORNU FEV</t>
  </si>
  <si>
    <t>Total MATT</t>
  </si>
  <si>
    <t>236</t>
  </si>
  <si>
    <t>MOYERS HR MARS</t>
  </si>
  <si>
    <t>237</t>
  </si>
  <si>
    <t>MOYERS QUINTESS FEV</t>
  </si>
  <si>
    <t>238</t>
  </si>
  <si>
    <t>MOYERS QUENTESS MARS</t>
  </si>
  <si>
    <t>Total MOYE</t>
  </si>
  <si>
    <t>105</t>
  </si>
  <si>
    <t>MULLER NOW FEV</t>
  </si>
  <si>
    <t>191</t>
  </si>
  <si>
    <t>MULLER NOW MARS</t>
  </si>
  <si>
    <t>Total MULL</t>
  </si>
  <si>
    <t>226</t>
  </si>
  <si>
    <t>RENAUD ULB MARS RAPPORTS</t>
  </si>
  <si>
    <t>227</t>
  </si>
  <si>
    <t>RENAUD ULB FONTAINE MARS</t>
  </si>
  <si>
    <t>Total RENA</t>
  </si>
  <si>
    <t>124</t>
  </si>
  <si>
    <t>VANIMPTE ASHUST FEV</t>
  </si>
  <si>
    <t>241</t>
  </si>
  <si>
    <t>VANIMPE ASHURST MARS</t>
  </si>
  <si>
    <t>239</t>
  </si>
  <si>
    <t>VANIMPE GALIKA MARS</t>
  </si>
  <si>
    <t>774</t>
  </si>
  <si>
    <t>VANIMPE IBSP OCT FORMAT</t>
  </si>
  <si>
    <t>1005</t>
  </si>
  <si>
    <t>VANIMPE IBSP FORMATIONS N ...</t>
  </si>
  <si>
    <t>66</t>
  </si>
  <si>
    <t>VANIMPTE COURS NL JAN</t>
  </si>
  <si>
    <t>125</t>
  </si>
  <si>
    <t>VANIMPE IBSP FEV</t>
  </si>
  <si>
    <t>242</t>
  </si>
  <si>
    <t>VANIMPE IBSP FORM MARS</t>
  </si>
  <si>
    <t>240</t>
  </si>
  <si>
    <t>VANIMPE INDICES MARS</t>
  </si>
  <si>
    <t>Total VANI</t>
  </si>
  <si>
    <t>897</t>
  </si>
  <si>
    <t>VANMI EDEN NOV</t>
  </si>
  <si>
    <t>1026</t>
  </si>
  <si>
    <t>VANMI EDEN DEC</t>
  </si>
  <si>
    <t>90</t>
  </si>
  <si>
    <t>VANMI EDEN JAN</t>
  </si>
  <si>
    <t>158</t>
  </si>
  <si>
    <t>VANMI EDEN FEV</t>
  </si>
  <si>
    <t>280</t>
  </si>
  <si>
    <t>VANMI EDEN MARS</t>
  </si>
  <si>
    <t>146</t>
  </si>
  <si>
    <t>31/03/2012</t>
  </si>
  <si>
    <t>VANMICHEL CAB DENTAIRE MARS</t>
  </si>
  <si>
    <t>30/04/2012</t>
  </si>
  <si>
    <t>VANMICHEL CAB DENTAIRE SY ...</t>
  </si>
  <si>
    <t>455</t>
  </si>
  <si>
    <t>31/07/2012</t>
  </si>
  <si>
    <t>VANMI CAB DENTAIRE FRANSC ...</t>
  </si>
  <si>
    <t>500</t>
  </si>
  <si>
    <t>VANMI FRANSCHESCI JUILLET</t>
  </si>
  <si>
    <t>610</t>
  </si>
  <si>
    <t>12/09/2012</t>
  </si>
  <si>
    <t>VANMI FRANCESCHI AUG</t>
  </si>
  <si>
    <t>Total VANM</t>
  </si>
  <si>
    <t>1</t>
  </si>
  <si>
    <t>VANYP AFSCHIFT AVANCE</t>
  </si>
  <si>
    <t>965</t>
  </si>
  <si>
    <t>VANYP CHAZKALL DEC</t>
  </si>
  <si>
    <t>Total VANY</t>
  </si>
  <si>
    <t>VERO CLEF2WEL MAR</t>
  </si>
  <si>
    <t>530</t>
  </si>
  <si>
    <t>28/03/2013</t>
  </si>
  <si>
    <t>VERO FUNDP F 37 PAYé 2 x</t>
  </si>
  <si>
    <t>210</t>
  </si>
  <si>
    <t>VERO FNDP MARS</t>
  </si>
  <si>
    <t>946</t>
  </si>
  <si>
    <t>VERO BIEN ETRE DEC</t>
  </si>
  <si>
    <t>947</t>
  </si>
  <si>
    <t>VERO CSC BRUSSLE DEC</t>
  </si>
  <si>
    <t>950</t>
  </si>
  <si>
    <t>VERO MONDE SELON FEM DEC</t>
  </si>
  <si>
    <t>32</t>
  </si>
  <si>
    <t>VERO BIEN ETRE JAN</t>
  </si>
  <si>
    <t>108</t>
  </si>
  <si>
    <t>VERO ENEO FEV</t>
  </si>
  <si>
    <t>113</t>
  </si>
  <si>
    <t>VERO RM FEV</t>
  </si>
  <si>
    <t>212</t>
  </si>
  <si>
    <t>VERO SOC FORESTIERE CAISS ...</t>
  </si>
  <si>
    <t>Total VERO</t>
  </si>
  <si>
    <t>230</t>
  </si>
  <si>
    <t>WOLFF COLLECTIF S MARS</t>
  </si>
  <si>
    <t>231</t>
  </si>
  <si>
    <t>WOLFF CRE2DAL MARS</t>
  </si>
  <si>
    <t>495</t>
  </si>
  <si>
    <t>19/03/2013</t>
  </si>
  <si>
    <t>WOLFF VICTOIRE</t>
  </si>
  <si>
    <t>181</t>
  </si>
  <si>
    <t>WOLFF VICTOIRE MARS</t>
  </si>
  <si>
    <t>182</t>
  </si>
  <si>
    <t>WOLFF STARTINF B MARS</t>
  </si>
  <si>
    <t>Total WOLF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</si>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</sst>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;\-#,##0.00\ "/>
  </numFmts>
  <fonts count="6" x14ac:knownFonts="1">
    <font>
      <sz val="10"/>
      <name val="Arial"/>
      <family val="2"/>
    </font>
    <font>
      <b/>
      <sz val="15"/>
      <color theme="3"/>
      <name val="Calibri"/>
      <family val="2"/>
      <scheme val="minor"/>
    </font>
    <font>
      <sz val="10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sz val="14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2" fillId="0" borderId="0"/>
    <xf numFmtId="0" fontId="1" fillId="0" borderId="1" applyNumberFormat="0" applyFill="0" applyAlignment="0" applyProtection="0"/>
  </cellStyleXfs>
  <cellXfs count="14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4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0" borderId="1" xfId="2"/>
    <xf numFmtId="0" fontId="1" fillId="0" borderId="1" xfId="2" applyAlignment="1">
      <alignment horizontal="center"/>
    </xf>
    <xf numFmtId="14" fontId="4" fillId="0" borderId="0" xfId="1" applyNumberFormat="1" applyFont="1"/>
    <xf numFmtId="164" fontId="4" fillId="0" borderId="0" xfId="1" applyNumberFormat="1" applyFont="1"/>
    <xf numFmtId="0" fontId="4" fillId="4" borderId="0" xfId="0" applyFont="1" applyFill="1"/>
    <xf numFmtId="0" fontId="4" fillId="4" borderId="0" xfId="0" applyFont="1" applyFill="1" applyAlignment="1">
      <alignment horizontal="center"/>
    </xf>
    <xf numFmtId="14" fontId="4" fillId="4" borderId="0" xfId="1" applyNumberFormat="1" applyFont="1" applyFill="1"/>
    <xf numFmtId="164" fontId="4" fillId="4" borderId="0" xfId="1" applyNumberFormat="1" applyFont="1" applyFill="1"/>
  </cellXfs>
  <cellStyles count="3">
    <cellStyle name="Milliers" xfId="1" builtinId="3"/>
    <cellStyle name="Normal" xfId="0" builtinId="0"/>
    <cellStyle name="Titre 1" xfId="2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7"/>
  <sheetViews>
    <sheetView showZeros="0" tabSelected="1" workbookViewId="0">
      <selection activeCell="G2" sqref="G2"/>
    </sheetView>
  </sheetViews>
  <sheetFormatPr baseColWidth="10" defaultRowHeight="15" outlineLevelRow="2" x14ac:dyDescent="0.25"/>
  <cols>
    <col min="1" max="1" width="19.140625" style="2" bestFit="1" customWidth="1"/>
    <col min="2" max="2" width="13.42578125" style="2" customWidth="1"/>
    <col min="3" max="3" width="16.42578125" style="3" customWidth="1"/>
    <col min="4" max="4" width="14.42578125" style="2" customWidth="1"/>
    <col min="5" max="5" width="39.28515625" style="2" bestFit="1" customWidth="1"/>
    <col min="6" max="9" width="14.42578125" style="2" customWidth="1"/>
    <col min="10" max="16384" width="11.42578125" style="2"/>
  </cols>
  <sheetData>
    <row r="1" spans="1:9" x14ac:dyDescent="0.25">
      <c r="A1" s="1" t="s">
        <v>0</v>
      </c>
    </row>
    <row r="2" spans="1:9" ht="28.5" customHeight="1" x14ac:dyDescent="0.25">
      <c r="A2" s="4">
        <f ca="1">+TODAY()</f>
        <v>41493</v>
      </c>
      <c r="D2" s="5" t="s">
        <v>1</v>
      </c>
      <c r="E2" s="5"/>
    </row>
    <row r="5" spans="1:9" ht="20.25" thickBot="1" x14ac:dyDescent="0.35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</row>
    <row r="6" spans="1:9" ht="15.75" outlineLevel="1" thickTop="1" x14ac:dyDescent="0.25">
      <c r="A6" s="2" t="str">
        <f>+LEFT(E6,4)</f>
        <v/>
      </c>
    </row>
    <row r="7" spans="1:9" outlineLevel="2" x14ac:dyDescent="0.25">
      <c r="A7" s="2" t="str">
        <f>+LEFT(E7,4)</f>
        <v>AESE</v>
      </c>
      <c r="B7" s="2" t="s">
        <v>11</v>
      </c>
      <c r="C7" s="3" t="s">
        <v>12</v>
      </c>
      <c r="D7" s="8" t="s">
        <v>13</v>
      </c>
      <c r="E7" s="2" t="s">
        <v>14</v>
      </c>
      <c r="F7" s="9">
        <v>4279.7700000000004</v>
      </c>
      <c r="G7" s="9">
        <v>0</v>
      </c>
      <c r="H7" s="9">
        <v>0</v>
      </c>
      <c r="I7" s="9">
        <v>0</v>
      </c>
    </row>
    <row r="8" spans="1:9" outlineLevel="1" x14ac:dyDescent="0.25">
      <c r="A8" s="10" t="s">
        <v>15</v>
      </c>
      <c r="B8" s="10"/>
      <c r="C8" s="11"/>
      <c r="D8" s="12"/>
      <c r="E8" s="10"/>
      <c r="F8" s="13">
        <f>SUBTOTAL(9,F7:F7)</f>
        <v>4279.7700000000004</v>
      </c>
      <c r="G8" s="13">
        <f>SUBTOTAL(9,G7:G7)</f>
        <v>0</v>
      </c>
      <c r="H8" s="13">
        <f>SUBTOTAL(9,H7:H7)</f>
        <v>0</v>
      </c>
      <c r="I8" s="13">
        <f>SUBTOTAL(9,I7:I7)</f>
        <v>0</v>
      </c>
    </row>
    <row r="9" spans="1:9" outlineLevel="2" x14ac:dyDescent="0.25">
      <c r="A9" s="2" t="str">
        <f>+LEFT(E9,4)</f>
        <v>ANNE</v>
      </c>
      <c r="B9" s="2" t="s">
        <v>11</v>
      </c>
      <c r="C9" s="3" t="s">
        <v>16</v>
      </c>
      <c r="D9" s="8" t="s">
        <v>17</v>
      </c>
      <c r="E9" s="2" t="s">
        <v>18</v>
      </c>
      <c r="F9" s="9">
        <v>0</v>
      </c>
      <c r="G9" s="9">
        <v>0</v>
      </c>
      <c r="H9" s="9">
        <v>0</v>
      </c>
      <c r="I9" s="9">
        <v>1406.8</v>
      </c>
    </row>
    <row r="10" spans="1:9" outlineLevel="1" x14ac:dyDescent="0.25">
      <c r="A10" s="10" t="s">
        <v>19</v>
      </c>
      <c r="B10" s="10"/>
      <c r="C10" s="11"/>
      <c r="D10" s="12"/>
      <c r="E10" s="10"/>
      <c r="F10" s="13">
        <f>SUBTOTAL(9,F9:F9)</f>
        <v>0</v>
      </c>
      <c r="G10" s="13">
        <f>SUBTOTAL(9,G9:G9)</f>
        <v>0</v>
      </c>
      <c r="H10" s="13">
        <f>SUBTOTAL(9,H9:H9)</f>
        <v>0</v>
      </c>
      <c r="I10" s="13">
        <f>SUBTOTAL(9,I9:I9)</f>
        <v>1406.8</v>
      </c>
    </row>
    <row r="11" spans="1:9" outlineLevel="2" x14ac:dyDescent="0.25">
      <c r="A11" s="2" t="str">
        <f>+LEFT(E11,4)</f>
        <v>ARSE</v>
      </c>
      <c r="B11" s="2" t="s">
        <v>11</v>
      </c>
      <c r="C11" s="3" t="s">
        <v>20</v>
      </c>
      <c r="D11" s="8" t="s">
        <v>21</v>
      </c>
      <c r="E11" s="2" t="s">
        <v>22</v>
      </c>
      <c r="F11" s="9">
        <v>0</v>
      </c>
      <c r="G11" s="9">
        <v>3335.61</v>
      </c>
      <c r="H11" s="9">
        <v>0</v>
      </c>
      <c r="I11" s="9">
        <v>0</v>
      </c>
    </row>
    <row r="12" spans="1:9" outlineLevel="2" x14ac:dyDescent="0.25">
      <c r="A12" s="2" t="str">
        <f>+LEFT(E12,4)</f>
        <v>ARSE</v>
      </c>
      <c r="B12" s="2" t="s">
        <v>11</v>
      </c>
      <c r="C12" s="3" t="s">
        <v>23</v>
      </c>
      <c r="D12" s="8" t="s">
        <v>21</v>
      </c>
      <c r="E12" s="2" t="s">
        <v>24</v>
      </c>
      <c r="F12" s="9">
        <v>0</v>
      </c>
      <c r="G12" s="9">
        <v>3179.88</v>
      </c>
      <c r="H12" s="9">
        <v>0</v>
      </c>
      <c r="I12" s="9">
        <v>0</v>
      </c>
    </row>
    <row r="13" spans="1:9" outlineLevel="2" x14ac:dyDescent="0.25">
      <c r="A13" s="2" t="str">
        <f>+LEFT(E13,4)</f>
        <v>ARSE</v>
      </c>
      <c r="B13" s="2" t="s">
        <v>11</v>
      </c>
      <c r="C13" s="3" t="s">
        <v>25</v>
      </c>
      <c r="D13" s="8" t="s">
        <v>17</v>
      </c>
      <c r="E13" s="2" t="s">
        <v>26</v>
      </c>
      <c r="F13" s="9">
        <v>0</v>
      </c>
      <c r="G13" s="9">
        <v>0</v>
      </c>
      <c r="H13" s="9">
        <v>0</v>
      </c>
      <c r="I13" s="9">
        <v>3702.6</v>
      </c>
    </row>
    <row r="14" spans="1:9" outlineLevel="2" x14ac:dyDescent="0.25">
      <c r="A14" s="2" t="str">
        <f>+LEFT(E14,4)</f>
        <v>ARSE</v>
      </c>
      <c r="B14" s="2" t="s">
        <v>11</v>
      </c>
      <c r="C14" s="3" t="s">
        <v>27</v>
      </c>
      <c r="D14" s="8" t="s">
        <v>17</v>
      </c>
      <c r="E14" s="2" t="s">
        <v>28</v>
      </c>
      <c r="F14" s="9">
        <v>0</v>
      </c>
      <c r="G14" s="9">
        <v>0</v>
      </c>
      <c r="H14" s="9">
        <v>0</v>
      </c>
      <c r="I14" s="9">
        <v>2417.58</v>
      </c>
    </row>
    <row r="15" spans="1:9" outlineLevel="2" x14ac:dyDescent="0.25">
      <c r="A15" s="2" t="str">
        <f>+LEFT(E15,4)</f>
        <v>ARSE</v>
      </c>
      <c r="B15" s="2" t="s">
        <v>11</v>
      </c>
      <c r="C15" s="3" t="s">
        <v>29</v>
      </c>
      <c r="D15" s="8" t="s">
        <v>17</v>
      </c>
      <c r="E15" s="2" t="s">
        <v>30</v>
      </c>
      <c r="F15" s="9">
        <v>0</v>
      </c>
      <c r="G15" s="9">
        <v>0</v>
      </c>
      <c r="H15" s="9">
        <v>0</v>
      </c>
      <c r="I15" s="9">
        <v>3354.12</v>
      </c>
    </row>
    <row r="16" spans="1:9" outlineLevel="1" x14ac:dyDescent="0.25">
      <c r="A16" s="10" t="s">
        <v>31</v>
      </c>
      <c r="B16" s="10"/>
      <c r="C16" s="11"/>
      <c r="D16" s="12"/>
      <c r="E16" s="10"/>
      <c r="F16" s="13">
        <f>SUBTOTAL(9,F11:F15)</f>
        <v>0</v>
      </c>
      <c r="G16" s="13">
        <f>SUBTOTAL(9,G11:G15)</f>
        <v>6515.49</v>
      </c>
      <c r="H16" s="13">
        <f>SUBTOTAL(9,H11:H15)</f>
        <v>0</v>
      </c>
      <c r="I16" s="13">
        <f>SUBTOTAL(9,I11:I15)</f>
        <v>9474.2999999999993</v>
      </c>
    </row>
    <row r="17" spans="1:9" outlineLevel="2" x14ac:dyDescent="0.25">
      <c r="A17" s="2" t="str">
        <f>+LEFT(E17,4)</f>
        <v>BAGU</v>
      </c>
      <c r="B17" s="2" t="s">
        <v>11</v>
      </c>
      <c r="C17" s="3" t="s">
        <v>32</v>
      </c>
      <c r="D17" s="8" t="s">
        <v>17</v>
      </c>
      <c r="E17" s="2" t="s">
        <v>33</v>
      </c>
      <c r="F17" s="9">
        <v>0</v>
      </c>
      <c r="G17" s="9">
        <v>0</v>
      </c>
      <c r="H17" s="9">
        <v>0</v>
      </c>
      <c r="I17" s="9">
        <v>816</v>
      </c>
    </row>
    <row r="18" spans="1:9" outlineLevel="2" x14ac:dyDescent="0.25">
      <c r="A18" s="2" t="str">
        <f>+LEFT(E18,4)</f>
        <v>BAGU</v>
      </c>
      <c r="B18" s="2" t="s">
        <v>34</v>
      </c>
      <c r="C18" s="3" t="s">
        <v>35</v>
      </c>
      <c r="D18" s="8" t="s">
        <v>36</v>
      </c>
      <c r="E18" s="2" t="s">
        <v>37</v>
      </c>
      <c r="F18" s="9">
        <v>0</v>
      </c>
      <c r="G18" s="9">
        <v>0</v>
      </c>
      <c r="H18" s="9">
        <v>-220</v>
      </c>
      <c r="I18" s="9">
        <v>0</v>
      </c>
    </row>
    <row r="19" spans="1:9" outlineLevel="2" x14ac:dyDescent="0.25">
      <c r="A19" s="2" t="str">
        <f>+LEFT(E19,4)</f>
        <v>BAGU</v>
      </c>
      <c r="B19" s="2" t="s">
        <v>11</v>
      </c>
      <c r="C19" s="3" t="s">
        <v>38</v>
      </c>
      <c r="D19" s="8" t="s">
        <v>17</v>
      </c>
      <c r="E19" s="2" t="s">
        <v>39</v>
      </c>
      <c r="F19" s="9">
        <v>0</v>
      </c>
      <c r="G19" s="9">
        <v>0</v>
      </c>
      <c r="H19" s="9">
        <v>0</v>
      </c>
      <c r="I19" s="9">
        <v>368.11</v>
      </c>
    </row>
    <row r="20" spans="1:9" outlineLevel="1" x14ac:dyDescent="0.25">
      <c r="A20" s="10" t="s">
        <v>40</v>
      </c>
      <c r="B20" s="10"/>
      <c r="C20" s="11"/>
      <c r="D20" s="12"/>
      <c r="E20" s="10"/>
      <c r="F20" s="13">
        <f>SUBTOTAL(9,F17:F19)</f>
        <v>0</v>
      </c>
      <c r="G20" s="13">
        <f>SUBTOTAL(9,G17:G19)</f>
        <v>0</v>
      </c>
      <c r="H20" s="13">
        <f>SUBTOTAL(9,H17:H19)</f>
        <v>-220</v>
      </c>
      <c r="I20" s="13">
        <f>SUBTOTAL(9,I17:I19)</f>
        <v>1184.1100000000001</v>
      </c>
    </row>
    <row r="21" spans="1:9" outlineLevel="2" x14ac:dyDescent="0.25">
      <c r="A21" s="2" t="str">
        <f>+LEFT(E21,4)</f>
        <v>BOMB</v>
      </c>
      <c r="B21" s="2" t="s">
        <v>11</v>
      </c>
      <c r="C21" s="3" t="s">
        <v>41</v>
      </c>
      <c r="D21" s="8" t="s">
        <v>17</v>
      </c>
      <c r="E21" s="2" t="s">
        <v>42</v>
      </c>
      <c r="F21" s="9">
        <v>0</v>
      </c>
      <c r="G21" s="9">
        <v>0</v>
      </c>
      <c r="H21" s="9">
        <v>0</v>
      </c>
      <c r="I21" s="9">
        <v>24</v>
      </c>
    </row>
    <row r="22" spans="1:9" outlineLevel="1" x14ac:dyDescent="0.25">
      <c r="A22" s="10" t="s">
        <v>43</v>
      </c>
      <c r="B22" s="10"/>
      <c r="C22" s="11"/>
      <c r="D22" s="12"/>
      <c r="E22" s="10"/>
      <c r="F22" s="13">
        <f>SUBTOTAL(9,F21:F21)</f>
        <v>0</v>
      </c>
      <c r="G22" s="13">
        <f>SUBTOTAL(9,G21:G21)</f>
        <v>0</v>
      </c>
      <c r="H22" s="13">
        <f>SUBTOTAL(9,H21:H21)</f>
        <v>0</v>
      </c>
      <c r="I22" s="13">
        <f>SUBTOTAL(9,I21:I21)</f>
        <v>24</v>
      </c>
    </row>
    <row r="23" spans="1:9" outlineLevel="2" x14ac:dyDescent="0.25">
      <c r="A23" s="2" t="str">
        <f t="shared" ref="A23:A29" si="0">+LEFT(E23,4)</f>
        <v>BOSS</v>
      </c>
      <c r="B23" s="2" t="s">
        <v>11</v>
      </c>
      <c r="C23" s="3" t="s">
        <v>44</v>
      </c>
      <c r="D23" s="8" t="s">
        <v>45</v>
      </c>
      <c r="E23" s="2" t="s">
        <v>46</v>
      </c>
      <c r="F23" s="9">
        <v>975.7</v>
      </c>
      <c r="G23" s="9">
        <v>0</v>
      </c>
      <c r="H23" s="9">
        <v>0</v>
      </c>
      <c r="I23" s="9">
        <v>0</v>
      </c>
    </row>
    <row r="24" spans="1:9" outlineLevel="2" x14ac:dyDescent="0.25">
      <c r="A24" s="2" t="str">
        <f t="shared" si="0"/>
        <v>BOSS</v>
      </c>
      <c r="B24" s="2" t="s">
        <v>11</v>
      </c>
      <c r="C24" s="3" t="s">
        <v>47</v>
      </c>
      <c r="D24" s="8" t="s">
        <v>45</v>
      </c>
      <c r="E24" s="2" t="s">
        <v>48</v>
      </c>
      <c r="F24" s="9">
        <v>975.7</v>
      </c>
      <c r="G24" s="9">
        <v>0</v>
      </c>
      <c r="H24" s="9">
        <v>0</v>
      </c>
      <c r="I24" s="9">
        <v>0</v>
      </c>
    </row>
    <row r="25" spans="1:9" outlineLevel="2" x14ac:dyDescent="0.25">
      <c r="A25" s="2" t="str">
        <f t="shared" si="0"/>
        <v>BOSS</v>
      </c>
      <c r="B25" s="2" t="s">
        <v>11</v>
      </c>
      <c r="C25" s="3" t="s">
        <v>49</v>
      </c>
      <c r="D25" s="8" t="s">
        <v>45</v>
      </c>
      <c r="E25" s="2" t="s">
        <v>50</v>
      </c>
      <c r="F25" s="9">
        <v>975.7</v>
      </c>
      <c r="G25" s="9">
        <v>0</v>
      </c>
      <c r="H25" s="9">
        <v>0</v>
      </c>
      <c r="I25" s="9">
        <v>0</v>
      </c>
    </row>
    <row r="26" spans="1:9" outlineLevel="2" x14ac:dyDescent="0.25">
      <c r="A26" s="2" t="str">
        <f t="shared" si="0"/>
        <v>BOSS</v>
      </c>
      <c r="B26" s="2" t="s">
        <v>11</v>
      </c>
      <c r="C26" s="3" t="s">
        <v>51</v>
      </c>
      <c r="D26" s="8" t="s">
        <v>45</v>
      </c>
      <c r="E26" s="2" t="s">
        <v>52</v>
      </c>
      <c r="F26" s="9">
        <v>1071.05</v>
      </c>
      <c r="G26" s="9">
        <v>0</v>
      </c>
      <c r="H26" s="9">
        <v>0</v>
      </c>
      <c r="I26" s="9">
        <v>0</v>
      </c>
    </row>
    <row r="27" spans="1:9" outlineLevel="2" x14ac:dyDescent="0.25">
      <c r="A27" s="2" t="str">
        <f t="shared" si="0"/>
        <v>BOSS</v>
      </c>
      <c r="B27" s="2" t="s">
        <v>11</v>
      </c>
      <c r="C27" s="3" t="s">
        <v>53</v>
      </c>
      <c r="D27" s="8" t="s">
        <v>45</v>
      </c>
      <c r="E27" s="2" t="s">
        <v>54</v>
      </c>
      <c r="F27" s="9">
        <v>3815.23</v>
      </c>
      <c r="G27" s="9">
        <v>0</v>
      </c>
      <c r="H27" s="9">
        <v>0</v>
      </c>
      <c r="I27" s="9">
        <v>0</v>
      </c>
    </row>
    <row r="28" spans="1:9" outlineLevel="2" x14ac:dyDescent="0.25">
      <c r="A28" s="2" t="str">
        <f t="shared" si="0"/>
        <v>BOSS</v>
      </c>
      <c r="B28" s="2" t="s">
        <v>11</v>
      </c>
      <c r="C28" s="3" t="s">
        <v>55</v>
      </c>
      <c r="D28" s="8" t="s">
        <v>45</v>
      </c>
      <c r="E28" s="2" t="s">
        <v>46</v>
      </c>
      <c r="F28" s="9">
        <v>1056.18</v>
      </c>
      <c r="G28" s="9">
        <v>0</v>
      </c>
      <c r="H28" s="9">
        <v>0</v>
      </c>
      <c r="I28" s="9">
        <v>0</v>
      </c>
    </row>
    <row r="29" spans="1:9" outlineLevel="2" x14ac:dyDescent="0.25">
      <c r="A29" s="2" t="str">
        <f t="shared" si="0"/>
        <v>BOSS</v>
      </c>
      <c r="B29" s="2" t="s">
        <v>11</v>
      </c>
      <c r="C29" s="3" t="s">
        <v>56</v>
      </c>
      <c r="D29" s="8" t="s">
        <v>57</v>
      </c>
      <c r="E29" s="2" t="s">
        <v>58</v>
      </c>
      <c r="F29" s="9">
        <v>0</v>
      </c>
      <c r="G29" s="9">
        <v>487.85</v>
      </c>
      <c r="H29" s="9">
        <v>0</v>
      </c>
      <c r="I29" s="9">
        <v>0</v>
      </c>
    </row>
    <row r="30" spans="1:9" outlineLevel="1" x14ac:dyDescent="0.25">
      <c r="A30" s="10" t="s">
        <v>59</v>
      </c>
      <c r="B30" s="10"/>
      <c r="C30" s="11"/>
      <c r="D30" s="12"/>
      <c r="E30" s="10"/>
      <c r="F30" s="13">
        <f>SUBTOTAL(9,F23:F29)</f>
        <v>8869.5600000000013</v>
      </c>
      <c r="G30" s="13">
        <f>SUBTOTAL(9,G23:G29)</f>
        <v>487.85</v>
      </c>
      <c r="H30" s="13">
        <f>SUBTOTAL(9,H23:H29)</f>
        <v>0</v>
      </c>
      <c r="I30" s="13">
        <f>SUBTOTAL(9,I23:I29)</f>
        <v>0</v>
      </c>
    </row>
    <row r="31" spans="1:9" outlineLevel="2" x14ac:dyDescent="0.25">
      <c r="A31" s="2" t="str">
        <f>+LEFT(E31,4)</f>
        <v>BOUR</v>
      </c>
      <c r="B31" s="2" t="s">
        <v>11</v>
      </c>
      <c r="C31" s="3" t="s">
        <v>60</v>
      </c>
      <c r="D31" s="8" t="s">
        <v>17</v>
      </c>
      <c r="E31" s="2" t="s">
        <v>61</v>
      </c>
      <c r="F31" s="9">
        <v>0</v>
      </c>
      <c r="G31" s="9">
        <v>0</v>
      </c>
      <c r="H31" s="9">
        <v>0</v>
      </c>
      <c r="I31" s="9">
        <v>170</v>
      </c>
    </row>
    <row r="32" spans="1:9" outlineLevel="2" x14ac:dyDescent="0.25">
      <c r="A32" s="2" t="str">
        <f>+LEFT(E32,4)</f>
        <v>BOUR</v>
      </c>
      <c r="B32" s="2" t="s">
        <v>11</v>
      </c>
      <c r="C32" s="3" t="s">
        <v>62</v>
      </c>
      <c r="D32" s="8" t="s">
        <v>17</v>
      </c>
      <c r="E32" s="2" t="s">
        <v>63</v>
      </c>
      <c r="F32" s="9">
        <v>0</v>
      </c>
      <c r="G32" s="9">
        <v>0</v>
      </c>
      <c r="H32" s="9">
        <v>0</v>
      </c>
      <c r="I32" s="9">
        <v>1005.17</v>
      </c>
    </row>
    <row r="33" spans="1:9" outlineLevel="2" x14ac:dyDescent="0.25">
      <c r="A33" s="2" t="str">
        <f>+LEFT(E33,4)</f>
        <v>BOUR</v>
      </c>
      <c r="B33" s="2" t="s">
        <v>11</v>
      </c>
      <c r="C33" s="3" t="s">
        <v>64</v>
      </c>
      <c r="D33" s="8" t="s">
        <v>17</v>
      </c>
      <c r="E33" s="2" t="s">
        <v>65</v>
      </c>
      <c r="F33" s="9">
        <v>0</v>
      </c>
      <c r="G33" s="9">
        <v>0</v>
      </c>
      <c r="H33" s="9">
        <v>0</v>
      </c>
      <c r="I33" s="9">
        <v>755.04</v>
      </c>
    </row>
    <row r="34" spans="1:9" outlineLevel="1" x14ac:dyDescent="0.25">
      <c r="A34" s="10" t="s">
        <v>66</v>
      </c>
      <c r="B34" s="10"/>
      <c r="C34" s="11"/>
      <c r="D34" s="12"/>
      <c r="E34" s="10"/>
      <c r="F34" s="13">
        <f>SUBTOTAL(9,F31:F33)</f>
        <v>0</v>
      </c>
      <c r="G34" s="13">
        <f>SUBTOTAL(9,G31:G33)</f>
        <v>0</v>
      </c>
      <c r="H34" s="13">
        <f>SUBTOTAL(9,H31:H33)</f>
        <v>0</v>
      </c>
      <c r="I34" s="13">
        <f>SUBTOTAL(9,I31:I33)</f>
        <v>1930.21</v>
      </c>
    </row>
    <row r="35" spans="1:9" outlineLevel="2" x14ac:dyDescent="0.25">
      <c r="A35" s="2" t="str">
        <f>+LEFT(E35,4)</f>
        <v>BRUN</v>
      </c>
      <c r="B35" s="2" t="s">
        <v>11</v>
      </c>
      <c r="C35" s="3" t="s">
        <v>67</v>
      </c>
      <c r="D35" s="8" t="s">
        <v>45</v>
      </c>
      <c r="E35" s="2" t="s">
        <v>68</v>
      </c>
      <c r="F35" s="9">
        <v>300</v>
      </c>
      <c r="G35" s="9">
        <v>0</v>
      </c>
      <c r="H35" s="9">
        <v>0</v>
      </c>
      <c r="I35" s="9">
        <v>0</v>
      </c>
    </row>
    <row r="36" spans="1:9" outlineLevel="2" x14ac:dyDescent="0.25">
      <c r="A36" s="2" t="str">
        <f>+LEFT(E36,4)</f>
        <v>BRUN</v>
      </c>
      <c r="B36" s="2" t="s">
        <v>11</v>
      </c>
      <c r="C36" s="3" t="s">
        <v>69</v>
      </c>
      <c r="D36" s="8" t="s">
        <v>70</v>
      </c>
      <c r="E36" s="2" t="s">
        <v>71</v>
      </c>
      <c r="F36" s="9">
        <v>0</v>
      </c>
      <c r="G36" s="9">
        <v>0</v>
      </c>
      <c r="H36" s="9">
        <v>748.02</v>
      </c>
      <c r="I36" s="9">
        <v>0</v>
      </c>
    </row>
    <row r="37" spans="1:9" outlineLevel="1" x14ac:dyDescent="0.25">
      <c r="A37" s="10" t="s">
        <v>72</v>
      </c>
      <c r="B37" s="10"/>
      <c r="C37" s="11"/>
      <c r="D37" s="12"/>
      <c r="E37" s="10"/>
      <c r="F37" s="13">
        <f>SUBTOTAL(9,F35:F36)</f>
        <v>300</v>
      </c>
      <c r="G37" s="13">
        <f>SUBTOTAL(9,G35:G36)</f>
        <v>0</v>
      </c>
      <c r="H37" s="13">
        <f>SUBTOTAL(9,H35:H36)</f>
        <v>748.02</v>
      </c>
      <c r="I37" s="13">
        <f>SUBTOTAL(9,I35:I36)</f>
        <v>0</v>
      </c>
    </row>
    <row r="38" spans="1:9" outlineLevel="2" x14ac:dyDescent="0.25">
      <c r="A38" s="2" t="str">
        <f t="shared" ref="A38:A44" si="1">+LEFT(E38,4)</f>
        <v>CLOS</v>
      </c>
      <c r="B38" s="2" t="s">
        <v>11</v>
      </c>
      <c r="C38" s="3" t="s">
        <v>73</v>
      </c>
      <c r="D38" s="8" t="s">
        <v>17</v>
      </c>
      <c r="E38" s="2" t="s">
        <v>74</v>
      </c>
      <c r="F38" s="9">
        <v>0</v>
      </c>
      <c r="G38" s="9">
        <v>0</v>
      </c>
      <c r="H38" s="9">
        <v>0</v>
      </c>
      <c r="I38" s="9">
        <v>0</v>
      </c>
    </row>
    <row r="39" spans="1:9" outlineLevel="2" x14ac:dyDescent="0.25">
      <c r="A39" s="2" t="str">
        <f t="shared" si="1"/>
        <v>CLOS</v>
      </c>
      <c r="B39" s="2" t="s">
        <v>11</v>
      </c>
      <c r="C39" s="3" t="s">
        <v>75</v>
      </c>
      <c r="D39" s="8" t="s">
        <v>45</v>
      </c>
      <c r="E39" s="2" t="s">
        <v>76</v>
      </c>
      <c r="F39" s="9">
        <v>4973.1000000000004</v>
      </c>
      <c r="G39" s="9">
        <v>0</v>
      </c>
      <c r="H39" s="9">
        <v>0</v>
      </c>
      <c r="I39" s="9">
        <v>0</v>
      </c>
    </row>
    <row r="40" spans="1:9" outlineLevel="2" x14ac:dyDescent="0.25">
      <c r="A40" s="2" t="str">
        <f t="shared" si="1"/>
        <v>CLOS</v>
      </c>
      <c r="B40" s="2" t="s">
        <v>11</v>
      </c>
      <c r="C40" s="3" t="s">
        <v>77</v>
      </c>
      <c r="D40" s="8" t="s">
        <v>78</v>
      </c>
      <c r="E40" s="2" t="s">
        <v>79</v>
      </c>
      <c r="F40" s="9">
        <v>0</v>
      </c>
      <c r="G40" s="9">
        <v>0</v>
      </c>
      <c r="H40" s="9">
        <v>8893.5</v>
      </c>
      <c r="I40" s="9">
        <v>0</v>
      </c>
    </row>
    <row r="41" spans="1:9" outlineLevel="2" x14ac:dyDescent="0.25">
      <c r="A41" s="2" t="str">
        <f t="shared" si="1"/>
        <v>CLOS</v>
      </c>
      <c r="B41" s="2" t="s">
        <v>11</v>
      </c>
      <c r="C41" s="3" t="s">
        <v>80</v>
      </c>
      <c r="D41" s="8" t="s">
        <v>17</v>
      </c>
      <c r="E41" s="2" t="s">
        <v>81</v>
      </c>
      <c r="F41" s="9">
        <v>0</v>
      </c>
      <c r="G41" s="9">
        <v>0</v>
      </c>
      <c r="H41" s="9">
        <v>0</v>
      </c>
      <c r="I41" s="9">
        <v>4997.3</v>
      </c>
    </row>
    <row r="42" spans="1:9" outlineLevel="2" x14ac:dyDescent="0.25">
      <c r="A42" s="2" t="str">
        <f t="shared" si="1"/>
        <v>CLOS</v>
      </c>
      <c r="B42" s="2" t="s">
        <v>11</v>
      </c>
      <c r="C42" s="3" t="s">
        <v>82</v>
      </c>
      <c r="D42" s="8" t="s">
        <v>70</v>
      </c>
      <c r="E42" s="2" t="s">
        <v>83</v>
      </c>
      <c r="F42" s="9">
        <v>0</v>
      </c>
      <c r="G42" s="9">
        <v>0</v>
      </c>
      <c r="H42" s="9">
        <v>114.95</v>
      </c>
      <c r="I42" s="9">
        <v>0</v>
      </c>
    </row>
    <row r="43" spans="1:9" outlineLevel="2" x14ac:dyDescent="0.25">
      <c r="A43" s="2" t="str">
        <f t="shared" si="1"/>
        <v>CLOS</v>
      </c>
      <c r="B43" s="2" t="s">
        <v>11</v>
      </c>
      <c r="C43" s="3" t="s">
        <v>84</v>
      </c>
      <c r="D43" s="8" t="s">
        <v>17</v>
      </c>
      <c r="E43" s="2" t="s">
        <v>85</v>
      </c>
      <c r="F43" s="9">
        <v>0</v>
      </c>
      <c r="G43" s="9">
        <v>0</v>
      </c>
      <c r="H43" s="9">
        <v>0</v>
      </c>
      <c r="I43" s="9">
        <v>1905.75</v>
      </c>
    </row>
    <row r="44" spans="1:9" outlineLevel="2" x14ac:dyDescent="0.25">
      <c r="A44" s="2" t="str">
        <f t="shared" si="1"/>
        <v>CLOS</v>
      </c>
      <c r="B44" s="2" t="s">
        <v>11</v>
      </c>
      <c r="C44" s="3" t="s">
        <v>86</v>
      </c>
      <c r="D44" s="8" t="s">
        <v>70</v>
      </c>
      <c r="E44" s="2" t="s">
        <v>87</v>
      </c>
      <c r="F44" s="9">
        <v>0</v>
      </c>
      <c r="G44" s="9">
        <v>0</v>
      </c>
      <c r="H44" s="9">
        <v>1996.5</v>
      </c>
      <c r="I44" s="9">
        <v>0</v>
      </c>
    </row>
    <row r="45" spans="1:9" outlineLevel="1" x14ac:dyDescent="0.25">
      <c r="A45" s="10" t="s">
        <v>88</v>
      </c>
      <c r="B45" s="10"/>
      <c r="C45" s="11"/>
      <c r="D45" s="12"/>
      <c r="E45" s="10"/>
      <c r="F45" s="13">
        <f>SUBTOTAL(9,F38:F44)</f>
        <v>4973.1000000000004</v>
      </c>
      <c r="G45" s="13">
        <f>SUBTOTAL(9,G38:G44)</f>
        <v>0</v>
      </c>
      <c r="H45" s="13">
        <f>SUBTOTAL(9,H38:H44)</f>
        <v>11004.95</v>
      </c>
      <c r="I45" s="13">
        <f>SUBTOTAL(9,I38:I44)</f>
        <v>6903.05</v>
      </c>
    </row>
    <row r="46" spans="1:9" outlineLevel="2" x14ac:dyDescent="0.25">
      <c r="A46" s="2" t="str">
        <f>+LEFT(E46,4)</f>
        <v>DANC</v>
      </c>
      <c r="B46" s="2" t="s">
        <v>11</v>
      </c>
      <c r="C46" s="3" t="s">
        <v>89</v>
      </c>
      <c r="D46" s="8" t="s">
        <v>17</v>
      </c>
      <c r="E46" s="2" t="s">
        <v>90</v>
      </c>
      <c r="F46" s="9">
        <v>0</v>
      </c>
      <c r="G46" s="9">
        <v>0</v>
      </c>
      <c r="H46" s="9">
        <v>0</v>
      </c>
      <c r="I46" s="9">
        <v>975</v>
      </c>
    </row>
    <row r="47" spans="1:9" outlineLevel="2" x14ac:dyDescent="0.25">
      <c r="A47" s="2" t="str">
        <f>+LEFT(E47,4)</f>
        <v>DANC</v>
      </c>
      <c r="B47" s="2" t="s">
        <v>11</v>
      </c>
      <c r="C47" s="3" t="s">
        <v>91</v>
      </c>
      <c r="D47" s="8" t="s">
        <v>17</v>
      </c>
      <c r="E47" s="2" t="s">
        <v>92</v>
      </c>
      <c r="F47" s="9">
        <v>0</v>
      </c>
      <c r="G47" s="9">
        <v>0</v>
      </c>
      <c r="H47" s="9">
        <v>0</v>
      </c>
      <c r="I47" s="9">
        <v>859.99</v>
      </c>
    </row>
    <row r="48" spans="1:9" outlineLevel="2" x14ac:dyDescent="0.25">
      <c r="A48" s="2" t="str">
        <f>+LEFT(E48,4)</f>
        <v>DANC</v>
      </c>
      <c r="B48" s="2" t="s">
        <v>11</v>
      </c>
      <c r="C48" s="3" t="s">
        <v>93</v>
      </c>
      <c r="D48" s="8" t="s">
        <v>17</v>
      </c>
      <c r="E48" s="2" t="s">
        <v>94</v>
      </c>
      <c r="F48" s="9">
        <v>0</v>
      </c>
      <c r="G48" s="9">
        <v>0</v>
      </c>
      <c r="H48" s="9">
        <v>0</v>
      </c>
      <c r="I48" s="9">
        <v>900.06</v>
      </c>
    </row>
    <row r="49" spans="1:9" outlineLevel="2" x14ac:dyDescent="0.25">
      <c r="A49" s="2" t="str">
        <f>+LEFT(E49,4)</f>
        <v>DANC</v>
      </c>
      <c r="B49" s="2" t="s">
        <v>11</v>
      </c>
      <c r="C49" s="3" t="s">
        <v>95</v>
      </c>
      <c r="D49" s="8" t="s">
        <v>57</v>
      </c>
      <c r="E49" s="2" t="s">
        <v>96</v>
      </c>
      <c r="F49" s="9">
        <v>0</v>
      </c>
      <c r="G49" s="9">
        <v>3872</v>
      </c>
      <c r="H49" s="9">
        <v>0</v>
      </c>
      <c r="I49" s="9">
        <v>0</v>
      </c>
    </row>
    <row r="50" spans="1:9" outlineLevel="1" x14ac:dyDescent="0.25">
      <c r="A50" s="10" t="s">
        <v>97</v>
      </c>
      <c r="B50" s="10"/>
      <c r="C50" s="11"/>
      <c r="D50" s="12"/>
      <c r="E50" s="10"/>
      <c r="F50" s="13">
        <f>SUBTOTAL(9,F46:F49)</f>
        <v>0</v>
      </c>
      <c r="G50" s="13">
        <f>SUBTOTAL(9,G46:G49)</f>
        <v>3872</v>
      </c>
      <c r="H50" s="13">
        <f>SUBTOTAL(9,H46:H49)</f>
        <v>0</v>
      </c>
      <c r="I50" s="13">
        <f>SUBTOTAL(9,I46:I49)</f>
        <v>2735.05</v>
      </c>
    </row>
    <row r="51" spans="1:9" outlineLevel="2" x14ac:dyDescent="0.25">
      <c r="A51" s="2" t="str">
        <f>+LEFT(E51,4)</f>
        <v>DELE</v>
      </c>
      <c r="B51" s="2" t="s">
        <v>11</v>
      </c>
      <c r="C51" s="3" t="s">
        <v>98</v>
      </c>
      <c r="D51" s="8" t="s">
        <v>17</v>
      </c>
      <c r="E51" s="2" t="s">
        <v>99</v>
      </c>
      <c r="F51" s="9">
        <v>0</v>
      </c>
      <c r="G51" s="9">
        <v>0</v>
      </c>
      <c r="H51" s="9">
        <v>0</v>
      </c>
      <c r="I51" s="9">
        <v>424</v>
      </c>
    </row>
    <row r="52" spans="1:9" outlineLevel="2" x14ac:dyDescent="0.25">
      <c r="A52" s="2" t="str">
        <f>+LEFT(E52,4)</f>
        <v>DELE</v>
      </c>
      <c r="B52" s="2" t="s">
        <v>11</v>
      </c>
      <c r="C52" s="3" t="s">
        <v>100</v>
      </c>
      <c r="D52" s="8" t="s">
        <v>17</v>
      </c>
      <c r="E52" s="2" t="s">
        <v>101</v>
      </c>
      <c r="F52" s="9">
        <v>0</v>
      </c>
      <c r="G52" s="9">
        <v>0</v>
      </c>
      <c r="H52" s="9">
        <v>0</v>
      </c>
      <c r="I52" s="9">
        <v>327.91</v>
      </c>
    </row>
    <row r="53" spans="1:9" outlineLevel="1" x14ac:dyDescent="0.25">
      <c r="A53" s="10" t="s">
        <v>102</v>
      </c>
      <c r="B53" s="10"/>
      <c r="C53" s="11"/>
      <c r="D53" s="12"/>
      <c r="E53" s="10"/>
      <c r="F53" s="13">
        <f>SUBTOTAL(9,F51:F52)</f>
        <v>0</v>
      </c>
      <c r="G53" s="13">
        <f>SUBTOTAL(9,G51:G52)</f>
        <v>0</v>
      </c>
      <c r="H53" s="13">
        <f>SUBTOTAL(9,H51:H52)</f>
        <v>0</v>
      </c>
      <c r="I53" s="13">
        <f>SUBTOTAL(9,I51:I52)</f>
        <v>751.91000000000008</v>
      </c>
    </row>
    <row r="54" spans="1:9" outlineLevel="2" x14ac:dyDescent="0.25">
      <c r="A54" s="2" t="str">
        <f>+LEFT(E54,4)</f>
        <v>DEPA</v>
      </c>
      <c r="B54" s="2" t="s">
        <v>11</v>
      </c>
      <c r="C54" s="3" t="s">
        <v>103</v>
      </c>
      <c r="D54" s="8" t="s">
        <v>104</v>
      </c>
      <c r="E54" s="2" t="s">
        <v>105</v>
      </c>
      <c r="F54" s="9">
        <v>718.41</v>
      </c>
      <c r="G54" s="9">
        <v>0</v>
      </c>
      <c r="H54" s="9">
        <v>0</v>
      </c>
      <c r="I54" s="9">
        <v>0</v>
      </c>
    </row>
    <row r="55" spans="1:9" outlineLevel="2" x14ac:dyDescent="0.25">
      <c r="A55" s="2" t="str">
        <f>+LEFT(E55,4)</f>
        <v>DEPA</v>
      </c>
      <c r="B55" s="2" t="s">
        <v>11</v>
      </c>
      <c r="C55" s="3" t="s">
        <v>106</v>
      </c>
      <c r="D55" s="8" t="s">
        <v>57</v>
      </c>
      <c r="E55" s="2" t="s">
        <v>107</v>
      </c>
      <c r="F55" s="9">
        <v>0</v>
      </c>
      <c r="G55" s="9">
        <v>497.61</v>
      </c>
      <c r="H55" s="9">
        <v>0</v>
      </c>
      <c r="I55" s="9">
        <v>0</v>
      </c>
    </row>
    <row r="56" spans="1:9" outlineLevel="2" x14ac:dyDescent="0.25">
      <c r="A56" s="2" t="str">
        <f>+LEFT(E56,4)</f>
        <v>DEPA</v>
      </c>
      <c r="B56" s="2" t="s">
        <v>11</v>
      </c>
      <c r="C56" s="3" t="s">
        <v>108</v>
      </c>
      <c r="D56" s="8" t="s">
        <v>78</v>
      </c>
      <c r="E56" s="2" t="s">
        <v>109</v>
      </c>
      <c r="F56" s="9">
        <v>0</v>
      </c>
      <c r="G56" s="9">
        <v>0</v>
      </c>
      <c r="H56" s="9">
        <v>767.75</v>
      </c>
      <c r="I56" s="9">
        <v>0</v>
      </c>
    </row>
    <row r="57" spans="1:9" outlineLevel="2" x14ac:dyDescent="0.25">
      <c r="A57" s="2" t="str">
        <f>+LEFT(E57,4)</f>
        <v>DEPA</v>
      </c>
      <c r="B57" s="2" t="s">
        <v>11</v>
      </c>
      <c r="C57" s="3" t="s">
        <v>110</v>
      </c>
      <c r="D57" s="8" t="s">
        <v>17</v>
      </c>
      <c r="E57" s="2" t="s">
        <v>111</v>
      </c>
      <c r="F57" s="9">
        <v>0</v>
      </c>
      <c r="G57" s="9">
        <v>0</v>
      </c>
      <c r="H57" s="9">
        <v>0</v>
      </c>
      <c r="I57" s="9">
        <v>2613.7600000000002</v>
      </c>
    </row>
    <row r="58" spans="1:9" outlineLevel="1" x14ac:dyDescent="0.25">
      <c r="A58" s="10" t="s">
        <v>112</v>
      </c>
      <c r="B58" s="10"/>
      <c r="C58" s="11"/>
      <c r="D58" s="12"/>
      <c r="E58" s="10"/>
      <c r="F58" s="13">
        <f>SUBTOTAL(9,F54:F57)</f>
        <v>718.41</v>
      </c>
      <c r="G58" s="13">
        <f>SUBTOTAL(9,G54:G57)</f>
        <v>497.61</v>
      </c>
      <c r="H58" s="13">
        <f>SUBTOTAL(9,H54:H57)</f>
        <v>767.75</v>
      </c>
      <c r="I58" s="13">
        <f>SUBTOTAL(9,I54:I57)</f>
        <v>2613.7600000000002</v>
      </c>
    </row>
    <row r="59" spans="1:9" outlineLevel="2" x14ac:dyDescent="0.25">
      <c r="A59" s="2" t="str">
        <f>+LEFT(E59,4)</f>
        <v xml:space="preserve">DUC </v>
      </c>
      <c r="B59" s="2" t="s">
        <v>11</v>
      </c>
      <c r="C59" s="3" t="s">
        <v>113</v>
      </c>
      <c r="D59" s="8" t="s">
        <v>17</v>
      </c>
      <c r="E59" s="2" t="s">
        <v>114</v>
      </c>
      <c r="F59" s="9">
        <v>0</v>
      </c>
      <c r="G59" s="9">
        <v>0</v>
      </c>
      <c r="H59" s="9">
        <v>0</v>
      </c>
      <c r="I59" s="9">
        <v>1655.28</v>
      </c>
    </row>
    <row r="60" spans="1:9" outlineLevel="1" x14ac:dyDescent="0.25">
      <c r="A60" s="10" t="s">
        <v>115</v>
      </c>
      <c r="B60" s="10"/>
      <c r="C60" s="11"/>
      <c r="D60" s="12"/>
      <c r="E60" s="10"/>
      <c r="F60" s="13">
        <f>SUBTOTAL(9,F59:F59)</f>
        <v>0</v>
      </c>
      <c r="G60" s="13">
        <f>SUBTOTAL(9,G59:G59)</f>
        <v>0</v>
      </c>
      <c r="H60" s="13">
        <f>SUBTOTAL(9,H59:H59)</f>
        <v>0</v>
      </c>
      <c r="I60" s="13">
        <f>SUBTOTAL(9,I59:I59)</f>
        <v>1655.28</v>
      </c>
    </row>
    <row r="61" spans="1:9" outlineLevel="2" x14ac:dyDescent="0.25">
      <c r="A61" s="2" t="str">
        <f>+LEFT(E61,4)</f>
        <v>FERI</v>
      </c>
      <c r="B61" s="2" t="s">
        <v>11</v>
      </c>
      <c r="C61" s="3" t="s">
        <v>116</v>
      </c>
      <c r="D61" s="8" t="s">
        <v>17</v>
      </c>
      <c r="E61" s="2" t="s">
        <v>117</v>
      </c>
      <c r="F61" s="9">
        <v>0</v>
      </c>
      <c r="G61" s="9">
        <v>0</v>
      </c>
      <c r="H61" s="9">
        <v>0</v>
      </c>
      <c r="I61" s="9">
        <v>575</v>
      </c>
    </row>
    <row r="62" spans="1:9" outlineLevel="1" x14ac:dyDescent="0.25">
      <c r="A62" s="10" t="s">
        <v>118</v>
      </c>
      <c r="B62" s="10"/>
      <c r="C62" s="11"/>
      <c r="D62" s="12"/>
      <c r="E62" s="10"/>
      <c r="F62" s="13">
        <f>SUBTOTAL(9,F61:F61)</f>
        <v>0</v>
      </c>
      <c r="G62" s="13">
        <f>SUBTOTAL(9,G61:G61)</f>
        <v>0</v>
      </c>
      <c r="H62" s="13">
        <f>SUBTOTAL(9,H61:H61)</f>
        <v>0</v>
      </c>
      <c r="I62" s="13">
        <f>SUBTOTAL(9,I61:I61)</f>
        <v>575</v>
      </c>
    </row>
    <row r="63" spans="1:9" outlineLevel="2" x14ac:dyDescent="0.25">
      <c r="A63" s="2" t="str">
        <f>+LEFT(E63,4)</f>
        <v>FORC</v>
      </c>
      <c r="B63" s="2" t="s">
        <v>11</v>
      </c>
      <c r="C63" s="3" t="s">
        <v>119</v>
      </c>
      <c r="D63" s="8" t="s">
        <v>17</v>
      </c>
      <c r="E63" s="2" t="s">
        <v>120</v>
      </c>
      <c r="F63" s="9">
        <v>0</v>
      </c>
      <c r="G63" s="9">
        <v>0</v>
      </c>
      <c r="H63" s="9">
        <v>0</v>
      </c>
      <c r="I63" s="9">
        <v>6534</v>
      </c>
    </row>
    <row r="64" spans="1:9" outlineLevel="1" x14ac:dyDescent="0.25">
      <c r="A64" s="10" t="s">
        <v>121</v>
      </c>
      <c r="B64" s="10"/>
      <c r="C64" s="11"/>
      <c r="D64" s="12"/>
      <c r="E64" s="10"/>
      <c r="F64" s="13">
        <f>SUBTOTAL(9,F63:F63)</f>
        <v>0</v>
      </c>
      <c r="G64" s="13">
        <f>SUBTOTAL(9,G63:G63)</f>
        <v>0</v>
      </c>
      <c r="H64" s="13">
        <f>SUBTOTAL(9,H63:H63)</f>
        <v>0</v>
      </c>
      <c r="I64" s="13">
        <f>SUBTOTAL(9,I63:I63)</f>
        <v>6534</v>
      </c>
    </row>
    <row r="65" spans="1:9" outlineLevel="2" x14ac:dyDescent="0.25">
      <c r="A65" s="2" t="str">
        <f>+LEFT(E65,4)</f>
        <v>GRUN</v>
      </c>
      <c r="B65" s="2" t="s">
        <v>11</v>
      </c>
      <c r="C65" s="3" t="s">
        <v>122</v>
      </c>
      <c r="D65" s="8" t="s">
        <v>57</v>
      </c>
      <c r="E65" s="2" t="s">
        <v>123</v>
      </c>
      <c r="F65" s="9">
        <v>0</v>
      </c>
      <c r="G65" s="9">
        <v>10406</v>
      </c>
      <c r="H65" s="9">
        <v>0</v>
      </c>
      <c r="I65" s="9">
        <v>0</v>
      </c>
    </row>
    <row r="66" spans="1:9" outlineLevel="2" x14ac:dyDescent="0.25">
      <c r="A66" s="2" t="str">
        <f>+LEFT(E66,4)</f>
        <v>GRUN</v>
      </c>
      <c r="B66" s="2" t="s">
        <v>11</v>
      </c>
      <c r="C66" s="3" t="s">
        <v>124</v>
      </c>
      <c r="D66" s="8" t="s">
        <v>78</v>
      </c>
      <c r="E66" s="2" t="s">
        <v>125</v>
      </c>
      <c r="F66" s="9">
        <v>0</v>
      </c>
      <c r="G66" s="9">
        <v>0</v>
      </c>
      <c r="H66" s="9">
        <v>9196</v>
      </c>
      <c r="I66" s="9">
        <v>0</v>
      </c>
    </row>
    <row r="67" spans="1:9" outlineLevel="2" x14ac:dyDescent="0.25">
      <c r="A67" s="2" t="str">
        <f>+LEFT(E67,4)</f>
        <v>GRUN</v>
      </c>
      <c r="B67" s="2" t="s">
        <v>11</v>
      </c>
      <c r="C67" s="3" t="s">
        <v>126</v>
      </c>
      <c r="D67" s="8" t="s">
        <v>17</v>
      </c>
      <c r="E67" s="2" t="s">
        <v>127</v>
      </c>
      <c r="F67" s="9">
        <v>0</v>
      </c>
      <c r="G67" s="9">
        <v>0</v>
      </c>
      <c r="H67" s="9">
        <v>0</v>
      </c>
      <c r="I67" s="9">
        <v>9922</v>
      </c>
    </row>
    <row r="68" spans="1:9" outlineLevel="1" x14ac:dyDescent="0.25">
      <c r="A68" s="10" t="s">
        <v>128</v>
      </c>
      <c r="B68" s="10"/>
      <c r="C68" s="11"/>
      <c r="D68" s="12"/>
      <c r="E68" s="10"/>
      <c r="F68" s="13">
        <f>SUBTOTAL(9,F65:F67)</f>
        <v>0</v>
      </c>
      <c r="G68" s="13">
        <f>SUBTOTAL(9,G65:G67)</f>
        <v>10406</v>
      </c>
      <c r="H68" s="13">
        <f>SUBTOTAL(9,H65:H67)</f>
        <v>9196</v>
      </c>
      <c r="I68" s="13">
        <f>SUBTOTAL(9,I65:I67)</f>
        <v>9922</v>
      </c>
    </row>
    <row r="69" spans="1:9" outlineLevel="2" x14ac:dyDescent="0.25">
      <c r="A69" s="2" t="str">
        <f>+LEFT(E69,4)</f>
        <v>HECH</v>
      </c>
      <c r="B69" s="2" t="s">
        <v>11</v>
      </c>
      <c r="C69" s="3" t="s">
        <v>129</v>
      </c>
      <c r="D69" s="8" t="s">
        <v>45</v>
      </c>
      <c r="E69" s="2" t="s">
        <v>130</v>
      </c>
      <c r="F69" s="9">
        <v>2500</v>
      </c>
      <c r="G69" s="9">
        <v>0</v>
      </c>
      <c r="H69" s="9">
        <v>0</v>
      </c>
      <c r="I69" s="9">
        <v>0</v>
      </c>
    </row>
    <row r="70" spans="1:9" outlineLevel="2" x14ac:dyDescent="0.25">
      <c r="A70" s="2" t="str">
        <f>+LEFT(E70,4)</f>
        <v>HECH</v>
      </c>
      <c r="B70" s="2" t="s">
        <v>11</v>
      </c>
      <c r="C70" s="3" t="s">
        <v>131</v>
      </c>
      <c r="D70" s="8" t="s">
        <v>45</v>
      </c>
      <c r="E70" s="2" t="s">
        <v>132</v>
      </c>
      <c r="F70" s="9">
        <v>2500</v>
      </c>
      <c r="G70" s="9">
        <v>0</v>
      </c>
      <c r="H70" s="9">
        <v>0</v>
      </c>
      <c r="I70" s="9">
        <v>0</v>
      </c>
    </row>
    <row r="71" spans="1:9" outlineLevel="2" x14ac:dyDescent="0.25">
      <c r="A71" s="2" t="str">
        <f>+LEFT(E71,4)</f>
        <v>HECH</v>
      </c>
      <c r="B71" s="2" t="s">
        <v>11</v>
      </c>
      <c r="C71" s="3" t="s">
        <v>133</v>
      </c>
      <c r="D71" s="8" t="s">
        <v>45</v>
      </c>
      <c r="E71" s="2" t="s">
        <v>130</v>
      </c>
      <c r="F71" s="9">
        <v>300</v>
      </c>
      <c r="G71" s="9">
        <v>0</v>
      </c>
      <c r="H71" s="9">
        <v>0</v>
      </c>
      <c r="I71" s="9">
        <v>0</v>
      </c>
    </row>
    <row r="72" spans="1:9" outlineLevel="2" x14ac:dyDescent="0.25">
      <c r="A72" s="2" t="str">
        <f>+LEFT(E72,4)</f>
        <v>HECH</v>
      </c>
      <c r="B72" s="2" t="s">
        <v>11</v>
      </c>
      <c r="C72" s="3" t="s">
        <v>134</v>
      </c>
      <c r="D72" s="8" t="s">
        <v>45</v>
      </c>
      <c r="E72" s="2" t="s">
        <v>132</v>
      </c>
      <c r="F72" s="9">
        <v>300</v>
      </c>
      <c r="G72" s="9">
        <v>0</v>
      </c>
      <c r="H72" s="9">
        <v>0</v>
      </c>
      <c r="I72" s="9">
        <v>0</v>
      </c>
    </row>
    <row r="73" spans="1:9" outlineLevel="1" x14ac:dyDescent="0.25">
      <c r="A73" s="10" t="s">
        <v>135</v>
      </c>
      <c r="B73" s="10"/>
      <c r="C73" s="11"/>
      <c r="D73" s="12"/>
      <c r="E73" s="10"/>
      <c r="F73" s="13">
        <f>SUBTOTAL(9,F69:F72)</f>
        <v>5600</v>
      </c>
      <c r="G73" s="13">
        <f>SUBTOTAL(9,G69:G72)</f>
        <v>0</v>
      </c>
      <c r="H73" s="13">
        <f>SUBTOTAL(9,H69:H72)</f>
        <v>0</v>
      </c>
      <c r="I73" s="13">
        <f>SUBTOTAL(9,I69:I72)</f>
        <v>0</v>
      </c>
    </row>
    <row r="74" spans="1:9" outlineLevel="2" x14ac:dyDescent="0.25">
      <c r="A74" s="2" t="str">
        <f>+LEFT(E74,4)</f>
        <v>HEUS</v>
      </c>
      <c r="B74" s="2" t="s">
        <v>11</v>
      </c>
      <c r="C74" s="3" t="s">
        <v>136</v>
      </c>
      <c r="D74" s="8" t="s">
        <v>17</v>
      </c>
      <c r="E74" s="2" t="s">
        <v>137</v>
      </c>
      <c r="F74" s="9">
        <v>0</v>
      </c>
      <c r="G74" s="9">
        <v>0</v>
      </c>
      <c r="H74" s="9">
        <v>0</v>
      </c>
      <c r="I74" s="9">
        <v>4866.04</v>
      </c>
    </row>
    <row r="75" spans="1:9" outlineLevel="1" x14ac:dyDescent="0.25">
      <c r="A75" s="10" t="s">
        <v>138</v>
      </c>
      <c r="B75" s="10"/>
      <c r="C75" s="11"/>
      <c r="D75" s="12"/>
      <c r="E75" s="10"/>
      <c r="F75" s="13">
        <f>SUBTOTAL(9,F74:F74)</f>
        <v>0</v>
      </c>
      <c r="G75" s="13">
        <f>SUBTOTAL(9,G74:G74)</f>
        <v>0</v>
      </c>
      <c r="H75" s="13">
        <f>SUBTOTAL(9,H74:H74)</f>
        <v>0</v>
      </c>
      <c r="I75" s="13">
        <f>SUBTOTAL(9,I74:I74)</f>
        <v>4866.04</v>
      </c>
    </row>
    <row r="76" spans="1:9" outlineLevel="2" x14ac:dyDescent="0.25">
      <c r="A76" s="2" t="str">
        <f>+LEFT(E76,4)</f>
        <v>HEYL</v>
      </c>
      <c r="B76" s="2" t="s">
        <v>34</v>
      </c>
      <c r="C76" s="3" t="s">
        <v>139</v>
      </c>
      <c r="D76" s="8" t="s">
        <v>140</v>
      </c>
      <c r="E76" s="2" t="s">
        <v>141</v>
      </c>
      <c r="F76" s="9">
        <v>0</v>
      </c>
      <c r="G76" s="9">
        <v>0</v>
      </c>
      <c r="H76" s="9">
        <v>0</v>
      </c>
      <c r="I76" s="9">
        <v>-1445</v>
      </c>
    </row>
    <row r="77" spans="1:9" outlineLevel="1" x14ac:dyDescent="0.25">
      <c r="A77" s="10" t="s">
        <v>142</v>
      </c>
      <c r="B77" s="10"/>
      <c r="C77" s="11"/>
      <c r="D77" s="12"/>
      <c r="E77" s="10"/>
      <c r="F77" s="13">
        <f>SUBTOTAL(9,F76:F76)</f>
        <v>0</v>
      </c>
      <c r="G77" s="13">
        <f>SUBTOTAL(9,G76:G76)</f>
        <v>0</v>
      </c>
      <c r="H77" s="13">
        <f>SUBTOTAL(9,H76:H76)</f>
        <v>0</v>
      </c>
      <c r="I77" s="13">
        <f>SUBTOTAL(9,I76:I76)</f>
        <v>-1445</v>
      </c>
    </row>
    <row r="78" spans="1:9" outlineLevel="2" x14ac:dyDescent="0.25">
      <c r="A78" s="2" t="str">
        <f>+LEFT(E78,4)</f>
        <v>HOLE</v>
      </c>
      <c r="B78" s="2" t="s">
        <v>11</v>
      </c>
      <c r="C78" s="3" t="s">
        <v>143</v>
      </c>
      <c r="D78" s="8" t="s">
        <v>17</v>
      </c>
      <c r="E78" s="2" t="s">
        <v>144</v>
      </c>
      <c r="F78" s="9">
        <v>0</v>
      </c>
      <c r="G78" s="9">
        <v>0</v>
      </c>
      <c r="H78" s="9">
        <v>0</v>
      </c>
      <c r="I78" s="9">
        <v>200.98</v>
      </c>
    </row>
    <row r="79" spans="1:9" outlineLevel="2" x14ac:dyDescent="0.25">
      <c r="A79" s="2" t="str">
        <f>+LEFT(E79,4)</f>
        <v>HOLE</v>
      </c>
      <c r="B79" s="2" t="s">
        <v>11</v>
      </c>
      <c r="C79" s="3" t="s">
        <v>145</v>
      </c>
      <c r="D79" s="8" t="s">
        <v>17</v>
      </c>
      <c r="E79" s="2" t="s">
        <v>146</v>
      </c>
      <c r="F79" s="9">
        <v>0</v>
      </c>
      <c r="G79" s="9">
        <v>0</v>
      </c>
      <c r="H79" s="9">
        <v>0</v>
      </c>
      <c r="I79" s="9">
        <v>211.42</v>
      </c>
    </row>
    <row r="80" spans="1:9" outlineLevel="2" x14ac:dyDescent="0.25">
      <c r="A80" s="2" t="str">
        <f>+LEFT(E80,4)</f>
        <v>HOLE</v>
      </c>
      <c r="B80" s="2" t="s">
        <v>11</v>
      </c>
      <c r="C80" s="3" t="s">
        <v>147</v>
      </c>
      <c r="D80" s="8" t="s">
        <v>17</v>
      </c>
      <c r="E80" s="2" t="s">
        <v>148</v>
      </c>
      <c r="F80" s="9">
        <v>0</v>
      </c>
      <c r="G80" s="9">
        <v>0</v>
      </c>
      <c r="H80" s="9">
        <v>0</v>
      </c>
      <c r="I80" s="9">
        <v>110</v>
      </c>
    </row>
    <row r="81" spans="1:9" outlineLevel="2" x14ac:dyDescent="0.25">
      <c r="A81" s="2" t="str">
        <f>+LEFT(E81,4)</f>
        <v>HOLE</v>
      </c>
      <c r="B81" s="2" t="s">
        <v>11</v>
      </c>
      <c r="C81" s="3" t="s">
        <v>149</v>
      </c>
      <c r="D81" s="8" t="s">
        <v>17</v>
      </c>
      <c r="E81" s="2" t="s">
        <v>150</v>
      </c>
      <c r="F81" s="9">
        <v>0</v>
      </c>
      <c r="G81" s="9">
        <v>0</v>
      </c>
      <c r="H81" s="9">
        <v>0</v>
      </c>
      <c r="I81" s="9">
        <v>208.88</v>
      </c>
    </row>
    <row r="82" spans="1:9" outlineLevel="2" x14ac:dyDescent="0.25">
      <c r="A82" s="2" t="str">
        <f>+LEFT(E82,4)</f>
        <v>HOLE</v>
      </c>
      <c r="B82" s="2" t="s">
        <v>11</v>
      </c>
      <c r="C82" s="3" t="s">
        <v>151</v>
      </c>
      <c r="D82" s="8" t="s">
        <v>17</v>
      </c>
      <c r="E82" s="2" t="s">
        <v>152</v>
      </c>
      <c r="F82" s="9">
        <v>0</v>
      </c>
      <c r="G82" s="9">
        <v>0</v>
      </c>
      <c r="H82" s="9">
        <v>0</v>
      </c>
      <c r="I82" s="9">
        <v>484</v>
      </c>
    </row>
    <row r="83" spans="1:9" outlineLevel="1" x14ac:dyDescent="0.25">
      <c r="A83" s="10" t="s">
        <v>153</v>
      </c>
      <c r="B83" s="10"/>
      <c r="C83" s="11"/>
      <c r="D83" s="12"/>
      <c r="E83" s="10"/>
      <c r="F83" s="13">
        <f>SUBTOTAL(9,F78:F82)</f>
        <v>0</v>
      </c>
      <c r="G83" s="13">
        <f>SUBTOTAL(9,G78:G82)</f>
        <v>0</v>
      </c>
      <c r="H83" s="13">
        <f>SUBTOTAL(9,H78:H82)</f>
        <v>0</v>
      </c>
      <c r="I83" s="13">
        <f>SUBTOTAL(9,I78:I82)</f>
        <v>1215.28</v>
      </c>
    </row>
    <row r="84" spans="1:9" outlineLevel="2" x14ac:dyDescent="0.25">
      <c r="A84" s="2" t="str">
        <f t="shared" ref="A84:A102" si="2">+LEFT(E84,4)</f>
        <v>LEMA</v>
      </c>
      <c r="B84" s="2" t="s">
        <v>11</v>
      </c>
      <c r="C84" s="3" t="s">
        <v>154</v>
      </c>
      <c r="D84" s="8" t="s">
        <v>17</v>
      </c>
      <c r="E84" s="2" t="s">
        <v>155</v>
      </c>
      <c r="F84" s="9">
        <v>0</v>
      </c>
      <c r="G84" s="9">
        <v>0</v>
      </c>
      <c r="H84" s="9">
        <v>0</v>
      </c>
      <c r="I84" s="9">
        <v>453.75</v>
      </c>
    </row>
    <row r="85" spans="1:9" outlineLevel="2" x14ac:dyDescent="0.25">
      <c r="A85" s="2" t="str">
        <f t="shared" si="2"/>
        <v>LEMA</v>
      </c>
      <c r="B85" s="2" t="s">
        <v>11</v>
      </c>
      <c r="C85" s="3" t="s">
        <v>156</v>
      </c>
      <c r="D85" s="8" t="s">
        <v>17</v>
      </c>
      <c r="E85" s="2" t="s">
        <v>157</v>
      </c>
      <c r="F85" s="9">
        <v>0</v>
      </c>
      <c r="G85" s="9">
        <v>0</v>
      </c>
      <c r="H85" s="9">
        <v>0</v>
      </c>
      <c r="I85" s="9">
        <v>263.77999999999997</v>
      </c>
    </row>
    <row r="86" spans="1:9" outlineLevel="2" x14ac:dyDescent="0.25">
      <c r="A86" s="2" t="str">
        <f t="shared" si="2"/>
        <v>LEMA</v>
      </c>
      <c r="B86" s="2" t="s">
        <v>11</v>
      </c>
      <c r="C86" s="3" t="s">
        <v>158</v>
      </c>
      <c r="D86" s="8" t="s">
        <v>17</v>
      </c>
      <c r="E86" s="2" t="s">
        <v>159</v>
      </c>
      <c r="F86" s="9">
        <v>0</v>
      </c>
      <c r="G86" s="9">
        <v>0</v>
      </c>
      <c r="H86" s="9">
        <v>0</v>
      </c>
      <c r="I86" s="9">
        <v>152.46</v>
      </c>
    </row>
    <row r="87" spans="1:9" outlineLevel="2" x14ac:dyDescent="0.25">
      <c r="A87" s="2" t="str">
        <f t="shared" si="2"/>
        <v>LEMA</v>
      </c>
      <c r="B87" s="2" t="s">
        <v>11</v>
      </c>
      <c r="C87" s="3" t="s">
        <v>160</v>
      </c>
      <c r="D87" s="8" t="s">
        <v>17</v>
      </c>
      <c r="E87" s="2" t="s">
        <v>161</v>
      </c>
      <c r="F87" s="9">
        <v>0</v>
      </c>
      <c r="G87" s="9">
        <v>0</v>
      </c>
      <c r="H87" s="9">
        <v>0</v>
      </c>
      <c r="I87" s="9">
        <v>121</v>
      </c>
    </row>
    <row r="88" spans="1:9" outlineLevel="2" x14ac:dyDescent="0.25">
      <c r="A88" s="2" t="str">
        <f t="shared" si="2"/>
        <v>LEMA</v>
      </c>
      <c r="B88" s="2" t="s">
        <v>11</v>
      </c>
      <c r="C88" s="3" t="s">
        <v>162</v>
      </c>
      <c r="D88" s="8" t="s">
        <v>17</v>
      </c>
      <c r="E88" s="2" t="s">
        <v>163</v>
      </c>
      <c r="F88" s="9">
        <v>0</v>
      </c>
      <c r="G88" s="9">
        <v>0</v>
      </c>
      <c r="H88" s="9">
        <v>0</v>
      </c>
      <c r="I88" s="9">
        <v>42.35</v>
      </c>
    </row>
    <row r="89" spans="1:9" outlineLevel="2" x14ac:dyDescent="0.25">
      <c r="A89" s="2" t="str">
        <f t="shared" si="2"/>
        <v>LEMA</v>
      </c>
      <c r="B89" s="2" t="s">
        <v>11</v>
      </c>
      <c r="C89" s="3" t="s">
        <v>164</v>
      </c>
      <c r="D89" s="8" t="s">
        <v>78</v>
      </c>
      <c r="E89" s="2" t="s">
        <v>165</v>
      </c>
      <c r="F89" s="9">
        <v>0</v>
      </c>
      <c r="G89" s="9">
        <v>0</v>
      </c>
      <c r="H89" s="9">
        <v>664.29</v>
      </c>
      <c r="I89" s="9">
        <v>0</v>
      </c>
    </row>
    <row r="90" spans="1:9" outlineLevel="2" x14ac:dyDescent="0.25">
      <c r="A90" s="2" t="str">
        <f t="shared" si="2"/>
        <v>LEMA</v>
      </c>
      <c r="B90" s="2" t="s">
        <v>11</v>
      </c>
      <c r="C90" s="3" t="s">
        <v>166</v>
      </c>
      <c r="D90" s="8" t="s">
        <v>17</v>
      </c>
      <c r="E90" s="2" t="s">
        <v>167</v>
      </c>
      <c r="F90" s="9">
        <v>0</v>
      </c>
      <c r="G90" s="9">
        <v>0</v>
      </c>
      <c r="H90" s="9">
        <v>0</v>
      </c>
      <c r="I90" s="9">
        <v>490.05</v>
      </c>
    </row>
    <row r="91" spans="1:9" outlineLevel="2" x14ac:dyDescent="0.25">
      <c r="A91" s="2" t="str">
        <f t="shared" si="2"/>
        <v>LEMA</v>
      </c>
      <c r="B91" s="2" t="s">
        <v>11</v>
      </c>
      <c r="C91" s="3" t="s">
        <v>168</v>
      </c>
      <c r="D91" s="8" t="s">
        <v>17</v>
      </c>
      <c r="E91" s="2" t="s">
        <v>169</v>
      </c>
      <c r="F91" s="9">
        <v>0</v>
      </c>
      <c r="G91" s="9">
        <v>0</v>
      </c>
      <c r="H91" s="9">
        <v>0</v>
      </c>
      <c r="I91" s="9">
        <v>75.02</v>
      </c>
    </row>
    <row r="92" spans="1:9" outlineLevel="2" x14ac:dyDescent="0.25">
      <c r="A92" s="2" t="str">
        <f t="shared" si="2"/>
        <v>LEMA</v>
      </c>
      <c r="B92" s="2" t="s">
        <v>11</v>
      </c>
      <c r="C92" s="3" t="s">
        <v>170</v>
      </c>
      <c r="D92" s="8" t="s">
        <v>17</v>
      </c>
      <c r="E92" s="2" t="s">
        <v>171</v>
      </c>
      <c r="F92" s="9">
        <v>0</v>
      </c>
      <c r="G92" s="9">
        <v>0</v>
      </c>
      <c r="H92" s="9">
        <v>0</v>
      </c>
      <c r="I92" s="9">
        <v>491.5</v>
      </c>
    </row>
    <row r="93" spans="1:9" outlineLevel="2" x14ac:dyDescent="0.25">
      <c r="A93" s="2" t="str">
        <f t="shared" si="2"/>
        <v>LEMA</v>
      </c>
      <c r="B93" s="2" t="s">
        <v>11</v>
      </c>
      <c r="C93" s="3" t="s">
        <v>172</v>
      </c>
      <c r="D93" s="8" t="s">
        <v>17</v>
      </c>
      <c r="E93" s="2" t="s">
        <v>173</v>
      </c>
      <c r="F93" s="9">
        <v>0</v>
      </c>
      <c r="G93" s="9">
        <v>0</v>
      </c>
      <c r="H93" s="9">
        <v>0</v>
      </c>
      <c r="I93" s="9">
        <v>627.99</v>
      </c>
    </row>
    <row r="94" spans="1:9" outlineLevel="2" x14ac:dyDescent="0.25">
      <c r="A94" s="2" t="str">
        <f t="shared" si="2"/>
        <v>LEMA</v>
      </c>
      <c r="B94" s="2" t="s">
        <v>11</v>
      </c>
      <c r="C94" s="3" t="s">
        <v>174</v>
      </c>
      <c r="D94" s="8" t="s">
        <v>13</v>
      </c>
      <c r="E94" s="2" t="s">
        <v>175</v>
      </c>
      <c r="F94" s="9">
        <v>91.96</v>
      </c>
      <c r="G94" s="9">
        <v>0</v>
      </c>
      <c r="H94" s="9">
        <v>0</v>
      </c>
      <c r="I94" s="9">
        <v>0</v>
      </c>
    </row>
    <row r="95" spans="1:9" outlineLevel="2" x14ac:dyDescent="0.25">
      <c r="A95" s="2" t="str">
        <f t="shared" si="2"/>
        <v>LEMA</v>
      </c>
      <c r="B95" s="2" t="s">
        <v>11</v>
      </c>
      <c r="C95" s="3" t="s">
        <v>176</v>
      </c>
      <c r="D95" s="8" t="s">
        <v>45</v>
      </c>
      <c r="E95" s="2" t="s">
        <v>177</v>
      </c>
      <c r="F95" s="9">
        <v>179.08</v>
      </c>
      <c r="G95" s="9">
        <v>0</v>
      </c>
      <c r="H95" s="9">
        <v>0</v>
      </c>
      <c r="I95" s="9">
        <v>0</v>
      </c>
    </row>
    <row r="96" spans="1:9" outlineLevel="2" x14ac:dyDescent="0.25">
      <c r="A96" s="2" t="str">
        <f t="shared" si="2"/>
        <v>LEMA</v>
      </c>
      <c r="B96" s="2" t="s">
        <v>11</v>
      </c>
      <c r="C96" s="3" t="s">
        <v>178</v>
      </c>
      <c r="D96" s="8" t="s">
        <v>57</v>
      </c>
      <c r="E96" s="2" t="s">
        <v>179</v>
      </c>
      <c r="F96" s="9">
        <v>0</v>
      </c>
      <c r="G96" s="9">
        <v>366.63</v>
      </c>
      <c r="H96" s="9">
        <v>0</v>
      </c>
      <c r="I96" s="9">
        <v>0</v>
      </c>
    </row>
    <row r="97" spans="1:9" outlineLevel="2" x14ac:dyDescent="0.25">
      <c r="A97" s="2" t="str">
        <f t="shared" si="2"/>
        <v>LEMA</v>
      </c>
      <c r="B97" s="2" t="s">
        <v>34</v>
      </c>
      <c r="C97" s="3" t="s">
        <v>180</v>
      </c>
      <c r="D97" s="8" t="s">
        <v>181</v>
      </c>
      <c r="E97" s="2" t="s">
        <v>182</v>
      </c>
      <c r="F97" s="9">
        <v>0</v>
      </c>
      <c r="G97" s="9">
        <v>-116.16</v>
      </c>
      <c r="H97" s="9">
        <v>0</v>
      </c>
      <c r="I97" s="9">
        <v>0</v>
      </c>
    </row>
    <row r="98" spans="1:9" outlineLevel="2" x14ac:dyDescent="0.25">
      <c r="A98" s="2" t="str">
        <f t="shared" si="2"/>
        <v>LEMA</v>
      </c>
      <c r="B98" s="2" t="s">
        <v>11</v>
      </c>
      <c r="C98" s="3" t="s">
        <v>183</v>
      </c>
      <c r="D98" s="8" t="s">
        <v>17</v>
      </c>
      <c r="E98" s="2" t="s">
        <v>184</v>
      </c>
      <c r="F98" s="9">
        <v>0</v>
      </c>
      <c r="G98" s="9">
        <v>0</v>
      </c>
      <c r="H98" s="9">
        <v>0</v>
      </c>
      <c r="I98" s="9">
        <v>782.87</v>
      </c>
    </row>
    <row r="99" spans="1:9" outlineLevel="2" x14ac:dyDescent="0.25">
      <c r="A99" s="2" t="str">
        <f t="shared" si="2"/>
        <v>LEMA</v>
      </c>
      <c r="B99" s="2" t="s">
        <v>11</v>
      </c>
      <c r="C99" s="3" t="s">
        <v>185</v>
      </c>
      <c r="D99" s="8" t="s">
        <v>45</v>
      </c>
      <c r="E99" s="2" t="s">
        <v>186</v>
      </c>
      <c r="F99" s="9">
        <v>112.53</v>
      </c>
      <c r="G99" s="9">
        <v>0</v>
      </c>
      <c r="H99" s="9">
        <v>0</v>
      </c>
      <c r="I99" s="9">
        <v>0</v>
      </c>
    </row>
    <row r="100" spans="1:9" outlineLevel="2" x14ac:dyDescent="0.25">
      <c r="A100" s="2" t="str">
        <f t="shared" si="2"/>
        <v>LEMA</v>
      </c>
      <c r="B100" s="2" t="s">
        <v>187</v>
      </c>
      <c r="C100" s="3" t="s">
        <v>188</v>
      </c>
      <c r="D100" s="8" t="s">
        <v>17</v>
      </c>
      <c r="E100" s="2" t="s">
        <v>189</v>
      </c>
      <c r="F100" s="9">
        <v>0</v>
      </c>
      <c r="G100" s="9">
        <v>0</v>
      </c>
      <c r="H100" s="9">
        <v>0</v>
      </c>
      <c r="I100" s="9">
        <v>-112.53</v>
      </c>
    </row>
    <row r="101" spans="1:9" outlineLevel="2" x14ac:dyDescent="0.25">
      <c r="A101" s="2" t="str">
        <f t="shared" si="2"/>
        <v>LEMA</v>
      </c>
      <c r="B101" s="2" t="s">
        <v>11</v>
      </c>
      <c r="C101" s="3" t="s">
        <v>190</v>
      </c>
      <c r="D101" s="8" t="s">
        <v>17</v>
      </c>
      <c r="E101" s="2" t="s">
        <v>191</v>
      </c>
      <c r="F101" s="9">
        <v>0</v>
      </c>
      <c r="G101" s="9">
        <v>0</v>
      </c>
      <c r="H101" s="9">
        <v>0</v>
      </c>
      <c r="I101" s="9">
        <v>839.5</v>
      </c>
    </row>
    <row r="102" spans="1:9" outlineLevel="2" x14ac:dyDescent="0.25">
      <c r="A102" s="2" t="str">
        <f t="shared" si="2"/>
        <v>LEMA</v>
      </c>
      <c r="B102" s="2" t="s">
        <v>11</v>
      </c>
      <c r="C102" s="3" t="s">
        <v>192</v>
      </c>
      <c r="D102" s="8" t="s">
        <v>17</v>
      </c>
      <c r="E102" s="2" t="s">
        <v>191</v>
      </c>
      <c r="F102" s="9">
        <v>0</v>
      </c>
      <c r="G102" s="9">
        <v>0</v>
      </c>
      <c r="H102" s="9">
        <v>0</v>
      </c>
      <c r="I102" s="9">
        <v>93</v>
      </c>
    </row>
    <row r="103" spans="1:9" outlineLevel="1" x14ac:dyDescent="0.25">
      <c r="A103" s="10" t="s">
        <v>193</v>
      </c>
      <c r="B103" s="10"/>
      <c r="C103" s="11"/>
      <c r="D103" s="12"/>
      <c r="E103" s="10"/>
      <c r="F103" s="13">
        <f>SUBTOTAL(9,F84:F102)</f>
        <v>383.57000000000005</v>
      </c>
      <c r="G103" s="13">
        <f>SUBTOTAL(9,G84:G102)</f>
        <v>250.47</v>
      </c>
      <c r="H103" s="13">
        <f>SUBTOTAL(9,H84:H102)</f>
        <v>664.29</v>
      </c>
      <c r="I103" s="13">
        <f>SUBTOTAL(9,I84:I102)</f>
        <v>4320.74</v>
      </c>
    </row>
    <row r="104" spans="1:9" outlineLevel="2" x14ac:dyDescent="0.25">
      <c r="A104" s="2" t="str">
        <f>+LEFT(E104,4)</f>
        <v>LEME</v>
      </c>
      <c r="B104" s="2" t="s">
        <v>11</v>
      </c>
      <c r="C104" s="3" t="s">
        <v>194</v>
      </c>
      <c r="D104" s="8" t="s">
        <v>17</v>
      </c>
      <c r="E104" s="2" t="s">
        <v>195</v>
      </c>
      <c r="F104" s="9">
        <v>0</v>
      </c>
      <c r="G104" s="9">
        <v>0</v>
      </c>
      <c r="H104" s="9">
        <v>0</v>
      </c>
      <c r="I104" s="9">
        <v>157.30000000000001</v>
      </c>
    </row>
    <row r="105" spans="1:9" outlineLevel="1" x14ac:dyDescent="0.25">
      <c r="A105" s="10" t="s">
        <v>196</v>
      </c>
      <c r="B105" s="10"/>
      <c r="C105" s="11"/>
      <c r="D105" s="12"/>
      <c r="E105" s="10"/>
      <c r="F105" s="13">
        <f>SUBTOTAL(9,F104:F104)</f>
        <v>0</v>
      </c>
      <c r="G105" s="13">
        <f>SUBTOTAL(9,G104:G104)</f>
        <v>0</v>
      </c>
      <c r="H105" s="13">
        <f>SUBTOTAL(9,H104:H104)</f>
        <v>0</v>
      </c>
      <c r="I105" s="13">
        <f>SUBTOTAL(9,I104:I104)</f>
        <v>157.30000000000001</v>
      </c>
    </row>
    <row r="106" spans="1:9" outlineLevel="2" x14ac:dyDescent="0.25">
      <c r="A106" s="2" t="str">
        <f>+LEFT(E106,4)</f>
        <v>MARE</v>
      </c>
      <c r="B106" s="2" t="s">
        <v>11</v>
      </c>
      <c r="C106" s="3" t="s">
        <v>197</v>
      </c>
      <c r="D106" s="8" t="s">
        <v>17</v>
      </c>
      <c r="E106" s="2" t="s">
        <v>198</v>
      </c>
      <c r="F106" s="9">
        <v>0</v>
      </c>
      <c r="G106" s="9">
        <v>0</v>
      </c>
      <c r="H106" s="9">
        <v>0</v>
      </c>
      <c r="I106" s="9">
        <v>0</v>
      </c>
    </row>
    <row r="107" spans="1:9" outlineLevel="2" x14ac:dyDescent="0.25">
      <c r="A107" s="2" t="str">
        <f>+LEFT(E107,4)</f>
        <v>MARE</v>
      </c>
      <c r="B107" s="2" t="s">
        <v>11</v>
      </c>
      <c r="C107" s="3" t="s">
        <v>199</v>
      </c>
      <c r="D107" s="8" t="s">
        <v>17</v>
      </c>
      <c r="E107" s="2" t="s">
        <v>200</v>
      </c>
      <c r="F107" s="9">
        <v>0</v>
      </c>
      <c r="G107" s="9">
        <v>0</v>
      </c>
      <c r="H107" s="9">
        <v>0</v>
      </c>
      <c r="I107" s="9">
        <v>787.11</v>
      </c>
    </row>
    <row r="108" spans="1:9" outlineLevel="2" x14ac:dyDescent="0.25">
      <c r="A108" s="2" t="str">
        <f>+LEFT(E108,4)</f>
        <v>MARE</v>
      </c>
      <c r="B108" s="2" t="s">
        <v>11</v>
      </c>
      <c r="C108" s="3" t="s">
        <v>201</v>
      </c>
      <c r="D108" s="8" t="s">
        <v>17</v>
      </c>
      <c r="E108" s="2" t="s">
        <v>202</v>
      </c>
      <c r="F108" s="9">
        <v>0</v>
      </c>
      <c r="G108" s="9">
        <v>0</v>
      </c>
      <c r="H108" s="9">
        <v>0</v>
      </c>
      <c r="I108" s="9">
        <v>887.54</v>
      </c>
    </row>
    <row r="109" spans="1:9" outlineLevel="2" x14ac:dyDescent="0.25">
      <c r="A109" s="2" t="str">
        <f>+LEFT(E109,4)</f>
        <v>MARE</v>
      </c>
      <c r="B109" s="2" t="s">
        <v>11</v>
      </c>
      <c r="C109" s="3" t="s">
        <v>203</v>
      </c>
      <c r="D109" s="8" t="s">
        <v>17</v>
      </c>
      <c r="E109" s="2" t="s">
        <v>204</v>
      </c>
      <c r="F109" s="9">
        <v>0</v>
      </c>
      <c r="G109" s="9">
        <v>0</v>
      </c>
      <c r="H109" s="9">
        <v>0</v>
      </c>
      <c r="I109" s="9">
        <v>0</v>
      </c>
    </row>
    <row r="110" spans="1:9" outlineLevel="2" x14ac:dyDescent="0.25">
      <c r="A110" s="2" t="str">
        <f>+LEFT(E110,4)</f>
        <v>MARE</v>
      </c>
      <c r="B110" s="2" t="s">
        <v>11</v>
      </c>
      <c r="C110" s="3" t="s">
        <v>205</v>
      </c>
      <c r="D110" s="8" t="s">
        <v>17</v>
      </c>
      <c r="E110" s="2" t="s">
        <v>206</v>
      </c>
      <c r="F110" s="9">
        <v>0</v>
      </c>
      <c r="G110" s="9">
        <v>0</v>
      </c>
      <c r="H110" s="9">
        <v>0</v>
      </c>
      <c r="I110" s="9">
        <v>816.75</v>
      </c>
    </row>
    <row r="111" spans="1:9" outlineLevel="1" x14ac:dyDescent="0.25">
      <c r="A111" s="10" t="s">
        <v>207</v>
      </c>
      <c r="B111" s="10"/>
      <c r="C111" s="11"/>
      <c r="D111" s="12"/>
      <c r="E111" s="10"/>
      <c r="F111" s="13">
        <f>SUBTOTAL(9,F106:F110)</f>
        <v>0</v>
      </c>
      <c r="G111" s="13">
        <f>SUBTOTAL(9,G106:G110)</f>
        <v>0</v>
      </c>
      <c r="H111" s="13">
        <f>SUBTOTAL(9,H106:H110)</f>
        <v>0</v>
      </c>
      <c r="I111" s="13">
        <f>SUBTOTAL(9,I106:I110)</f>
        <v>2491.4</v>
      </c>
    </row>
    <row r="112" spans="1:9" outlineLevel="2" x14ac:dyDescent="0.25">
      <c r="A112" s="2" t="str">
        <f>+LEFT(E112,4)</f>
        <v>MARL</v>
      </c>
      <c r="B112" s="2" t="s">
        <v>11</v>
      </c>
      <c r="C112" s="3" t="s">
        <v>208</v>
      </c>
      <c r="D112" s="8" t="s">
        <v>17</v>
      </c>
      <c r="E112" s="2" t="s">
        <v>209</v>
      </c>
      <c r="F112" s="9">
        <v>0</v>
      </c>
      <c r="G112" s="9">
        <v>0</v>
      </c>
      <c r="H112" s="9">
        <v>0</v>
      </c>
      <c r="I112" s="9">
        <v>1060.58</v>
      </c>
    </row>
    <row r="113" spans="1:9" outlineLevel="1" x14ac:dyDescent="0.25">
      <c r="A113" s="10" t="s">
        <v>210</v>
      </c>
      <c r="B113" s="10"/>
      <c r="C113" s="11"/>
      <c r="D113" s="12"/>
      <c r="E113" s="10"/>
      <c r="F113" s="13">
        <f>SUBTOTAL(9,F112:F112)</f>
        <v>0</v>
      </c>
      <c r="G113" s="13">
        <f>SUBTOTAL(9,G112:G112)</f>
        <v>0</v>
      </c>
      <c r="H113" s="13">
        <f>SUBTOTAL(9,H112:H112)</f>
        <v>0</v>
      </c>
      <c r="I113" s="13">
        <f>SUBTOTAL(9,I112:I112)</f>
        <v>1060.58</v>
      </c>
    </row>
    <row r="114" spans="1:9" outlineLevel="2" x14ac:dyDescent="0.25">
      <c r="A114" s="2" t="str">
        <f>+LEFT(E114,4)</f>
        <v>MATT</v>
      </c>
      <c r="B114" s="2" t="s">
        <v>11</v>
      </c>
      <c r="C114" s="3" t="s">
        <v>211</v>
      </c>
      <c r="D114" s="8" t="s">
        <v>78</v>
      </c>
      <c r="E114" s="2" t="s">
        <v>212</v>
      </c>
      <c r="F114" s="9">
        <v>0</v>
      </c>
      <c r="G114" s="9">
        <v>0</v>
      </c>
      <c r="H114" s="9">
        <v>1548.8</v>
      </c>
      <c r="I114" s="9">
        <v>0</v>
      </c>
    </row>
    <row r="115" spans="1:9" outlineLevel="1" x14ac:dyDescent="0.25">
      <c r="A115" s="10" t="s">
        <v>213</v>
      </c>
      <c r="B115" s="10"/>
      <c r="C115" s="11"/>
      <c r="D115" s="12"/>
      <c r="E115" s="10"/>
      <c r="F115" s="13">
        <f>SUBTOTAL(9,F114:F114)</f>
        <v>0</v>
      </c>
      <c r="G115" s="13">
        <f>SUBTOTAL(9,G114:G114)</f>
        <v>0</v>
      </c>
      <c r="H115" s="13">
        <f>SUBTOTAL(9,H114:H114)</f>
        <v>1548.8</v>
      </c>
      <c r="I115" s="13">
        <f>SUBTOTAL(9,I114:I114)</f>
        <v>0</v>
      </c>
    </row>
    <row r="116" spans="1:9" outlineLevel="2" x14ac:dyDescent="0.25">
      <c r="A116" s="2" t="str">
        <f>+LEFT(E116,4)</f>
        <v>MOYE</v>
      </c>
      <c r="B116" s="2" t="s">
        <v>11</v>
      </c>
      <c r="C116" s="3" t="s">
        <v>214</v>
      </c>
      <c r="D116" s="8" t="s">
        <v>17</v>
      </c>
      <c r="E116" s="2" t="s">
        <v>215</v>
      </c>
      <c r="F116" s="9">
        <v>0</v>
      </c>
      <c r="G116" s="9">
        <v>0</v>
      </c>
      <c r="H116" s="9">
        <v>0</v>
      </c>
      <c r="I116" s="9">
        <v>968</v>
      </c>
    </row>
    <row r="117" spans="1:9" outlineLevel="2" x14ac:dyDescent="0.25">
      <c r="A117" s="2" t="str">
        <f>+LEFT(E117,4)</f>
        <v>MOYE</v>
      </c>
      <c r="B117" s="2" t="s">
        <v>11</v>
      </c>
      <c r="C117" s="3" t="s">
        <v>216</v>
      </c>
      <c r="D117" s="8" t="s">
        <v>17</v>
      </c>
      <c r="E117" s="2" t="s">
        <v>217</v>
      </c>
      <c r="F117" s="9">
        <v>0</v>
      </c>
      <c r="G117" s="9">
        <v>0</v>
      </c>
      <c r="H117" s="9">
        <v>0</v>
      </c>
      <c r="I117" s="9">
        <v>2881.31</v>
      </c>
    </row>
    <row r="118" spans="1:9" outlineLevel="2" x14ac:dyDescent="0.25">
      <c r="A118" s="2" t="str">
        <f>+LEFT(E118,4)</f>
        <v>MOYE</v>
      </c>
      <c r="B118" s="2" t="s">
        <v>11</v>
      </c>
      <c r="C118" s="3" t="s">
        <v>218</v>
      </c>
      <c r="D118" s="8" t="s">
        <v>17</v>
      </c>
      <c r="E118" s="2" t="s">
        <v>219</v>
      </c>
      <c r="F118" s="9">
        <v>0</v>
      </c>
      <c r="G118" s="9">
        <v>0</v>
      </c>
      <c r="H118" s="9">
        <v>0</v>
      </c>
      <c r="I118" s="9">
        <v>3738.9</v>
      </c>
    </row>
    <row r="119" spans="1:9" outlineLevel="1" x14ac:dyDescent="0.25">
      <c r="A119" s="10" t="s">
        <v>220</v>
      </c>
      <c r="B119" s="10"/>
      <c r="C119" s="11"/>
      <c r="D119" s="12"/>
      <c r="E119" s="10"/>
      <c r="F119" s="13">
        <f>SUBTOTAL(9,F116:F118)</f>
        <v>0</v>
      </c>
      <c r="G119" s="13">
        <f>SUBTOTAL(9,G116:G118)</f>
        <v>0</v>
      </c>
      <c r="H119" s="13">
        <f>SUBTOTAL(9,H116:H118)</f>
        <v>0</v>
      </c>
      <c r="I119" s="13">
        <f>SUBTOTAL(9,I116:I118)</f>
        <v>7588.21</v>
      </c>
    </row>
    <row r="120" spans="1:9" outlineLevel="2" x14ac:dyDescent="0.25">
      <c r="A120" s="2" t="str">
        <f>+LEFT(E120,4)</f>
        <v>MULL</v>
      </c>
      <c r="B120" s="2" t="s">
        <v>11</v>
      </c>
      <c r="C120" s="3" t="s">
        <v>221</v>
      </c>
      <c r="D120" s="8" t="s">
        <v>78</v>
      </c>
      <c r="E120" s="2" t="s">
        <v>222</v>
      </c>
      <c r="F120" s="9">
        <v>0</v>
      </c>
      <c r="G120" s="9">
        <v>0</v>
      </c>
      <c r="H120" s="9">
        <v>470.21</v>
      </c>
      <c r="I120" s="9">
        <v>0</v>
      </c>
    </row>
    <row r="121" spans="1:9" outlineLevel="2" x14ac:dyDescent="0.25">
      <c r="A121" s="2" t="str">
        <f>+LEFT(E121,4)</f>
        <v>MULL</v>
      </c>
      <c r="B121" s="2" t="s">
        <v>11</v>
      </c>
      <c r="C121" s="3" t="s">
        <v>223</v>
      </c>
      <c r="D121" s="8" t="s">
        <v>17</v>
      </c>
      <c r="E121" s="2" t="s">
        <v>224</v>
      </c>
      <c r="F121" s="9">
        <v>0</v>
      </c>
      <c r="G121" s="9">
        <v>0</v>
      </c>
      <c r="H121" s="9">
        <v>0</v>
      </c>
      <c r="I121" s="9">
        <v>1371.66</v>
      </c>
    </row>
    <row r="122" spans="1:9" outlineLevel="1" x14ac:dyDescent="0.25">
      <c r="A122" s="10" t="s">
        <v>225</v>
      </c>
      <c r="B122" s="10"/>
      <c r="C122" s="11"/>
      <c r="D122" s="12"/>
      <c r="E122" s="10"/>
      <c r="F122" s="13">
        <f>SUBTOTAL(9,F120:F121)</f>
        <v>0</v>
      </c>
      <c r="G122" s="13">
        <f>SUBTOTAL(9,G120:G121)</f>
        <v>0</v>
      </c>
      <c r="H122" s="13">
        <f>SUBTOTAL(9,H120:H121)</f>
        <v>470.21</v>
      </c>
      <c r="I122" s="13">
        <f>SUBTOTAL(9,I120:I121)</f>
        <v>1371.66</v>
      </c>
    </row>
    <row r="123" spans="1:9" outlineLevel="2" x14ac:dyDescent="0.25">
      <c r="A123" s="2" t="str">
        <f>+LEFT(E123,4)</f>
        <v>RENA</v>
      </c>
      <c r="B123" s="2" t="s">
        <v>11</v>
      </c>
      <c r="C123" s="3" t="s">
        <v>226</v>
      </c>
      <c r="D123" s="8" t="s">
        <v>17</v>
      </c>
      <c r="E123" s="2" t="s">
        <v>227</v>
      </c>
      <c r="F123" s="9">
        <v>0</v>
      </c>
      <c r="G123" s="9">
        <v>0</v>
      </c>
      <c r="H123" s="9">
        <v>0</v>
      </c>
      <c r="I123" s="9">
        <v>1694</v>
      </c>
    </row>
    <row r="124" spans="1:9" outlineLevel="2" x14ac:dyDescent="0.25">
      <c r="A124" s="2" t="str">
        <f>+LEFT(E124,4)</f>
        <v>RENA</v>
      </c>
      <c r="B124" s="2" t="s">
        <v>11</v>
      </c>
      <c r="C124" s="3" t="s">
        <v>228</v>
      </c>
      <c r="D124" s="8" t="s">
        <v>17</v>
      </c>
      <c r="E124" s="2" t="s">
        <v>229</v>
      </c>
      <c r="F124" s="9">
        <v>0</v>
      </c>
      <c r="G124" s="9">
        <v>0</v>
      </c>
      <c r="H124" s="9">
        <v>0</v>
      </c>
      <c r="I124" s="9">
        <v>2165.9</v>
      </c>
    </row>
    <row r="125" spans="1:9" outlineLevel="1" x14ac:dyDescent="0.25">
      <c r="A125" s="10" t="s">
        <v>230</v>
      </c>
      <c r="B125" s="10"/>
      <c r="C125" s="11"/>
      <c r="D125" s="12"/>
      <c r="E125" s="10"/>
      <c r="F125" s="13">
        <f>SUBTOTAL(9,F123:F124)</f>
        <v>0</v>
      </c>
      <c r="G125" s="13">
        <f>SUBTOTAL(9,G123:G124)</f>
        <v>0</v>
      </c>
      <c r="H125" s="13">
        <f>SUBTOTAL(9,H123:H124)</f>
        <v>0</v>
      </c>
      <c r="I125" s="13">
        <f>SUBTOTAL(9,I123:I124)</f>
        <v>3859.9</v>
      </c>
    </row>
    <row r="126" spans="1:9" outlineLevel="2" x14ac:dyDescent="0.25">
      <c r="A126" s="2" t="str">
        <f t="shared" ref="A126:A134" si="3">+LEFT(E126,4)</f>
        <v>VANI</v>
      </c>
      <c r="B126" s="2" t="s">
        <v>11</v>
      </c>
      <c r="C126" s="3" t="s">
        <v>231</v>
      </c>
      <c r="D126" s="8" t="s">
        <v>78</v>
      </c>
      <c r="E126" s="2" t="s">
        <v>232</v>
      </c>
      <c r="F126" s="9">
        <v>0</v>
      </c>
      <c r="G126" s="9">
        <v>0</v>
      </c>
      <c r="H126" s="9">
        <v>600.16</v>
      </c>
      <c r="I126" s="9">
        <v>0</v>
      </c>
    </row>
    <row r="127" spans="1:9" outlineLevel="2" x14ac:dyDescent="0.25">
      <c r="A127" s="2" t="str">
        <f t="shared" si="3"/>
        <v>VANI</v>
      </c>
      <c r="B127" s="2" t="s">
        <v>11</v>
      </c>
      <c r="C127" s="3" t="s">
        <v>233</v>
      </c>
      <c r="D127" s="8" t="s">
        <v>17</v>
      </c>
      <c r="E127" s="2" t="s">
        <v>234</v>
      </c>
      <c r="F127" s="9">
        <v>0</v>
      </c>
      <c r="G127" s="9">
        <v>0</v>
      </c>
      <c r="H127" s="9">
        <v>0</v>
      </c>
      <c r="I127" s="9">
        <v>600.16</v>
      </c>
    </row>
    <row r="128" spans="1:9" outlineLevel="2" x14ac:dyDescent="0.25">
      <c r="A128" s="2" t="str">
        <f t="shared" si="3"/>
        <v>VANI</v>
      </c>
      <c r="B128" s="2" t="s">
        <v>11</v>
      </c>
      <c r="C128" s="3" t="s">
        <v>235</v>
      </c>
      <c r="D128" s="8" t="s">
        <v>17</v>
      </c>
      <c r="E128" s="2" t="s">
        <v>236</v>
      </c>
      <c r="F128" s="9">
        <v>0</v>
      </c>
      <c r="G128" s="9">
        <v>0</v>
      </c>
      <c r="H128" s="9">
        <v>0</v>
      </c>
      <c r="I128" s="9">
        <v>308</v>
      </c>
    </row>
    <row r="129" spans="1:9" outlineLevel="2" x14ac:dyDescent="0.25">
      <c r="A129" s="2" t="str">
        <f t="shared" si="3"/>
        <v>VANI</v>
      </c>
      <c r="B129" s="2" t="s">
        <v>11</v>
      </c>
      <c r="C129" s="3" t="s">
        <v>237</v>
      </c>
      <c r="D129" s="8" t="s">
        <v>104</v>
      </c>
      <c r="E129" s="2" t="s">
        <v>238</v>
      </c>
      <c r="F129" s="9">
        <v>2200</v>
      </c>
      <c r="G129" s="9">
        <v>0</v>
      </c>
      <c r="H129" s="9">
        <v>0</v>
      </c>
      <c r="I129" s="9">
        <v>0</v>
      </c>
    </row>
    <row r="130" spans="1:9" outlineLevel="2" x14ac:dyDescent="0.25">
      <c r="A130" s="2" t="str">
        <f t="shared" si="3"/>
        <v>VANI</v>
      </c>
      <c r="B130" s="2" t="s">
        <v>11</v>
      </c>
      <c r="C130" s="3" t="s">
        <v>239</v>
      </c>
      <c r="D130" s="8" t="s">
        <v>45</v>
      </c>
      <c r="E130" s="2" t="s">
        <v>240</v>
      </c>
      <c r="F130" s="9">
        <v>790</v>
      </c>
      <c r="G130" s="9">
        <v>0</v>
      </c>
      <c r="H130" s="9">
        <v>0</v>
      </c>
      <c r="I130" s="9">
        <v>0</v>
      </c>
    </row>
    <row r="131" spans="1:9" outlineLevel="2" x14ac:dyDescent="0.25">
      <c r="A131" s="2" t="str">
        <f t="shared" si="3"/>
        <v>VANI</v>
      </c>
      <c r="B131" s="2" t="s">
        <v>11</v>
      </c>
      <c r="C131" s="3" t="s">
        <v>241</v>
      </c>
      <c r="D131" s="8" t="s">
        <v>57</v>
      </c>
      <c r="E131" s="2" t="s">
        <v>242</v>
      </c>
      <c r="F131" s="9">
        <v>0</v>
      </c>
      <c r="G131" s="9">
        <v>1440</v>
      </c>
      <c r="H131" s="9">
        <v>0</v>
      </c>
      <c r="I131" s="9">
        <v>0</v>
      </c>
    </row>
    <row r="132" spans="1:9" outlineLevel="2" x14ac:dyDescent="0.25">
      <c r="A132" s="2" t="str">
        <f t="shared" si="3"/>
        <v>VANI</v>
      </c>
      <c r="B132" s="2" t="s">
        <v>11</v>
      </c>
      <c r="C132" s="3" t="s">
        <v>243</v>
      </c>
      <c r="D132" s="8" t="s">
        <v>78</v>
      </c>
      <c r="E132" s="2" t="s">
        <v>244</v>
      </c>
      <c r="F132" s="9">
        <v>0</v>
      </c>
      <c r="G132" s="9">
        <v>0</v>
      </c>
      <c r="H132" s="9">
        <v>250</v>
      </c>
      <c r="I132" s="9">
        <v>0</v>
      </c>
    </row>
    <row r="133" spans="1:9" outlineLevel="2" x14ac:dyDescent="0.25">
      <c r="A133" s="2" t="str">
        <f t="shared" si="3"/>
        <v>VANI</v>
      </c>
      <c r="B133" s="2" t="s">
        <v>11</v>
      </c>
      <c r="C133" s="3" t="s">
        <v>245</v>
      </c>
      <c r="D133" s="8" t="s">
        <v>17</v>
      </c>
      <c r="E133" s="2" t="s">
        <v>246</v>
      </c>
      <c r="F133" s="9">
        <v>0</v>
      </c>
      <c r="G133" s="9">
        <v>0</v>
      </c>
      <c r="H133" s="9">
        <v>0</v>
      </c>
      <c r="I133" s="9">
        <v>715</v>
      </c>
    </row>
    <row r="134" spans="1:9" outlineLevel="2" x14ac:dyDescent="0.25">
      <c r="A134" s="2" t="str">
        <f t="shared" si="3"/>
        <v>VANI</v>
      </c>
      <c r="B134" s="2" t="s">
        <v>11</v>
      </c>
      <c r="C134" s="3" t="s">
        <v>247</v>
      </c>
      <c r="D134" s="8" t="s">
        <v>17</v>
      </c>
      <c r="E134" s="2" t="s">
        <v>248</v>
      </c>
      <c r="F134" s="9">
        <v>0</v>
      </c>
      <c r="G134" s="9">
        <v>0</v>
      </c>
      <c r="H134" s="9">
        <v>0</v>
      </c>
      <c r="I134" s="9">
        <v>210</v>
      </c>
    </row>
    <row r="135" spans="1:9" outlineLevel="1" x14ac:dyDescent="0.25">
      <c r="A135" s="10" t="s">
        <v>249</v>
      </c>
      <c r="B135" s="10"/>
      <c r="C135" s="11"/>
      <c r="D135" s="12"/>
      <c r="E135" s="10"/>
      <c r="F135" s="13">
        <f>SUBTOTAL(9,F126:F134)</f>
        <v>2990</v>
      </c>
      <c r="G135" s="13">
        <f>SUBTOTAL(9,G126:G134)</f>
        <v>1440</v>
      </c>
      <c r="H135" s="13">
        <f>SUBTOTAL(9,H126:H134)</f>
        <v>850.16</v>
      </c>
      <c r="I135" s="13">
        <f>SUBTOTAL(9,I126:I134)</f>
        <v>1833.1599999999999</v>
      </c>
    </row>
    <row r="136" spans="1:9" outlineLevel="2" x14ac:dyDescent="0.25">
      <c r="A136" s="2" t="str">
        <f t="shared" ref="A136:A145" si="4">+LEFT(E136,4)</f>
        <v>VANM</v>
      </c>
      <c r="B136" s="2" t="s">
        <v>11</v>
      </c>
      <c r="C136" s="3" t="s">
        <v>250</v>
      </c>
      <c r="D136" s="8" t="s">
        <v>13</v>
      </c>
      <c r="E136" s="2" t="s">
        <v>251</v>
      </c>
      <c r="F136" s="9">
        <v>1799.88</v>
      </c>
      <c r="G136" s="9">
        <v>0</v>
      </c>
      <c r="H136" s="9">
        <v>0</v>
      </c>
      <c r="I136" s="9">
        <v>0</v>
      </c>
    </row>
    <row r="137" spans="1:9" outlineLevel="2" x14ac:dyDescent="0.25">
      <c r="A137" s="2" t="str">
        <f t="shared" si="4"/>
        <v>VANM</v>
      </c>
      <c r="B137" s="2" t="s">
        <v>11</v>
      </c>
      <c r="C137" s="3" t="s">
        <v>252</v>
      </c>
      <c r="D137" s="8" t="s">
        <v>45</v>
      </c>
      <c r="E137" s="2" t="s">
        <v>253</v>
      </c>
      <c r="F137" s="9">
        <v>1630.48</v>
      </c>
      <c r="G137" s="9">
        <v>0</v>
      </c>
      <c r="H137" s="9">
        <v>0</v>
      </c>
      <c r="I137" s="9">
        <v>0</v>
      </c>
    </row>
    <row r="138" spans="1:9" outlineLevel="2" x14ac:dyDescent="0.25">
      <c r="A138" s="2" t="str">
        <f t="shared" si="4"/>
        <v>VANM</v>
      </c>
      <c r="B138" s="2" t="s">
        <v>11</v>
      </c>
      <c r="C138" s="3" t="s">
        <v>254</v>
      </c>
      <c r="D138" s="8" t="s">
        <v>57</v>
      </c>
      <c r="E138" s="2" t="s">
        <v>255</v>
      </c>
      <c r="F138" s="9">
        <v>0</v>
      </c>
      <c r="G138" s="9">
        <v>2943.33</v>
      </c>
      <c r="H138" s="9">
        <v>0</v>
      </c>
      <c r="I138" s="9">
        <v>0</v>
      </c>
    </row>
    <row r="139" spans="1:9" outlineLevel="2" x14ac:dyDescent="0.25">
      <c r="A139" s="2" t="str">
        <f t="shared" si="4"/>
        <v>VANM</v>
      </c>
      <c r="B139" s="2" t="s">
        <v>11</v>
      </c>
      <c r="C139" s="3" t="s">
        <v>256</v>
      </c>
      <c r="D139" s="8" t="s">
        <v>78</v>
      </c>
      <c r="E139" s="2" t="s">
        <v>257</v>
      </c>
      <c r="F139" s="9">
        <v>0</v>
      </c>
      <c r="G139" s="9">
        <v>0</v>
      </c>
      <c r="H139" s="9">
        <v>3663.28</v>
      </c>
      <c r="I139" s="9">
        <v>0</v>
      </c>
    </row>
    <row r="140" spans="1:9" outlineLevel="2" x14ac:dyDescent="0.25">
      <c r="A140" s="2" t="str">
        <f t="shared" si="4"/>
        <v>VANM</v>
      </c>
      <c r="B140" s="2" t="s">
        <v>11</v>
      </c>
      <c r="C140" s="3" t="s">
        <v>258</v>
      </c>
      <c r="D140" s="8" t="s">
        <v>17</v>
      </c>
      <c r="E140" s="2" t="s">
        <v>259</v>
      </c>
      <c r="F140" s="9">
        <v>0</v>
      </c>
      <c r="G140" s="9">
        <v>0</v>
      </c>
      <c r="H140" s="9">
        <v>0</v>
      </c>
      <c r="I140" s="9">
        <v>1535.19</v>
      </c>
    </row>
    <row r="141" spans="1:9" outlineLevel="2" x14ac:dyDescent="0.25">
      <c r="A141" s="2" t="str">
        <f t="shared" si="4"/>
        <v>VANM</v>
      </c>
      <c r="B141" s="2" t="s">
        <v>11</v>
      </c>
      <c r="C141" s="3" t="s">
        <v>260</v>
      </c>
      <c r="D141" s="8" t="s">
        <v>261</v>
      </c>
      <c r="E141" s="2" t="s">
        <v>262</v>
      </c>
      <c r="F141" s="9">
        <v>2032.8</v>
      </c>
      <c r="G141" s="9">
        <v>0</v>
      </c>
      <c r="H141" s="9">
        <v>0</v>
      </c>
      <c r="I141" s="9">
        <v>0</v>
      </c>
    </row>
    <row r="142" spans="1:9" outlineLevel="2" x14ac:dyDescent="0.25">
      <c r="A142" s="2" t="str">
        <f t="shared" si="4"/>
        <v>VANM</v>
      </c>
      <c r="B142" s="2" t="s">
        <v>11</v>
      </c>
      <c r="C142" s="3" t="s">
        <v>27</v>
      </c>
      <c r="D142" s="8" t="s">
        <v>263</v>
      </c>
      <c r="E142" s="2" t="s">
        <v>264</v>
      </c>
      <c r="F142" s="9">
        <v>1996.5</v>
      </c>
      <c r="G142" s="9">
        <v>0</v>
      </c>
      <c r="H142" s="9">
        <v>0</v>
      </c>
      <c r="I142" s="9">
        <v>0</v>
      </c>
    </row>
    <row r="143" spans="1:9" outlineLevel="2" x14ac:dyDescent="0.25">
      <c r="A143" s="2" t="str">
        <f t="shared" si="4"/>
        <v>VANM</v>
      </c>
      <c r="B143" s="2" t="s">
        <v>11</v>
      </c>
      <c r="C143" s="3" t="s">
        <v>265</v>
      </c>
      <c r="D143" s="8" t="s">
        <v>266</v>
      </c>
      <c r="E143" s="2" t="s">
        <v>267</v>
      </c>
      <c r="F143" s="9">
        <v>471.9</v>
      </c>
      <c r="G143" s="9">
        <v>0</v>
      </c>
      <c r="H143" s="9">
        <v>0</v>
      </c>
      <c r="I143" s="9">
        <v>0</v>
      </c>
    </row>
    <row r="144" spans="1:9" outlineLevel="2" x14ac:dyDescent="0.25">
      <c r="A144" s="2" t="str">
        <f t="shared" si="4"/>
        <v>VANM</v>
      </c>
      <c r="B144" s="2" t="s">
        <v>11</v>
      </c>
      <c r="C144" s="3" t="s">
        <v>268</v>
      </c>
      <c r="D144" s="8" t="s">
        <v>266</v>
      </c>
      <c r="E144" s="2" t="s">
        <v>269</v>
      </c>
      <c r="F144" s="9">
        <v>726</v>
      </c>
      <c r="G144" s="9">
        <v>0</v>
      </c>
      <c r="H144" s="9">
        <v>0</v>
      </c>
      <c r="I144" s="9">
        <v>0</v>
      </c>
    </row>
    <row r="145" spans="1:9" outlineLevel="2" x14ac:dyDescent="0.25">
      <c r="A145" s="2" t="str">
        <f t="shared" si="4"/>
        <v>VANM</v>
      </c>
      <c r="B145" s="2" t="s">
        <v>11</v>
      </c>
      <c r="C145" s="3" t="s">
        <v>270</v>
      </c>
      <c r="D145" s="8" t="s">
        <v>271</v>
      </c>
      <c r="E145" s="2" t="s">
        <v>272</v>
      </c>
      <c r="F145" s="9">
        <v>653.4</v>
      </c>
      <c r="G145" s="9">
        <v>0</v>
      </c>
      <c r="H145" s="9">
        <v>0</v>
      </c>
      <c r="I145" s="9">
        <v>0</v>
      </c>
    </row>
    <row r="146" spans="1:9" outlineLevel="1" x14ac:dyDescent="0.25">
      <c r="A146" s="10" t="s">
        <v>273</v>
      </c>
      <c r="B146" s="10"/>
      <c r="C146" s="11"/>
      <c r="D146" s="12"/>
      <c r="E146" s="10"/>
      <c r="F146" s="13">
        <f>SUBTOTAL(9,F136:F145)</f>
        <v>9310.9599999999991</v>
      </c>
      <c r="G146" s="13">
        <f>SUBTOTAL(9,G136:G145)</f>
        <v>2943.33</v>
      </c>
      <c r="H146" s="13">
        <f>SUBTOTAL(9,H136:H145)</f>
        <v>3663.28</v>
      </c>
      <c r="I146" s="13">
        <f>SUBTOTAL(9,I136:I145)</f>
        <v>1535.19</v>
      </c>
    </row>
    <row r="147" spans="1:9" outlineLevel="2" x14ac:dyDescent="0.25">
      <c r="A147" s="2" t="str">
        <f>+LEFT(E147,4)</f>
        <v>VANY</v>
      </c>
      <c r="B147" s="2" t="s">
        <v>11</v>
      </c>
      <c r="C147" s="3" t="s">
        <v>274</v>
      </c>
      <c r="D147" s="8" t="s">
        <v>21</v>
      </c>
      <c r="E147" s="2" t="s">
        <v>275</v>
      </c>
      <c r="F147" s="9">
        <v>0</v>
      </c>
      <c r="G147" s="9">
        <v>20000</v>
      </c>
      <c r="H147" s="9">
        <v>0</v>
      </c>
      <c r="I147" s="9">
        <v>0</v>
      </c>
    </row>
    <row r="148" spans="1:9" outlineLevel="2" x14ac:dyDescent="0.25">
      <c r="A148" s="2" t="str">
        <f>+LEFT(E148,4)</f>
        <v>VANY</v>
      </c>
      <c r="B148" s="2" t="s">
        <v>11</v>
      </c>
      <c r="C148" s="3" t="s">
        <v>276</v>
      </c>
      <c r="D148" s="8" t="s">
        <v>45</v>
      </c>
      <c r="E148" s="2" t="s">
        <v>277</v>
      </c>
      <c r="F148" s="9">
        <v>500</v>
      </c>
      <c r="G148" s="9">
        <v>0</v>
      </c>
      <c r="H148" s="9">
        <v>0</v>
      </c>
      <c r="I148" s="9">
        <v>0</v>
      </c>
    </row>
    <row r="149" spans="1:9" outlineLevel="1" x14ac:dyDescent="0.25">
      <c r="A149" s="10" t="s">
        <v>278</v>
      </c>
      <c r="B149" s="10"/>
      <c r="C149" s="11"/>
      <c r="D149" s="12"/>
      <c r="E149" s="10"/>
      <c r="F149" s="13">
        <f>SUBTOTAL(9,F147:F148)</f>
        <v>500</v>
      </c>
      <c r="G149" s="13">
        <f>SUBTOTAL(9,G147:G148)</f>
        <v>20000</v>
      </c>
      <c r="H149" s="13">
        <f>SUBTOTAL(9,H147:H148)</f>
        <v>0</v>
      </c>
      <c r="I149" s="13">
        <f>SUBTOTAL(9,I147:I148)</f>
        <v>0</v>
      </c>
    </row>
    <row r="150" spans="1:9" outlineLevel="2" x14ac:dyDescent="0.25">
      <c r="A150" s="2" t="str">
        <f t="shared" ref="A150:A159" si="5">+LEFT(E150,4)</f>
        <v>VERO</v>
      </c>
      <c r="B150" s="2" t="s">
        <v>11</v>
      </c>
      <c r="C150" s="3" t="s">
        <v>180</v>
      </c>
      <c r="D150" s="8" t="s">
        <v>17</v>
      </c>
      <c r="E150" s="2" t="s">
        <v>279</v>
      </c>
      <c r="F150" s="9">
        <v>0</v>
      </c>
      <c r="G150" s="9">
        <v>0</v>
      </c>
      <c r="H150" s="9">
        <v>0</v>
      </c>
      <c r="I150" s="9">
        <v>2195.2399999999998</v>
      </c>
    </row>
    <row r="151" spans="1:9" outlineLevel="2" x14ac:dyDescent="0.25">
      <c r="A151" s="2" t="str">
        <f t="shared" si="5"/>
        <v>VERO</v>
      </c>
      <c r="B151" s="2" t="s">
        <v>34</v>
      </c>
      <c r="C151" s="3" t="s">
        <v>280</v>
      </c>
      <c r="D151" s="8" t="s">
        <v>281</v>
      </c>
      <c r="E151" s="2" t="s">
        <v>282</v>
      </c>
      <c r="F151" s="9">
        <v>0</v>
      </c>
      <c r="G151" s="9">
        <v>0</v>
      </c>
      <c r="H151" s="9">
        <v>0</v>
      </c>
      <c r="I151" s="9">
        <v>-752.32</v>
      </c>
    </row>
    <row r="152" spans="1:9" outlineLevel="2" x14ac:dyDescent="0.25">
      <c r="A152" s="2" t="str">
        <f t="shared" si="5"/>
        <v>VERO</v>
      </c>
      <c r="B152" s="2" t="s">
        <v>11</v>
      </c>
      <c r="C152" s="3" t="s">
        <v>283</v>
      </c>
      <c r="D152" s="8" t="s">
        <v>17</v>
      </c>
      <c r="E152" s="2" t="s">
        <v>284</v>
      </c>
      <c r="F152" s="9">
        <v>0</v>
      </c>
      <c r="G152" s="9">
        <v>0</v>
      </c>
      <c r="H152" s="9">
        <v>0</v>
      </c>
      <c r="I152" s="9">
        <v>585.34</v>
      </c>
    </row>
    <row r="153" spans="1:9" outlineLevel="2" x14ac:dyDescent="0.25">
      <c r="A153" s="2" t="str">
        <f t="shared" si="5"/>
        <v>VERO</v>
      </c>
      <c r="B153" s="2" t="s">
        <v>11</v>
      </c>
      <c r="C153" s="3" t="s">
        <v>285</v>
      </c>
      <c r="D153" s="8" t="s">
        <v>45</v>
      </c>
      <c r="E153" s="2" t="s">
        <v>286</v>
      </c>
      <c r="F153" s="9">
        <v>109.26</v>
      </c>
      <c r="G153" s="9">
        <v>0</v>
      </c>
      <c r="H153" s="9">
        <v>0</v>
      </c>
      <c r="I153" s="9">
        <v>0</v>
      </c>
    </row>
    <row r="154" spans="1:9" outlineLevel="2" x14ac:dyDescent="0.25">
      <c r="A154" s="2" t="str">
        <f t="shared" si="5"/>
        <v>VERO</v>
      </c>
      <c r="B154" s="2" t="s">
        <v>11</v>
      </c>
      <c r="C154" s="3" t="s">
        <v>287</v>
      </c>
      <c r="D154" s="8" t="s">
        <v>45</v>
      </c>
      <c r="E154" s="2" t="s">
        <v>288</v>
      </c>
      <c r="F154" s="9">
        <v>218.53</v>
      </c>
      <c r="G154" s="9">
        <v>0</v>
      </c>
      <c r="H154" s="9">
        <v>0</v>
      </c>
      <c r="I154" s="9">
        <v>0</v>
      </c>
    </row>
    <row r="155" spans="1:9" outlineLevel="2" x14ac:dyDescent="0.25">
      <c r="A155" s="2" t="str">
        <f t="shared" si="5"/>
        <v>VERO</v>
      </c>
      <c r="B155" s="2" t="s">
        <v>11</v>
      </c>
      <c r="C155" s="3" t="s">
        <v>289</v>
      </c>
      <c r="D155" s="8" t="s">
        <v>45</v>
      </c>
      <c r="E155" s="2" t="s">
        <v>290</v>
      </c>
      <c r="F155" s="9">
        <v>2601.5</v>
      </c>
      <c r="G155" s="9">
        <v>0</v>
      </c>
      <c r="H155" s="9">
        <v>0</v>
      </c>
      <c r="I155" s="9">
        <v>0</v>
      </c>
    </row>
    <row r="156" spans="1:9" outlineLevel="2" x14ac:dyDescent="0.25">
      <c r="A156" s="2" t="str">
        <f t="shared" si="5"/>
        <v>VERO</v>
      </c>
      <c r="B156" s="2" t="s">
        <v>11</v>
      </c>
      <c r="C156" s="3" t="s">
        <v>291</v>
      </c>
      <c r="D156" s="8" t="s">
        <v>57</v>
      </c>
      <c r="E156" s="2" t="s">
        <v>292</v>
      </c>
      <c r="F156" s="9">
        <v>0</v>
      </c>
      <c r="G156" s="9">
        <v>76.040000000000006</v>
      </c>
      <c r="H156" s="9">
        <v>0</v>
      </c>
      <c r="I156" s="9">
        <v>0</v>
      </c>
    </row>
    <row r="157" spans="1:9" outlineLevel="2" x14ac:dyDescent="0.25">
      <c r="A157" s="2" t="str">
        <f t="shared" si="5"/>
        <v>VERO</v>
      </c>
      <c r="B157" s="2" t="s">
        <v>11</v>
      </c>
      <c r="C157" s="3" t="s">
        <v>293</v>
      </c>
      <c r="D157" s="8" t="s">
        <v>78</v>
      </c>
      <c r="E157" s="2" t="s">
        <v>294</v>
      </c>
      <c r="F157" s="9">
        <v>0</v>
      </c>
      <c r="G157" s="9">
        <v>0</v>
      </c>
      <c r="H157" s="9">
        <v>975.56</v>
      </c>
      <c r="I157" s="9">
        <v>0</v>
      </c>
    </row>
    <row r="158" spans="1:9" outlineLevel="2" x14ac:dyDescent="0.25">
      <c r="A158" s="2" t="str">
        <f t="shared" si="5"/>
        <v>VERO</v>
      </c>
      <c r="B158" s="2" t="s">
        <v>11</v>
      </c>
      <c r="C158" s="3" t="s">
        <v>295</v>
      </c>
      <c r="D158" s="8" t="s">
        <v>78</v>
      </c>
      <c r="E158" s="2" t="s">
        <v>296</v>
      </c>
      <c r="F158" s="9">
        <v>0</v>
      </c>
      <c r="G158" s="9">
        <v>0</v>
      </c>
      <c r="H158" s="9">
        <v>78.05</v>
      </c>
      <c r="I158" s="9">
        <v>0</v>
      </c>
    </row>
    <row r="159" spans="1:9" outlineLevel="2" x14ac:dyDescent="0.25">
      <c r="A159" s="2" t="str">
        <f t="shared" si="5"/>
        <v>VERO</v>
      </c>
      <c r="B159" s="2" t="s">
        <v>11</v>
      </c>
      <c r="C159" s="3" t="s">
        <v>297</v>
      </c>
      <c r="D159" s="8" t="s">
        <v>17</v>
      </c>
      <c r="E159" s="2" t="s">
        <v>298</v>
      </c>
      <c r="F159" s="9">
        <v>0</v>
      </c>
      <c r="G159" s="9">
        <v>0</v>
      </c>
      <c r="H159" s="9">
        <v>0</v>
      </c>
      <c r="I159" s="9">
        <v>300</v>
      </c>
    </row>
    <row r="160" spans="1:9" outlineLevel="1" x14ac:dyDescent="0.25">
      <c r="A160" s="10" t="s">
        <v>299</v>
      </c>
      <c r="B160" s="10"/>
      <c r="C160" s="11"/>
      <c r="D160" s="12"/>
      <c r="E160" s="10"/>
      <c r="F160" s="13">
        <f>SUBTOTAL(9,F150:F159)</f>
        <v>2929.29</v>
      </c>
      <c r="G160" s="13">
        <f>SUBTOTAL(9,G150:G159)</f>
        <v>76.040000000000006</v>
      </c>
      <c r="H160" s="13">
        <f>SUBTOTAL(9,H150:H159)</f>
        <v>1053.6099999999999</v>
      </c>
      <c r="I160" s="13">
        <f>SUBTOTAL(9,I150:I159)</f>
        <v>2328.2599999999998</v>
      </c>
    </row>
    <row r="161" spans="1:9" outlineLevel="2" x14ac:dyDescent="0.25">
      <c r="A161" s="2" t="str">
        <f>+LEFT(E161,4)</f>
        <v>WOLF</v>
      </c>
      <c r="B161" s="2" t="s">
        <v>11</v>
      </c>
      <c r="C161" s="3" t="s">
        <v>300</v>
      </c>
      <c r="D161" s="8" t="s">
        <v>17</v>
      </c>
      <c r="E161" s="2" t="s">
        <v>301</v>
      </c>
      <c r="F161" s="9">
        <v>0</v>
      </c>
      <c r="G161" s="9">
        <v>0</v>
      </c>
      <c r="H161" s="9">
        <v>0</v>
      </c>
      <c r="I161" s="9">
        <v>290.39999999999998</v>
      </c>
    </row>
    <row r="162" spans="1:9" outlineLevel="2" x14ac:dyDescent="0.25">
      <c r="A162" s="2" t="str">
        <f>+LEFT(E162,4)</f>
        <v>WOLF</v>
      </c>
      <c r="B162" s="2" t="s">
        <v>11</v>
      </c>
      <c r="C162" s="3" t="s">
        <v>302</v>
      </c>
      <c r="D162" s="8" t="s">
        <v>17</v>
      </c>
      <c r="E162" s="2" t="s">
        <v>303</v>
      </c>
      <c r="F162" s="9">
        <v>0</v>
      </c>
      <c r="G162" s="9">
        <v>0</v>
      </c>
      <c r="H162" s="9">
        <v>0</v>
      </c>
      <c r="I162" s="9">
        <v>974.05</v>
      </c>
    </row>
    <row r="163" spans="1:9" outlineLevel="2" x14ac:dyDescent="0.25">
      <c r="A163" s="2" t="str">
        <f>+LEFT(E163,4)</f>
        <v>WOLF</v>
      </c>
      <c r="B163" s="2" t="s">
        <v>34</v>
      </c>
      <c r="C163" s="3" t="s">
        <v>304</v>
      </c>
      <c r="D163" s="8" t="s">
        <v>305</v>
      </c>
      <c r="E163" s="2" t="s">
        <v>306</v>
      </c>
      <c r="F163" s="9">
        <v>0</v>
      </c>
      <c r="G163" s="9">
        <v>0</v>
      </c>
      <c r="H163" s="9">
        <v>-931.7</v>
      </c>
      <c r="I163" s="9">
        <v>0</v>
      </c>
    </row>
    <row r="164" spans="1:9" outlineLevel="2" x14ac:dyDescent="0.25">
      <c r="A164" s="2" t="str">
        <f>+LEFT(E164,4)</f>
        <v>WOLF</v>
      </c>
      <c r="B164" s="2" t="s">
        <v>11</v>
      </c>
      <c r="C164" s="3" t="s">
        <v>307</v>
      </c>
      <c r="D164" s="8" t="s">
        <v>17</v>
      </c>
      <c r="E164" s="2" t="s">
        <v>308</v>
      </c>
      <c r="F164" s="9">
        <v>0</v>
      </c>
      <c r="G164" s="9">
        <v>0</v>
      </c>
      <c r="H164" s="9">
        <v>0</v>
      </c>
      <c r="I164" s="9">
        <v>931.7</v>
      </c>
    </row>
    <row r="165" spans="1:9" outlineLevel="2" x14ac:dyDescent="0.25">
      <c r="A165" s="2" t="str">
        <f>+LEFT(E165,4)</f>
        <v>WOLF</v>
      </c>
      <c r="B165" s="2" t="s">
        <v>11</v>
      </c>
      <c r="C165" s="3" t="s">
        <v>309</v>
      </c>
      <c r="D165" s="8" t="s">
        <v>17</v>
      </c>
      <c r="E165" s="2" t="s">
        <v>310</v>
      </c>
      <c r="F165" s="9">
        <v>0</v>
      </c>
      <c r="G165" s="9">
        <v>0</v>
      </c>
      <c r="H165" s="9">
        <v>0</v>
      </c>
      <c r="I165" s="9">
        <v>931.7</v>
      </c>
    </row>
    <row r="166" spans="1:9" outlineLevel="1" x14ac:dyDescent="0.25">
      <c r="A166" s="10" t="s">
        <v>311</v>
      </c>
      <c r="B166" s="10"/>
      <c r="C166" s="11"/>
      <c r="D166" s="12"/>
      <c r="E166" s="10"/>
      <c r="F166" s="13">
        <f>SUBTOTAL(9,F161:F165)</f>
        <v>0</v>
      </c>
      <c r="G166" s="13">
        <f>SUBTOTAL(9,G161:G165)</f>
        <v>0</v>
      </c>
      <c r="H166" s="13">
        <f>SUBTOTAL(9,H161:H165)</f>
        <v>-931.7</v>
      </c>
      <c r="I166" s="13">
        <f>SUBTOTAL(9,I161:I165)</f>
        <v>3127.8499999999995</v>
      </c>
    </row>
    <row r="167" spans="1:9" x14ac:dyDescent="0.25">
      <c r="A167" s="10" t="s">
        <v>312</v>
      </c>
      <c r="B167" s="10"/>
      <c r="C167" s="11"/>
      <c r="D167" s="12"/>
      <c r="E167" s="10"/>
      <c r="F167" s="13">
        <f>SUBTOTAL(9,F6:F165)</f>
        <v>40854.660000000003</v>
      </c>
      <c r="G167" s="13">
        <f>SUBTOTAL(9,G6:G165)</f>
        <v>46488.79</v>
      </c>
      <c r="H167" s="13">
        <f>SUBTOTAL(9,H6:H165)</f>
        <v>28815.37</v>
      </c>
      <c r="I167" s="13">
        <f>SUBTOTAL(9,I6:I165)</f>
        <v>80020.039999999994</v>
      </c>
    </row>
  </sheetData>
  <mergeCells count="1"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Feuil30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maxjlaurent</dc:creator>
  <cp:lastModifiedBy>maxjlaurent</cp:lastModifiedBy>
  <dcterms:created xsi:type="dcterms:W3CDTF">2013-08-07T19:19:29Z</dcterms:created>
  <dcterms:modified xsi:type="dcterms:W3CDTF">2013-08-07T19:20:36Z</dcterms:modified>
</cp:coreProperties>
</file>