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0490" windowHeight="8955" activeTab="5"/>
  </bookViews>
  <sheets>
    <sheet name="janvier" sheetId="1" r:id="rId1"/>
    <sheet name="février" sheetId="2" r:id="rId2"/>
    <sheet name="mars" sheetId="3" r:id="rId3"/>
    <sheet name="avril" sheetId="5" r:id="rId4"/>
    <sheet name="mai" sheetId="6" r:id="rId5"/>
    <sheet name="Global" sheetId="4" r:id="rId6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" i="4" l="1"/>
  <c r="H3" i="4"/>
  <c r="H4" i="4"/>
  <c r="H5" i="4"/>
  <c r="H6" i="4"/>
  <c r="H7" i="4"/>
  <c r="H8" i="4"/>
  <c r="H9" i="4"/>
  <c r="H10" i="4"/>
  <c r="H11" i="4"/>
  <c r="H12" i="4"/>
  <c r="H13" i="4"/>
  <c r="H14" i="4"/>
  <c r="H15" i="4"/>
  <c r="H16" i="4"/>
  <c r="H17" i="4"/>
  <c r="H18" i="4"/>
  <c r="H19" i="4"/>
  <c r="H20" i="4"/>
  <c r="H21" i="4"/>
  <c r="H22" i="4"/>
  <c r="H23" i="4"/>
  <c r="H24" i="4"/>
  <c r="H25" i="4"/>
  <c r="H26" i="4"/>
  <c r="H27" i="4"/>
  <c r="H28" i="4"/>
  <c r="H29" i="4"/>
  <c r="H30" i="4"/>
  <c r="H31" i="4"/>
  <c r="H32" i="4"/>
  <c r="H33" i="4"/>
  <c r="H34" i="4"/>
  <c r="H35" i="4"/>
  <c r="H36" i="4"/>
  <c r="H37" i="4"/>
  <c r="H38" i="4"/>
  <c r="H39" i="4"/>
  <c r="H40" i="4"/>
  <c r="H41" i="4"/>
  <c r="H42" i="4"/>
  <c r="H43" i="4"/>
  <c r="H44" i="4"/>
  <c r="H45" i="4"/>
  <c r="H46" i="4"/>
  <c r="H47" i="4"/>
  <c r="H48" i="4"/>
  <c r="H49" i="4"/>
  <c r="H50" i="4"/>
  <c r="H51" i="4"/>
  <c r="H52" i="4"/>
  <c r="H53" i="4"/>
  <c r="H54" i="4"/>
  <c r="H55" i="4"/>
  <c r="H56" i="4"/>
  <c r="H57" i="4"/>
  <c r="H58" i="4"/>
  <c r="H59" i="4"/>
  <c r="H60" i="4"/>
  <c r="H61" i="4"/>
  <c r="H62" i="4"/>
  <c r="H63" i="4"/>
  <c r="H64" i="4"/>
  <c r="H65" i="4"/>
  <c r="F2" i="4"/>
  <c r="F3" i="4"/>
  <c r="F4" i="4"/>
  <c r="F5" i="4"/>
  <c r="F6" i="4"/>
  <c r="F7" i="4"/>
  <c r="F8" i="4"/>
  <c r="F9" i="4"/>
  <c r="F10" i="4"/>
  <c r="F11" i="4"/>
  <c r="F12" i="4"/>
  <c r="F13" i="4"/>
  <c r="F14" i="4"/>
  <c r="F15" i="4"/>
  <c r="F16" i="4"/>
  <c r="F17" i="4"/>
  <c r="F18" i="4"/>
  <c r="F19" i="4"/>
  <c r="F20" i="4"/>
  <c r="F21" i="4"/>
  <c r="F22" i="4"/>
  <c r="F23" i="4"/>
  <c r="F24" i="4"/>
  <c r="F25" i="4"/>
  <c r="F26" i="4"/>
  <c r="F27" i="4"/>
  <c r="F28" i="4"/>
  <c r="F29" i="4"/>
  <c r="F30" i="4"/>
  <c r="F31" i="4"/>
  <c r="F32" i="4"/>
  <c r="F33" i="4"/>
  <c r="F34" i="4"/>
  <c r="F35" i="4"/>
  <c r="F36" i="4"/>
  <c r="F37" i="4"/>
  <c r="F38" i="4"/>
  <c r="F39" i="4"/>
  <c r="F40" i="4"/>
  <c r="F41" i="4"/>
  <c r="F42" i="4"/>
  <c r="F43" i="4"/>
  <c r="F44" i="4"/>
  <c r="F45" i="4"/>
  <c r="F46" i="4"/>
  <c r="F47" i="4"/>
  <c r="F48" i="4"/>
  <c r="F49" i="4"/>
  <c r="F50" i="4"/>
  <c r="F51" i="4"/>
  <c r="F52" i="4"/>
  <c r="F53" i="4"/>
  <c r="F54" i="4"/>
  <c r="F55" i="4"/>
  <c r="F56" i="4"/>
  <c r="F57" i="4"/>
  <c r="F58" i="4"/>
  <c r="F59" i="4"/>
  <c r="F60" i="4"/>
  <c r="F61" i="4"/>
  <c r="F62" i="4"/>
  <c r="F63" i="4"/>
  <c r="F64" i="4"/>
  <c r="F65" i="4"/>
  <c r="E3" i="4"/>
  <c r="E4" i="4"/>
  <c r="E5" i="4"/>
  <c r="E6" i="4"/>
  <c r="E7" i="4"/>
  <c r="E8" i="4"/>
  <c r="E9" i="4"/>
  <c r="E10" i="4"/>
  <c r="E11" i="4"/>
  <c r="E12" i="4"/>
  <c r="E13" i="4"/>
  <c r="E14" i="4"/>
  <c r="E15" i="4"/>
  <c r="E16" i="4"/>
  <c r="E17" i="4"/>
  <c r="E18" i="4"/>
  <c r="E19" i="4"/>
  <c r="E20" i="4"/>
  <c r="E21" i="4"/>
  <c r="E22" i="4"/>
  <c r="E23" i="4"/>
  <c r="E24" i="4"/>
  <c r="E25" i="4"/>
  <c r="E26" i="4"/>
  <c r="E27" i="4"/>
  <c r="E28" i="4"/>
  <c r="E29" i="4"/>
  <c r="E30" i="4"/>
  <c r="E31" i="4"/>
  <c r="E32" i="4"/>
  <c r="E33" i="4"/>
  <c r="E34" i="4"/>
  <c r="E35" i="4"/>
  <c r="E36" i="4"/>
  <c r="E37" i="4"/>
  <c r="E38" i="4"/>
  <c r="E39" i="4"/>
  <c r="E40" i="4"/>
  <c r="E41" i="4"/>
  <c r="E42" i="4"/>
  <c r="E43" i="4"/>
  <c r="E44" i="4"/>
  <c r="E45" i="4"/>
  <c r="E46" i="4"/>
  <c r="E47" i="4"/>
  <c r="E48" i="4"/>
  <c r="E49" i="4"/>
  <c r="E50" i="4"/>
  <c r="E51" i="4"/>
  <c r="E52" i="4"/>
  <c r="E53" i="4"/>
  <c r="E54" i="4"/>
  <c r="E55" i="4"/>
  <c r="E56" i="4"/>
  <c r="E57" i="4"/>
  <c r="E58" i="4"/>
  <c r="E59" i="4"/>
  <c r="E60" i="4"/>
  <c r="E61" i="4"/>
  <c r="E62" i="4"/>
  <c r="E63" i="4"/>
  <c r="E64" i="4"/>
  <c r="E65" i="4"/>
  <c r="D3" i="4"/>
  <c r="D4" i="4"/>
  <c r="D5" i="4"/>
  <c r="D6" i="4"/>
  <c r="D7" i="4"/>
  <c r="D8" i="4"/>
  <c r="D9" i="4"/>
  <c r="D10" i="4"/>
  <c r="D11" i="4"/>
  <c r="D12" i="4"/>
  <c r="D13" i="4"/>
  <c r="D14" i="4"/>
  <c r="D15" i="4"/>
  <c r="D16" i="4"/>
  <c r="D17" i="4"/>
  <c r="D18" i="4"/>
  <c r="D19" i="4"/>
  <c r="D20" i="4"/>
  <c r="D21" i="4"/>
  <c r="D22" i="4"/>
  <c r="D23" i="4"/>
  <c r="D24" i="4"/>
  <c r="D25" i="4"/>
  <c r="D26" i="4"/>
  <c r="D27" i="4"/>
  <c r="D28" i="4"/>
  <c r="D29" i="4"/>
  <c r="D30" i="4"/>
  <c r="D31" i="4"/>
  <c r="D32" i="4"/>
  <c r="D33" i="4"/>
  <c r="D34" i="4"/>
  <c r="D35" i="4"/>
  <c r="D36" i="4"/>
  <c r="D37" i="4"/>
  <c r="D38" i="4"/>
  <c r="D39" i="4"/>
  <c r="D40" i="4"/>
  <c r="D41" i="4"/>
  <c r="D42" i="4"/>
  <c r="D43" i="4"/>
  <c r="D44" i="4"/>
  <c r="D45" i="4"/>
  <c r="D46" i="4"/>
  <c r="D47" i="4"/>
  <c r="D48" i="4"/>
  <c r="D49" i="4"/>
  <c r="D50" i="4"/>
  <c r="D51" i="4"/>
  <c r="D52" i="4"/>
  <c r="D53" i="4"/>
  <c r="D54" i="4"/>
  <c r="D55" i="4"/>
  <c r="D56" i="4"/>
  <c r="D57" i="4"/>
  <c r="D58" i="4"/>
  <c r="D59" i="4"/>
  <c r="D60" i="4"/>
  <c r="D61" i="4"/>
  <c r="D62" i="4"/>
  <c r="D63" i="4"/>
  <c r="D64" i="4"/>
  <c r="D65" i="4"/>
  <c r="G5" i="4"/>
  <c r="G6" i="4"/>
  <c r="G7" i="4"/>
  <c r="G8" i="4"/>
  <c r="G9" i="4"/>
  <c r="G10" i="4"/>
  <c r="G11" i="4"/>
  <c r="G12" i="4"/>
  <c r="G13" i="4"/>
  <c r="G14" i="4"/>
  <c r="G15" i="4"/>
  <c r="G16" i="4"/>
  <c r="G17" i="4"/>
  <c r="G18" i="4"/>
  <c r="G19" i="4"/>
  <c r="G20" i="4"/>
  <c r="G21" i="4"/>
  <c r="G22" i="4"/>
  <c r="G23" i="4"/>
  <c r="G24" i="4"/>
  <c r="G25" i="4"/>
  <c r="G26" i="4"/>
  <c r="G27" i="4"/>
  <c r="G28" i="4"/>
  <c r="G29" i="4"/>
  <c r="G30" i="4"/>
  <c r="G31" i="4"/>
  <c r="G32" i="4"/>
  <c r="G33" i="4"/>
  <c r="G34" i="4"/>
  <c r="G35" i="4"/>
  <c r="G36" i="4"/>
  <c r="G37" i="4"/>
  <c r="G38" i="4"/>
  <c r="G39" i="4"/>
  <c r="G40" i="4"/>
  <c r="G41" i="4"/>
  <c r="G42" i="4"/>
  <c r="G43" i="4"/>
  <c r="G44" i="4"/>
  <c r="G45" i="4"/>
  <c r="G46" i="4"/>
  <c r="G47" i="4"/>
  <c r="G48" i="4"/>
  <c r="G49" i="4"/>
  <c r="G50" i="4"/>
  <c r="G51" i="4"/>
  <c r="G52" i="4"/>
  <c r="G53" i="4"/>
  <c r="G54" i="4"/>
  <c r="G55" i="4"/>
  <c r="G56" i="4"/>
  <c r="G57" i="4"/>
  <c r="G58" i="4"/>
  <c r="G59" i="4"/>
  <c r="G60" i="4"/>
  <c r="G61" i="4"/>
  <c r="G62" i="4"/>
  <c r="G63" i="4"/>
  <c r="G64" i="4"/>
  <c r="G65" i="4"/>
  <c r="G4" i="4"/>
  <c r="G3" i="4"/>
  <c r="G2" i="4"/>
  <c r="E2" i="4" l="1"/>
  <c r="D2" i="4"/>
  <c r="AB72" i="3" l="1"/>
  <c r="AA72" i="3"/>
  <c r="AB71" i="3"/>
  <c r="AA71" i="3"/>
  <c r="AB70" i="3"/>
  <c r="AA70" i="3"/>
  <c r="AB69" i="3"/>
  <c r="AA69" i="3"/>
  <c r="AB68" i="3"/>
  <c r="AA68" i="3"/>
  <c r="AB67" i="3"/>
  <c r="AA67" i="3"/>
  <c r="AB66" i="3"/>
  <c r="AA66" i="3"/>
  <c r="AB65" i="3"/>
  <c r="AA65" i="3"/>
  <c r="AB64" i="3"/>
  <c r="AA64" i="3"/>
  <c r="AB63" i="3"/>
  <c r="AA63" i="3"/>
  <c r="AB62" i="3"/>
  <c r="AA62" i="3"/>
  <c r="AB61" i="3"/>
  <c r="AA61" i="3"/>
  <c r="AB60" i="3"/>
  <c r="AA60" i="3"/>
  <c r="AB59" i="3"/>
  <c r="AA59" i="3"/>
  <c r="AB58" i="3"/>
  <c r="AA58" i="3"/>
  <c r="AB57" i="3"/>
  <c r="AA57" i="3"/>
  <c r="AB56" i="3"/>
  <c r="AA56" i="3"/>
  <c r="AB55" i="3"/>
  <c r="AA55" i="3"/>
  <c r="AB54" i="3"/>
  <c r="AA54" i="3"/>
  <c r="AB53" i="3"/>
  <c r="AA53" i="3"/>
  <c r="AB52" i="3"/>
  <c r="AA52" i="3"/>
  <c r="AB51" i="3"/>
  <c r="AA51" i="3"/>
  <c r="AB50" i="3"/>
  <c r="AA50" i="3"/>
  <c r="AB49" i="3"/>
  <c r="AA49" i="3"/>
  <c r="AB48" i="3"/>
  <c r="AA48" i="3"/>
  <c r="AB47" i="3"/>
  <c r="AA47" i="3"/>
  <c r="AB46" i="3"/>
  <c r="AA46" i="3"/>
  <c r="AB45" i="3"/>
  <c r="AA45" i="3"/>
  <c r="AB44" i="3"/>
  <c r="AA44" i="3"/>
  <c r="AB43" i="3"/>
  <c r="AA43" i="3"/>
  <c r="AB42" i="3"/>
  <c r="AA42" i="3"/>
  <c r="AB41" i="3"/>
  <c r="AA41" i="3"/>
  <c r="AB40" i="3"/>
  <c r="AA40" i="3"/>
  <c r="AB39" i="3"/>
  <c r="AA39" i="3"/>
  <c r="AB38" i="3"/>
  <c r="AA38" i="3"/>
  <c r="AB37" i="3"/>
  <c r="AA37" i="3"/>
  <c r="AB36" i="3"/>
  <c r="AA36" i="3"/>
  <c r="AB35" i="3"/>
  <c r="AA35" i="3"/>
  <c r="AB34" i="3"/>
  <c r="AA34" i="3"/>
  <c r="AB33" i="3"/>
  <c r="AA33" i="3"/>
  <c r="AB32" i="3"/>
  <c r="AA32" i="3"/>
  <c r="AB31" i="3"/>
  <c r="AA31" i="3"/>
  <c r="AB30" i="3"/>
  <c r="AA30" i="3"/>
  <c r="AB29" i="3"/>
  <c r="AA29" i="3"/>
  <c r="AB28" i="3"/>
  <c r="AA28" i="3"/>
  <c r="AB27" i="3"/>
  <c r="AA27" i="3"/>
  <c r="AB26" i="3"/>
  <c r="AA26" i="3"/>
  <c r="AB25" i="3"/>
  <c r="AA25" i="3"/>
  <c r="AB24" i="3"/>
  <c r="AA24" i="3"/>
  <c r="AB23" i="3"/>
  <c r="AA23" i="3"/>
  <c r="AB22" i="3"/>
  <c r="AA22" i="3"/>
  <c r="AB21" i="3"/>
  <c r="AA21" i="3"/>
  <c r="AB20" i="3"/>
  <c r="AA20" i="3"/>
  <c r="AB19" i="3"/>
  <c r="AA19" i="3"/>
  <c r="AB18" i="3"/>
  <c r="AA18" i="3"/>
  <c r="AB17" i="3"/>
  <c r="AA17" i="3"/>
  <c r="AB16" i="3"/>
  <c r="AA16" i="3"/>
  <c r="AB15" i="3"/>
  <c r="AA15" i="3"/>
  <c r="AB14" i="3"/>
  <c r="AA14" i="3"/>
  <c r="AB13" i="3"/>
  <c r="AA13" i="3"/>
  <c r="AB12" i="3"/>
  <c r="AA12" i="3"/>
  <c r="AB11" i="3"/>
  <c r="AA11" i="3"/>
  <c r="AB10" i="3"/>
  <c r="AA10" i="3"/>
  <c r="AB9" i="3"/>
  <c r="AA9" i="3"/>
  <c r="AB8" i="3"/>
  <c r="AA8" i="3"/>
  <c r="AB7" i="3"/>
  <c r="AA7" i="3"/>
  <c r="AB6" i="3"/>
  <c r="AA6" i="3"/>
  <c r="AB5" i="3"/>
  <c r="AA5" i="3"/>
  <c r="AB4" i="3"/>
  <c r="AA4" i="3"/>
  <c r="AB3" i="3"/>
  <c r="AA3" i="3"/>
  <c r="AB2" i="3"/>
  <c r="AA2" i="3"/>
</calcChain>
</file>

<file path=xl/sharedStrings.xml><?xml version="1.0" encoding="utf-8"?>
<sst xmlns="http://schemas.openxmlformats.org/spreadsheetml/2006/main" count="3441" uniqueCount="275">
  <si>
    <t>Matricule</t>
  </si>
  <si>
    <t>Utilisateur</t>
  </si>
  <si>
    <t>lieu de traçabilité</t>
  </si>
  <si>
    <t>04-01</t>
  </si>
  <si>
    <t>05-01</t>
  </si>
  <si>
    <t>06-01</t>
  </si>
  <si>
    <t>07-01</t>
  </si>
  <si>
    <t>08-01</t>
  </si>
  <si>
    <t>11-01</t>
  </si>
  <si>
    <t>12-01</t>
  </si>
  <si>
    <t>13-01</t>
  </si>
  <si>
    <t>14-01</t>
  </si>
  <si>
    <t>15-01</t>
  </si>
  <si>
    <t>18-01</t>
  </si>
  <si>
    <t>19-01</t>
  </si>
  <si>
    <t>20-01</t>
  </si>
  <si>
    <t>21-01</t>
  </si>
  <si>
    <t>22-01</t>
  </si>
  <si>
    <t>25-01</t>
  </si>
  <si>
    <t>26-01</t>
  </si>
  <si>
    <t>27-01</t>
  </si>
  <si>
    <t>28-01</t>
  </si>
  <si>
    <t>29-01</t>
  </si>
  <si>
    <t>Total Rendement J</t>
  </si>
  <si>
    <t>Moyenne Rendement J</t>
  </si>
  <si>
    <t>M4M0029</t>
  </si>
  <si>
    <t>Agadir</t>
  </si>
  <si>
    <t/>
  </si>
  <si>
    <t>M4M0143</t>
  </si>
  <si>
    <t>M4M0331</t>
  </si>
  <si>
    <t>M4M0552</t>
  </si>
  <si>
    <t>Azilal</t>
  </si>
  <si>
    <t>M4M0607</t>
  </si>
  <si>
    <t>Beni Mellal</t>
  </si>
  <si>
    <t>M4M0158</t>
  </si>
  <si>
    <t>Berkane</t>
  </si>
  <si>
    <t>M4M0037</t>
  </si>
  <si>
    <t>Casablanca</t>
  </si>
  <si>
    <t>M4M0042</t>
  </si>
  <si>
    <t>M4M0067</t>
  </si>
  <si>
    <t>M4M0075</t>
  </si>
  <si>
    <t>M4M0083</t>
  </si>
  <si>
    <t>M4M0088</t>
  </si>
  <si>
    <t>M4M0100</t>
  </si>
  <si>
    <t>M4M0102</t>
  </si>
  <si>
    <t>M4M0105</t>
  </si>
  <si>
    <t>M4M0273</t>
  </si>
  <si>
    <t>M4M0522</t>
  </si>
  <si>
    <t>M4M0535</t>
  </si>
  <si>
    <t>M4M0540</t>
  </si>
  <si>
    <t>M4M0559</t>
  </si>
  <si>
    <t>M4M0596</t>
  </si>
  <si>
    <t>M4M1194</t>
  </si>
  <si>
    <t>M4S0249</t>
  </si>
  <si>
    <t>M4S0285</t>
  </si>
  <si>
    <t>M4M0516</t>
  </si>
  <si>
    <t>Dakhla</t>
  </si>
  <si>
    <t>M4M1185</t>
  </si>
  <si>
    <t>El Jadida</t>
  </si>
  <si>
    <t>M4S0019</t>
  </si>
  <si>
    <t>M4S0297</t>
  </si>
  <si>
    <t>M4S0151</t>
  </si>
  <si>
    <t>Errachidia</t>
  </si>
  <si>
    <t>M4M0575</t>
  </si>
  <si>
    <t>Essaouira</t>
  </si>
  <si>
    <t>M4M0562</t>
  </si>
  <si>
    <t>Es-smara</t>
  </si>
  <si>
    <t>M4D0315</t>
  </si>
  <si>
    <t>Fès</t>
  </si>
  <si>
    <t>M4M0118</t>
  </si>
  <si>
    <t>Fquih ben saleh</t>
  </si>
  <si>
    <t>M4M0573</t>
  </si>
  <si>
    <t>Guelmim</t>
  </si>
  <si>
    <t>M4S0248</t>
  </si>
  <si>
    <t>Inezgane</t>
  </si>
  <si>
    <t>M4S0045</t>
  </si>
  <si>
    <t>Kelaa des sraghna</t>
  </si>
  <si>
    <t>M4M0529</t>
  </si>
  <si>
    <t>Khouribga</t>
  </si>
  <si>
    <t>M4S0288</t>
  </si>
  <si>
    <t>M4M0120</t>
  </si>
  <si>
    <t>Laayoune</t>
  </si>
  <si>
    <t>M4M0521</t>
  </si>
  <si>
    <t>M4M0543</t>
  </si>
  <si>
    <t>M4M0018</t>
  </si>
  <si>
    <t>Marrakech</t>
  </si>
  <si>
    <t>M4M0411</t>
  </si>
  <si>
    <t>M4M0501</t>
  </si>
  <si>
    <t>M4M0574</t>
  </si>
  <si>
    <t>M4M0119</t>
  </si>
  <si>
    <t>Meknes</t>
  </si>
  <si>
    <t>M4M1228</t>
  </si>
  <si>
    <t>Mohammadia</t>
  </si>
  <si>
    <t>M4S0194</t>
  </si>
  <si>
    <t>M4M0557</t>
  </si>
  <si>
    <t>Nador</t>
  </si>
  <si>
    <t>M4M0606</t>
  </si>
  <si>
    <t>Ouarzazate</t>
  </si>
  <si>
    <t>M4M0122</t>
  </si>
  <si>
    <t>Oujda</t>
  </si>
  <si>
    <t>M4M162</t>
  </si>
  <si>
    <t>M4S0161</t>
  </si>
  <si>
    <t>M4M0189</t>
  </si>
  <si>
    <t>Rabat</t>
  </si>
  <si>
    <t>M4S0131</t>
  </si>
  <si>
    <t>M4S0270</t>
  </si>
  <si>
    <t>M4M0334</t>
  </si>
  <si>
    <t>Safi</t>
  </si>
  <si>
    <t>M4M0419</t>
  </si>
  <si>
    <t>M4D0301</t>
  </si>
  <si>
    <t>Settat</t>
  </si>
  <si>
    <t>M4M0144</t>
  </si>
  <si>
    <t>M4M0595</t>
  </si>
  <si>
    <t>Sidi Bennour</t>
  </si>
  <si>
    <t>M4M0555</t>
  </si>
  <si>
    <t>Tanger</t>
  </si>
  <si>
    <t>M4M0154</t>
  </si>
  <si>
    <t>Taroudante</t>
  </si>
  <si>
    <t>M4M0525</t>
  </si>
  <si>
    <t>AMINA</t>
  </si>
  <si>
    <t>SOUAD</t>
  </si>
  <si>
    <t>ABDELAZIZ</t>
  </si>
  <si>
    <t>RACHID</t>
  </si>
  <si>
    <t>RACHIDA</t>
  </si>
  <si>
    <t>EL</t>
  </si>
  <si>
    <t>OUAHDANI</t>
  </si>
  <si>
    <t>YOUSSEF</t>
  </si>
  <si>
    <t>KHALID</t>
  </si>
  <si>
    <t>AICHA</t>
  </si>
  <si>
    <t>SALAHEDDINE</t>
  </si>
  <si>
    <t>OUANNASS</t>
  </si>
  <si>
    <t>FATIMA</t>
  </si>
  <si>
    <t>ARJOUN</t>
  </si>
  <si>
    <t>AMINE</t>
  </si>
  <si>
    <t>OMAR</t>
  </si>
  <si>
    <t>BOUCHRA</t>
  </si>
  <si>
    <t>MOUNIR</t>
  </si>
  <si>
    <t>HICHAM</t>
  </si>
  <si>
    <t>ZAKARIA</t>
  </si>
  <si>
    <t>MALIKA</t>
  </si>
  <si>
    <t>NAJLAE</t>
  </si>
  <si>
    <t>HAMZA</t>
  </si>
  <si>
    <t>ADNANE</t>
  </si>
  <si>
    <t>TARIK</t>
  </si>
  <si>
    <t>KHADDOUJ</t>
  </si>
  <si>
    <t>NABIL</t>
  </si>
  <si>
    <t>NADIA</t>
  </si>
  <si>
    <t>YASSINE</t>
  </si>
  <si>
    <t>LAILA</t>
  </si>
  <si>
    <t>ABDELLAH</t>
  </si>
  <si>
    <t>MAROUFY</t>
  </si>
  <si>
    <t>MOHAMED</t>
  </si>
  <si>
    <t>BACHA</t>
  </si>
  <si>
    <t>MOHAMMED</t>
  </si>
  <si>
    <t>ALI</t>
  </si>
  <si>
    <t>ZINE</t>
  </si>
  <si>
    <t>MOHCINE</t>
  </si>
  <si>
    <t>HASSAN</t>
  </si>
  <si>
    <t>KAMAL</t>
  </si>
  <si>
    <t>HABIBA</t>
  </si>
  <si>
    <t>YOUNES</t>
  </si>
  <si>
    <t>HMITTI</t>
  </si>
  <si>
    <t>MANSOURI</t>
  </si>
  <si>
    <t>RADIA</t>
  </si>
  <si>
    <t>KAOUTAR</t>
  </si>
  <si>
    <t>HOUDA</t>
  </si>
  <si>
    <t>LAMIAA</t>
  </si>
  <si>
    <t>RIDOUANE</t>
  </si>
  <si>
    <t>JAOUHARI</t>
  </si>
  <si>
    <t>KARIM</t>
  </si>
  <si>
    <t>MARIA</t>
  </si>
  <si>
    <t>SOUKAINA</t>
  </si>
  <si>
    <t>MOUNA</t>
  </si>
  <si>
    <t>MINA</t>
  </si>
  <si>
    <t>01-02</t>
  </si>
  <si>
    <t>02-02</t>
  </si>
  <si>
    <t>03-02</t>
  </si>
  <si>
    <t>04-02</t>
  </si>
  <si>
    <t>05-02</t>
  </si>
  <si>
    <t>08-02</t>
  </si>
  <si>
    <t>09-02</t>
  </si>
  <si>
    <t>10-02</t>
  </si>
  <si>
    <t>11-02</t>
  </si>
  <si>
    <t>12-02</t>
  </si>
  <si>
    <t>15-02</t>
  </si>
  <si>
    <t>16-02</t>
  </si>
  <si>
    <t>17-02</t>
  </si>
  <si>
    <t>18-02</t>
  </si>
  <si>
    <t>19-02</t>
  </si>
  <si>
    <t>22-02</t>
  </si>
  <si>
    <t>23-02</t>
  </si>
  <si>
    <t>24-02</t>
  </si>
  <si>
    <t>25-02</t>
  </si>
  <si>
    <t>26-02</t>
  </si>
  <si>
    <t>29-02</t>
  </si>
  <si>
    <t>Traçabilité</t>
  </si>
  <si>
    <t>01-03</t>
  </si>
  <si>
    <t>02-03</t>
  </si>
  <si>
    <t>03-03</t>
  </si>
  <si>
    <t>04-03</t>
  </si>
  <si>
    <t>07-03</t>
  </si>
  <si>
    <t>08-03</t>
  </si>
  <si>
    <t>09-03</t>
  </si>
  <si>
    <t>10-03</t>
  </si>
  <si>
    <t>11-03</t>
  </si>
  <si>
    <t>14-03</t>
  </si>
  <si>
    <t>15-03</t>
  </si>
  <si>
    <t>16-03</t>
  </si>
  <si>
    <t>17-03</t>
  </si>
  <si>
    <t>18-03</t>
  </si>
  <si>
    <t>21-03</t>
  </si>
  <si>
    <t>22-03</t>
  </si>
  <si>
    <t>23-03</t>
  </si>
  <si>
    <t>24-03</t>
  </si>
  <si>
    <t>25-03</t>
  </si>
  <si>
    <t>28-03</t>
  </si>
  <si>
    <t>29-03</t>
  </si>
  <si>
    <t>30-03</t>
  </si>
  <si>
    <t>31-03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</si>
  <si>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</si>
  <si>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</si>
  <si>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</si>
  <si>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</si>
  <si>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</si>
  <si>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</si>
  <si>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</si>
  <si>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</si>
  <si>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</si>
  <si>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RECHERCHEV(A2;mars!$A$1:$AB$65;27;FAUX) = recherche la valeur de A2 dans la colonne A1 à A65 de la page mars et donne le résulta de la 27 ème colonne depuis A ici le résultat est Total Rendement  28 serait Moyenne Rendement</t>
  </si>
  <si>
    <t>Pour rendre la formule simple , il faut mettre Total rendement et Moyenne rendement en colonne aa1 et ab1 pour tous les mois et masquer les colonnes vides.</t>
  </si>
  <si>
    <t>01-04</t>
  </si>
  <si>
    <t>04-04</t>
  </si>
  <si>
    <t>05-04</t>
  </si>
  <si>
    <t>06-04</t>
  </si>
  <si>
    <t>07-04</t>
  </si>
  <si>
    <t>08-04</t>
  </si>
  <si>
    <t>11-04</t>
  </si>
  <si>
    <t>12-04</t>
  </si>
  <si>
    <t>13-04</t>
  </si>
  <si>
    <t>14-04</t>
  </si>
  <si>
    <t>15-04</t>
  </si>
  <si>
    <t>18-04</t>
  </si>
  <si>
    <t>19-04</t>
  </si>
  <si>
    <t>20-04</t>
  </si>
  <si>
    <t>21-04</t>
  </si>
  <si>
    <t>22-04</t>
  </si>
  <si>
    <t>25-04</t>
  </si>
  <si>
    <t>26-04</t>
  </si>
  <si>
    <t>27-04</t>
  </si>
  <si>
    <t>28-04</t>
  </si>
  <si>
    <t>29-04</t>
  </si>
  <si>
    <t>Rendement Mensuel</t>
  </si>
  <si>
    <t>Moyenne Mensuelle</t>
  </si>
  <si>
    <t>02-05</t>
  </si>
  <si>
    <t>03-05</t>
  </si>
  <si>
    <t>04-05</t>
  </si>
  <si>
    <t>05-05</t>
  </si>
  <si>
    <t>06-05</t>
  </si>
  <si>
    <t>09-05</t>
  </si>
  <si>
    <t>10-05</t>
  </si>
  <si>
    <t>11-05</t>
  </si>
  <si>
    <t>12-05</t>
  </si>
  <si>
    <t>13-05</t>
  </si>
  <si>
    <t>16-05</t>
  </si>
  <si>
    <t>17-05</t>
  </si>
  <si>
    <t>18-05</t>
  </si>
  <si>
    <t>19-05</t>
  </si>
  <si>
    <t>20-05</t>
  </si>
  <si>
    <t>23-05</t>
  </si>
  <si>
    <t>24-05</t>
  </si>
  <si>
    <t>25-05</t>
  </si>
  <si>
    <t>26-05</t>
  </si>
  <si>
    <t>27-05</t>
  </si>
  <si>
    <t>30-05</t>
  </si>
  <si>
    <t>31-05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</si>
</sst>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3" fontId="1" fillId="0" borderId="0" xfId="0" applyNumberFormat="1" applyFont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Font="1"/>
    <xf numFmtId="3" fontId="1" fillId="0" borderId="0" xfId="0" applyNumberFormat="1" applyFont="1"/>
    <xf numFmtId="1" fontId="1" fillId="0" borderId="0" xfId="0" applyNumberFormat="1" applyFont="1" applyAlignment="1">
      <alignment horizontal="center"/>
    </xf>
    <xf numFmtId="0" fontId="0" fillId="0" borderId="0" xfId="0" applyFont="1" applyAlignment="1">
      <alignment horizontal="center"/>
    </xf>
    <xf numFmtId="0" fontId="0" fillId="0" borderId="1" xfId="0" applyBorder="1"/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47625</xdr:colOff>
      <xdr:row>1</xdr:row>
      <xdr:rowOff>161925</xdr:rowOff>
    </xdr:from>
    <xdr:to>
      <xdr:col>7</xdr:col>
      <xdr:colOff>0</xdr:colOff>
      <xdr:row>3</xdr:row>
      <xdr:rowOff>104775</xdr:rowOff>
    </xdr:to>
    <xdr:cxnSp macro="">
      <xdr:nvCxnSpPr>
        <xdr:cNvPr id="3" name="Connecteur droit avec flèche 2"/>
        <xdr:cNvCxnSpPr/>
      </xdr:nvCxnSpPr>
      <xdr:spPr>
        <a:xfrm flipH="1" flipV="1">
          <a:off x="5448300" y="361950"/>
          <a:ext cx="714375" cy="333375"/>
        </a:xfrm>
        <a:prstGeom prst="straightConnector1">
          <a:avLst/>
        </a:prstGeom>
        <a:ln w="38100">
          <a:tailEnd type="arrow"/>
        </a:ln>
      </xdr:spPr>
      <xdr:style>
        <a:lnRef idx="3">
          <a:schemeClr val="accent5"/>
        </a:lnRef>
        <a:fillRef idx="0">
          <a:schemeClr val="accent5"/>
        </a:fillRef>
        <a:effectRef idx="2">
          <a:schemeClr val="accent5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65"/>
  <sheetViews>
    <sheetView workbookViewId="0">
      <selection activeCell="X1" sqref="X1:Z1048576"/>
    </sheetView>
  </sheetViews>
  <sheetFormatPr baseColWidth="10" defaultRowHeight="15" x14ac:dyDescent="0.25"/>
  <cols>
    <col min="2" max="2" width="18.42578125" customWidth="1"/>
    <col min="3" max="3" width="19.85546875" customWidth="1"/>
    <col min="4" max="23" width="5.7109375" style="4" customWidth="1"/>
    <col min="24" max="26" width="0" hidden="1" customWidth="1"/>
  </cols>
  <sheetData>
    <row r="1" spans="1:28" s="1" customFormat="1" x14ac:dyDescent="0.25">
      <c r="A1" s="1" t="s">
        <v>0</v>
      </c>
      <c r="B1" s="1" t="s">
        <v>1</v>
      </c>
      <c r="C1" s="1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3" t="s">
        <v>17</v>
      </c>
      <c r="S1" s="3" t="s">
        <v>18</v>
      </c>
      <c r="T1" s="3" t="s">
        <v>19</v>
      </c>
      <c r="U1" s="3" t="s">
        <v>20</v>
      </c>
      <c r="V1" s="3" t="s">
        <v>21</v>
      </c>
      <c r="W1" s="3" t="s">
        <v>22</v>
      </c>
      <c r="AA1" s="1" t="s">
        <v>23</v>
      </c>
      <c r="AB1" s="1" t="s">
        <v>24</v>
      </c>
    </row>
    <row r="2" spans="1:28" x14ac:dyDescent="0.25">
      <c r="A2" t="s">
        <v>25</v>
      </c>
      <c r="B2" t="s">
        <v>119</v>
      </c>
      <c r="C2" t="s">
        <v>26</v>
      </c>
      <c r="D2" s="4">
        <v>158</v>
      </c>
      <c r="E2" s="4">
        <v>167</v>
      </c>
      <c r="F2" s="4">
        <v>148</v>
      </c>
      <c r="G2" s="4">
        <v>140</v>
      </c>
      <c r="H2" s="4">
        <v>121</v>
      </c>
      <c r="I2" s="4" t="s">
        <v>27</v>
      </c>
      <c r="J2" s="4">
        <v>152</v>
      </c>
      <c r="K2" s="4">
        <v>135</v>
      </c>
      <c r="L2" s="4">
        <v>104</v>
      </c>
      <c r="M2" s="4">
        <v>73</v>
      </c>
      <c r="N2" s="4">
        <v>117</v>
      </c>
      <c r="O2" s="4">
        <v>104</v>
      </c>
      <c r="P2" s="4">
        <v>91</v>
      </c>
      <c r="Q2" s="4">
        <v>101</v>
      </c>
      <c r="R2" s="4">
        <v>76</v>
      </c>
      <c r="S2" s="4">
        <v>75</v>
      </c>
      <c r="T2" s="4">
        <v>86</v>
      </c>
      <c r="U2" s="4">
        <v>83</v>
      </c>
      <c r="V2" s="4">
        <v>54</v>
      </c>
      <c r="W2" s="4">
        <v>51</v>
      </c>
      <c r="AA2" s="2">
        <v>2036</v>
      </c>
      <c r="AB2" s="2">
        <v>107.15789473684211</v>
      </c>
    </row>
    <row r="3" spans="1:28" x14ac:dyDescent="0.25">
      <c r="A3" t="s">
        <v>28</v>
      </c>
      <c r="B3" t="s">
        <v>120</v>
      </c>
      <c r="C3" t="s">
        <v>26</v>
      </c>
      <c r="D3" s="4">
        <v>159</v>
      </c>
      <c r="E3" s="4">
        <v>144</v>
      </c>
      <c r="F3" s="4">
        <v>138</v>
      </c>
      <c r="G3" s="4">
        <v>141</v>
      </c>
      <c r="H3" s="4">
        <v>115</v>
      </c>
      <c r="I3" s="4" t="s">
        <v>27</v>
      </c>
      <c r="J3" s="4">
        <v>121</v>
      </c>
      <c r="K3" s="4">
        <v>108</v>
      </c>
      <c r="L3" s="4">
        <v>119</v>
      </c>
      <c r="M3" s="4">
        <v>74</v>
      </c>
      <c r="N3" s="4">
        <v>110</v>
      </c>
      <c r="O3" s="4">
        <v>96</v>
      </c>
      <c r="P3" s="4">
        <v>69</v>
      </c>
      <c r="Q3" s="4">
        <v>115</v>
      </c>
      <c r="R3" s="4">
        <v>88</v>
      </c>
      <c r="S3" s="4">
        <v>76</v>
      </c>
      <c r="T3" s="4">
        <v>85</v>
      </c>
      <c r="U3" s="4">
        <v>88</v>
      </c>
      <c r="V3" s="4">
        <v>79</v>
      </c>
      <c r="W3" s="4">
        <v>82</v>
      </c>
      <c r="AA3" s="2">
        <v>2007</v>
      </c>
      <c r="AB3" s="2">
        <v>105.63157894736842</v>
      </c>
    </row>
    <row r="4" spans="1:28" x14ac:dyDescent="0.25">
      <c r="A4" t="s">
        <v>29</v>
      </c>
      <c r="B4" t="s">
        <v>121</v>
      </c>
      <c r="C4" t="s">
        <v>26</v>
      </c>
      <c r="D4" s="4" t="s">
        <v>27</v>
      </c>
      <c r="E4" s="4" t="s">
        <v>27</v>
      </c>
      <c r="F4" s="4" t="s">
        <v>27</v>
      </c>
      <c r="G4" s="4" t="s">
        <v>27</v>
      </c>
      <c r="H4" s="4" t="s">
        <v>27</v>
      </c>
      <c r="I4" s="4" t="s">
        <v>27</v>
      </c>
      <c r="J4" s="4" t="s">
        <v>27</v>
      </c>
      <c r="K4" s="4" t="s">
        <v>27</v>
      </c>
      <c r="L4" s="4" t="s">
        <v>27</v>
      </c>
      <c r="M4" s="4" t="s">
        <v>27</v>
      </c>
      <c r="N4" s="4" t="s">
        <v>27</v>
      </c>
      <c r="O4" s="4" t="s">
        <v>27</v>
      </c>
      <c r="P4" s="4" t="s">
        <v>27</v>
      </c>
      <c r="Q4" s="4" t="s">
        <v>27</v>
      </c>
      <c r="R4" s="4" t="s">
        <v>27</v>
      </c>
      <c r="S4" s="4" t="s">
        <v>27</v>
      </c>
      <c r="T4" s="4" t="s">
        <v>27</v>
      </c>
      <c r="U4" s="4" t="s">
        <v>27</v>
      </c>
      <c r="V4" s="4" t="s">
        <v>27</v>
      </c>
      <c r="W4" s="4" t="s">
        <v>27</v>
      </c>
      <c r="AA4" s="2" t="s">
        <v>27</v>
      </c>
      <c r="AB4" s="2" t="s">
        <v>27</v>
      </c>
    </row>
    <row r="5" spans="1:28" x14ac:dyDescent="0.25">
      <c r="A5" t="s">
        <v>30</v>
      </c>
      <c r="B5" t="s">
        <v>122</v>
      </c>
      <c r="C5" t="s">
        <v>31</v>
      </c>
      <c r="D5" s="4">
        <v>23</v>
      </c>
      <c r="E5" s="4">
        <v>65</v>
      </c>
      <c r="F5" s="4">
        <v>10</v>
      </c>
      <c r="G5" s="4">
        <v>18</v>
      </c>
      <c r="H5" s="4">
        <v>18</v>
      </c>
      <c r="I5" s="4" t="s">
        <v>27</v>
      </c>
      <c r="J5" s="4">
        <v>14</v>
      </c>
      <c r="K5" s="4">
        <v>16</v>
      </c>
      <c r="L5" s="4">
        <v>17</v>
      </c>
      <c r="M5" s="4">
        <v>14</v>
      </c>
      <c r="N5" s="4">
        <v>7</v>
      </c>
      <c r="O5" s="4">
        <v>23</v>
      </c>
      <c r="P5" s="4">
        <v>8</v>
      </c>
      <c r="Q5" s="4" t="s">
        <v>27</v>
      </c>
      <c r="R5" s="4">
        <v>28</v>
      </c>
      <c r="S5" s="4" t="s">
        <v>27</v>
      </c>
      <c r="T5" s="4" t="s">
        <v>27</v>
      </c>
      <c r="U5" s="4" t="s">
        <v>27</v>
      </c>
      <c r="V5" s="4" t="s">
        <v>27</v>
      </c>
      <c r="W5" s="4" t="s">
        <v>27</v>
      </c>
      <c r="AA5" s="2">
        <v>261</v>
      </c>
      <c r="AB5" s="2">
        <v>20.076923076923077</v>
      </c>
    </row>
    <row r="6" spans="1:28" x14ac:dyDescent="0.25">
      <c r="A6" t="s">
        <v>32</v>
      </c>
      <c r="B6" t="s">
        <v>123</v>
      </c>
      <c r="C6" t="s">
        <v>33</v>
      </c>
      <c r="D6" s="4" t="s">
        <v>27</v>
      </c>
      <c r="E6" s="4" t="s">
        <v>27</v>
      </c>
      <c r="F6" s="4" t="s">
        <v>27</v>
      </c>
      <c r="G6" s="4" t="s">
        <v>27</v>
      </c>
      <c r="H6" s="4" t="s">
        <v>27</v>
      </c>
      <c r="I6" s="4" t="s">
        <v>27</v>
      </c>
      <c r="J6" s="4" t="s">
        <v>27</v>
      </c>
      <c r="K6" s="4" t="s">
        <v>27</v>
      </c>
      <c r="L6" s="4" t="s">
        <v>27</v>
      </c>
      <c r="M6" s="4" t="s">
        <v>27</v>
      </c>
      <c r="N6" s="4" t="s">
        <v>27</v>
      </c>
      <c r="O6" s="4" t="s">
        <v>27</v>
      </c>
      <c r="P6" s="4" t="s">
        <v>27</v>
      </c>
      <c r="Q6" s="4" t="s">
        <v>27</v>
      </c>
      <c r="R6" s="4" t="s">
        <v>27</v>
      </c>
      <c r="S6" s="4" t="s">
        <v>27</v>
      </c>
      <c r="T6" s="4" t="s">
        <v>27</v>
      </c>
      <c r="U6" s="4" t="s">
        <v>27</v>
      </c>
      <c r="V6" s="4" t="s">
        <v>27</v>
      </c>
      <c r="W6" s="4" t="s">
        <v>27</v>
      </c>
      <c r="AA6" s="2" t="s">
        <v>27</v>
      </c>
      <c r="AB6" s="2" t="s">
        <v>27</v>
      </c>
    </row>
    <row r="7" spans="1:28" x14ac:dyDescent="0.25">
      <c r="A7" t="s">
        <v>34</v>
      </c>
      <c r="B7" t="s">
        <v>125</v>
      </c>
      <c r="C7" t="s">
        <v>35</v>
      </c>
      <c r="D7" s="4" t="s">
        <v>27</v>
      </c>
      <c r="E7" s="4">
        <v>34</v>
      </c>
      <c r="F7" s="4">
        <v>61</v>
      </c>
      <c r="G7" s="4">
        <v>72</v>
      </c>
      <c r="H7" s="4" t="s">
        <v>27</v>
      </c>
      <c r="I7" s="4" t="s">
        <v>27</v>
      </c>
      <c r="J7" s="4">
        <v>41</v>
      </c>
      <c r="K7" s="4">
        <v>61</v>
      </c>
      <c r="L7" s="4">
        <v>7</v>
      </c>
      <c r="M7" s="4">
        <v>34</v>
      </c>
      <c r="N7" s="4">
        <v>50</v>
      </c>
      <c r="O7" s="4">
        <v>62</v>
      </c>
      <c r="P7" s="4">
        <v>30</v>
      </c>
      <c r="Q7" s="4">
        <v>71</v>
      </c>
      <c r="R7" s="4">
        <v>99</v>
      </c>
      <c r="S7" s="4">
        <v>76</v>
      </c>
      <c r="T7" s="4" t="s">
        <v>27</v>
      </c>
      <c r="U7" s="4">
        <v>62</v>
      </c>
      <c r="V7" s="4">
        <v>45</v>
      </c>
      <c r="W7" s="4">
        <v>67</v>
      </c>
      <c r="AA7" s="2">
        <v>872</v>
      </c>
      <c r="AB7" s="2">
        <v>54.5</v>
      </c>
    </row>
    <row r="8" spans="1:28" x14ac:dyDescent="0.25">
      <c r="A8" t="s">
        <v>36</v>
      </c>
      <c r="B8" t="s">
        <v>127</v>
      </c>
      <c r="C8" t="s">
        <v>37</v>
      </c>
      <c r="D8" s="4">
        <v>49</v>
      </c>
      <c r="E8" s="4">
        <v>83</v>
      </c>
      <c r="F8" s="4">
        <v>214</v>
      </c>
      <c r="G8" s="4">
        <v>123</v>
      </c>
      <c r="H8" s="4">
        <v>73</v>
      </c>
      <c r="I8" s="4" t="s">
        <v>27</v>
      </c>
      <c r="J8" s="4">
        <v>110</v>
      </c>
      <c r="K8" s="4">
        <v>156</v>
      </c>
      <c r="L8" s="4">
        <v>90</v>
      </c>
      <c r="M8" s="4">
        <v>67</v>
      </c>
      <c r="N8" s="4">
        <v>117</v>
      </c>
      <c r="O8" s="4">
        <v>91</v>
      </c>
      <c r="P8" s="4">
        <v>268</v>
      </c>
      <c r="Q8" s="4">
        <v>64</v>
      </c>
      <c r="R8" s="4">
        <v>44</v>
      </c>
      <c r="S8" s="4">
        <v>13</v>
      </c>
      <c r="T8" s="4" t="s">
        <v>27</v>
      </c>
      <c r="U8" s="4" t="s">
        <v>27</v>
      </c>
      <c r="V8" s="4" t="s">
        <v>27</v>
      </c>
      <c r="W8" s="4" t="s">
        <v>27</v>
      </c>
      <c r="AA8" s="2">
        <v>1562</v>
      </c>
      <c r="AB8" s="2">
        <v>104.13333333333334</v>
      </c>
    </row>
    <row r="9" spans="1:28" x14ac:dyDescent="0.25">
      <c r="A9" t="s">
        <v>38</v>
      </c>
      <c r="B9" t="s">
        <v>128</v>
      </c>
      <c r="C9" t="s">
        <v>37</v>
      </c>
      <c r="D9" s="4">
        <v>59</v>
      </c>
      <c r="E9" s="4">
        <v>59</v>
      </c>
      <c r="F9" s="4">
        <v>59</v>
      </c>
      <c r="G9" s="4">
        <v>95</v>
      </c>
      <c r="H9" s="4">
        <v>70</v>
      </c>
      <c r="I9" s="4" t="s">
        <v>27</v>
      </c>
      <c r="J9" s="4">
        <v>69</v>
      </c>
      <c r="K9" s="4" t="s">
        <v>27</v>
      </c>
      <c r="L9" s="4">
        <v>93</v>
      </c>
      <c r="M9" s="4">
        <v>78</v>
      </c>
      <c r="N9" s="4">
        <v>69</v>
      </c>
      <c r="O9" s="4">
        <v>54</v>
      </c>
      <c r="P9" s="4">
        <v>75</v>
      </c>
      <c r="Q9" s="4">
        <v>71</v>
      </c>
      <c r="R9" s="4">
        <v>57</v>
      </c>
      <c r="S9" s="4">
        <v>133</v>
      </c>
      <c r="T9" s="4">
        <v>88</v>
      </c>
      <c r="U9" s="4">
        <v>64</v>
      </c>
      <c r="V9" s="4">
        <v>100</v>
      </c>
      <c r="W9" s="4">
        <v>59</v>
      </c>
      <c r="AA9" s="2">
        <v>1352</v>
      </c>
      <c r="AB9" s="2">
        <v>75.111111111111114</v>
      </c>
    </row>
    <row r="10" spans="1:28" x14ac:dyDescent="0.25">
      <c r="A10" t="s">
        <v>39</v>
      </c>
      <c r="B10" t="s">
        <v>129</v>
      </c>
      <c r="C10" t="s">
        <v>37</v>
      </c>
      <c r="D10" s="4">
        <v>221</v>
      </c>
      <c r="E10" s="4">
        <v>170</v>
      </c>
      <c r="F10" s="4">
        <v>195</v>
      </c>
      <c r="G10" s="4">
        <v>170</v>
      </c>
      <c r="H10" s="4" t="s">
        <v>27</v>
      </c>
      <c r="I10" s="4" t="s">
        <v>27</v>
      </c>
      <c r="J10" s="4">
        <v>164</v>
      </c>
      <c r="K10" s="4">
        <v>191</v>
      </c>
      <c r="L10" s="4">
        <v>185</v>
      </c>
      <c r="M10" s="4">
        <v>180</v>
      </c>
      <c r="N10" s="4">
        <v>255</v>
      </c>
      <c r="O10" s="4">
        <v>215</v>
      </c>
      <c r="P10" s="4">
        <v>150</v>
      </c>
      <c r="Q10" s="4">
        <v>186</v>
      </c>
      <c r="R10" s="4">
        <v>153</v>
      </c>
      <c r="S10" s="4" t="s">
        <v>27</v>
      </c>
      <c r="T10" s="4" t="s">
        <v>27</v>
      </c>
      <c r="U10" s="4" t="s">
        <v>27</v>
      </c>
      <c r="V10" s="4" t="s">
        <v>27</v>
      </c>
      <c r="W10" s="4" t="s">
        <v>27</v>
      </c>
      <c r="AA10" s="2">
        <v>2435</v>
      </c>
      <c r="AB10" s="2">
        <v>187.30769230769232</v>
      </c>
    </row>
    <row r="11" spans="1:28" x14ac:dyDescent="0.25">
      <c r="A11" t="s">
        <v>40</v>
      </c>
      <c r="B11" t="s">
        <v>130</v>
      </c>
      <c r="C11" t="s">
        <v>37</v>
      </c>
      <c r="D11" s="4">
        <v>229</v>
      </c>
      <c r="E11" s="4">
        <v>144</v>
      </c>
      <c r="F11" s="4">
        <v>174</v>
      </c>
      <c r="G11" s="4">
        <v>203</v>
      </c>
      <c r="H11" s="4">
        <v>59</v>
      </c>
      <c r="I11" s="4" t="s">
        <v>27</v>
      </c>
      <c r="J11" s="4" t="s">
        <v>27</v>
      </c>
      <c r="K11" s="4" t="s">
        <v>27</v>
      </c>
      <c r="L11" s="4" t="s">
        <v>27</v>
      </c>
      <c r="M11" s="4" t="s">
        <v>27</v>
      </c>
      <c r="N11" s="4" t="s">
        <v>27</v>
      </c>
      <c r="O11" s="4" t="s">
        <v>27</v>
      </c>
      <c r="P11" s="4" t="s">
        <v>27</v>
      </c>
      <c r="Q11" s="4" t="s">
        <v>27</v>
      </c>
      <c r="R11" s="4" t="s">
        <v>27</v>
      </c>
      <c r="S11" s="4" t="s">
        <v>27</v>
      </c>
      <c r="T11" s="4" t="s">
        <v>27</v>
      </c>
      <c r="U11" s="4" t="s">
        <v>27</v>
      </c>
      <c r="V11" s="4">
        <v>227</v>
      </c>
      <c r="W11" s="4">
        <v>40</v>
      </c>
      <c r="AA11" s="2">
        <v>1076</v>
      </c>
      <c r="AB11" s="2">
        <v>153.71428571428572</v>
      </c>
    </row>
    <row r="12" spans="1:28" x14ac:dyDescent="0.25">
      <c r="A12" t="s">
        <v>41</v>
      </c>
      <c r="B12" t="s">
        <v>131</v>
      </c>
      <c r="C12" t="s">
        <v>37</v>
      </c>
      <c r="D12" s="4" t="s">
        <v>27</v>
      </c>
      <c r="E12" s="4">
        <v>0</v>
      </c>
      <c r="F12" s="4" t="s">
        <v>27</v>
      </c>
      <c r="G12" s="4">
        <v>142</v>
      </c>
      <c r="H12" s="4">
        <v>89</v>
      </c>
      <c r="I12" s="4" t="s">
        <v>27</v>
      </c>
      <c r="J12" s="4">
        <v>171</v>
      </c>
      <c r="K12" s="4">
        <v>161</v>
      </c>
      <c r="L12" s="4">
        <v>180</v>
      </c>
      <c r="M12" s="4">
        <v>151</v>
      </c>
      <c r="N12" s="4">
        <v>225</v>
      </c>
      <c r="O12" s="4">
        <v>187</v>
      </c>
      <c r="P12" s="4">
        <v>188</v>
      </c>
      <c r="Q12" s="4">
        <v>151</v>
      </c>
      <c r="R12" s="4">
        <v>117</v>
      </c>
      <c r="S12" s="4">
        <v>225</v>
      </c>
      <c r="T12" s="4">
        <v>240</v>
      </c>
      <c r="U12" s="4">
        <v>179</v>
      </c>
      <c r="V12" s="4">
        <v>202</v>
      </c>
      <c r="W12" s="4">
        <v>190</v>
      </c>
      <c r="AA12" s="2">
        <v>2798</v>
      </c>
      <c r="AB12" s="2">
        <v>164.58823529411765</v>
      </c>
    </row>
    <row r="13" spans="1:28" x14ac:dyDescent="0.25">
      <c r="A13" t="s">
        <v>42</v>
      </c>
      <c r="B13" t="s">
        <v>132</v>
      </c>
      <c r="C13" t="s">
        <v>37</v>
      </c>
      <c r="D13" s="4">
        <v>156</v>
      </c>
      <c r="E13" s="4">
        <v>155</v>
      </c>
      <c r="F13" s="4">
        <v>244</v>
      </c>
      <c r="G13" s="4">
        <v>184</v>
      </c>
      <c r="H13" s="4">
        <v>117</v>
      </c>
      <c r="I13" s="4" t="s">
        <v>27</v>
      </c>
      <c r="J13" s="4">
        <v>225</v>
      </c>
      <c r="K13" s="4">
        <v>168</v>
      </c>
      <c r="L13" s="4">
        <v>177</v>
      </c>
      <c r="M13" s="4">
        <v>125</v>
      </c>
      <c r="N13" s="4">
        <v>169</v>
      </c>
      <c r="O13" s="4">
        <v>200</v>
      </c>
      <c r="P13" s="4">
        <v>228</v>
      </c>
      <c r="Q13" s="4">
        <v>205</v>
      </c>
      <c r="R13" s="4">
        <v>131</v>
      </c>
      <c r="S13" s="4">
        <v>218</v>
      </c>
      <c r="T13" s="4">
        <v>200</v>
      </c>
      <c r="U13" s="4">
        <v>175</v>
      </c>
      <c r="V13" s="4">
        <v>129</v>
      </c>
      <c r="W13" s="4">
        <v>140</v>
      </c>
      <c r="AA13" s="2">
        <v>3346</v>
      </c>
      <c r="AB13" s="2">
        <v>176.10526315789474</v>
      </c>
    </row>
    <row r="14" spans="1:28" x14ac:dyDescent="0.25">
      <c r="A14" t="s">
        <v>43</v>
      </c>
      <c r="B14" t="s">
        <v>133</v>
      </c>
      <c r="C14" t="s">
        <v>37</v>
      </c>
      <c r="D14" s="4">
        <v>49</v>
      </c>
      <c r="E14" s="4">
        <v>90</v>
      </c>
      <c r="F14" s="4">
        <v>99</v>
      </c>
      <c r="G14" s="4">
        <v>100</v>
      </c>
      <c r="H14" s="4">
        <v>111</v>
      </c>
      <c r="I14" s="4" t="s">
        <v>27</v>
      </c>
      <c r="J14" s="4">
        <v>157</v>
      </c>
      <c r="K14" s="4">
        <v>153</v>
      </c>
      <c r="L14" s="4">
        <v>152</v>
      </c>
      <c r="M14" s="4">
        <v>110</v>
      </c>
      <c r="N14" s="4">
        <v>158</v>
      </c>
      <c r="O14" s="4">
        <v>168</v>
      </c>
      <c r="P14" s="4">
        <v>138</v>
      </c>
      <c r="Q14" s="4">
        <v>134</v>
      </c>
      <c r="R14" s="4">
        <v>127</v>
      </c>
      <c r="S14" s="4">
        <v>136</v>
      </c>
      <c r="T14" s="4">
        <v>181</v>
      </c>
      <c r="U14" s="4">
        <v>131</v>
      </c>
      <c r="V14" s="4">
        <v>72</v>
      </c>
      <c r="W14" s="4">
        <v>44</v>
      </c>
      <c r="AA14" s="2">
        <v>2310</v>
      </c>
      <c r="AB14" s="2">
        <v>121.57894736842105</v>
      </c>
    </row>
    <row r="15" spans="1:28" x14ac:dyDescent="0.25">
      <c r="A15" t="s">
        <v>44</v>
      </c>
      <c r="B15" t="s">
        <v>134</v>
      </c>
      <c r="C15" t="s">
        <v>37</v>
      </c>
      <c r="D15" s="4">
        <v>231</v>
      </c>
      <c r="E15" s="4">
        <v>227</v>
      </c>
      <c r="F15" s="4">
        <v>204</v>
      </c>
      <c r="G15" s="4">
        <v>194</v>
      </c>
      <c r="H15" s="4">
        <v>87</v>
      </c>
      <c r="I15" s="4" t="s">
        <v>27</v>
      </c>
      <c r="J15" s="4" t="s">
        <v>27</v>
      </c>
      <c r="K15" s="4" t="s">
        <v>27</v>
      </c>
      <c r="L15" s="4">
        <v>128</v>
      </c>
      <c r="M15" s="4">
        <v>142</v>
      </c>
      <c r="N15" s="4">
        <v>244</v>
      </c>
      <c r="O15" s="4">
        <v>249</v>
      </c>
      <c r="P15" s="4">
        <v>218</v>
      </c>
      <c r="Q15" s="4">
        <v>192</v>
      </c>
      <c r="R15" s="4">
        <v>168</v>
      </c>
      <c r="S15" s="4">
        <v>229</v>
      </c>
      <c r="T15" s="4">
        <v>78</v>
      </c>
      <c r="U15" s="4">
        <v>57</v>
      </c>
      <c r="V15" s="4">
        <v>52</v>
      </c>
      <c r="W15" s="4">
        <v>33</v>
      </c>
      <c r="AA15" s="2">
        <v>2733</v>
      </c>
      <c r="AB15" s="2">
        <v>160.76470588235293</v>
      </c>
    </row>
    <row r="16" spans="1:28" x14ac:dyDescent="0.25">
      <c r="A16" t="s">
        <v>45</v>
      </c>
      <c r="B16" t="s">
        <v>135</v>
      </c>
      <c r="C16" t="s">
        <v>37</v>
      </c>
      <c r="D16" s="4">
        <v>172</v>
      </c>
      <c r="E16" s="4">
        <v>206</v>
      </c>
      <c r="F16" s="4">
        <v>87</v>
      </c>
      <c r="G16" s="4" t="s">
        <v>27</v>
      </c>
      <c r="H16" s="4" t="s">
        <v>27</v>
      </c>
      <c r="I16" s="4" t="s">
        <v>27</v>
      </c>
      <c r="J16" s="4">
        <v>237</v>
      </c>
      <c r="K16" s="4">
        <v>245</v>
      </c>
      <c r="L16" s="4">
        <v>256</v>
      </c>
      <c r="M16" s="4">
        <v>167</v>
      </c>
      <c r="N16" s="4">
        <v>229</v>
      </c>
      <c r="O16" s="4">
        <v>237</v>
      </c>
      <c r="P16" s="4">
        <v>269</v>
      </c>
      <c r="Q16" s="4">
        <v>232</v>
      </c>
      <c r="R16" s="4">
        <v>132</v>
      </c>
      <c r="S16" s="4">
        <v>236</v>
      </c>
      <c r="T16" s="4">
        <v>227</v>
      </c>
      <c r="U16" s="4">
        <v>254</v>
      </c>
      <c r="V16" s="4">
        <v>199</v>
      </c>
      <c r="W16" s="4">
        <v>170</v>
      </c>
      <c r="AA16" s="2">
        <v>3555</v>
      </c>
      <c r="AB16" s="2">
        <v>209.11764705882354</v>
      </c>
    </row>
    <row r="17" spans="1:28" x14ac:dyDescent="0.25">
      <c r="A17" t="s">
        <v>46</v>
      </c>
      <c r="B17" t="s">
        <v>136</v>
      </c>
      <c r="C17" t="s">
        <v>37</v>
      </c>
      <c r="D17" s="4">
        <v>162</v>
      </c>
      <c r="E17" s="4">
        <v>97</v>
      </c>
      <c r="F17" s="4">
        <v>103</v>
      </c>
      <c r="G17" s="4">
        <v>73</v>
      </c>
      <c r="H17" s="4" t="s">
        <v>27</v>
      </c>
      <c r="I17" s="4" t="s">
        <v>27</v>
      </c>
      <c r="J17" s="4">
        <v>1</v>
      </c>
      <c r="K17" s="4">
        <v>11</v>
      </c>
      <c r="L17" s="4">
        <v>9</v>
      </c>
      <c r="M17" s="4">
        <v>6</v>
      </c>
      <c r="N17" s="4">
        <v>3</v>
      </c>
      <c r="O17" s="4">
        <v>4</v>
      </c>
      <c r="P17" s="4">
        <v>8</v>
      </c>
      <c r="Q17" s="4">
        <v>10</v>
      </c>
      <c r="R17" s="4">
        <v>11</v>
      </c>
      <c r="S17" s="4">
        <v>27</v>
      </c>
      <c r="T17" s="4">
        <v>6</v>
      </c>
      <c r="U17" s="4">
        <v>2</v>
      </c>
      <c r="V17" s="4">
        <v>159</v>
      </c>
      <c r="W17" s="4">
        <v>162</v>
      </c>
      <c r="AA17" s="2">
        <v>854</v>
      </c>
      <c r="AB17" s="2">
        <v>47.444444444444443</v>
      </c>
    </row>
    <row r="18" spans="1:28" x14ac:dyDescent="0.25">
      <c r="A18" t="s">
        <v>47</v>
      </c>
      <c r="B18" t="s">
        <v>137</v>
      </c>
      <c r="C18" t="s">
        <v>37</v>
      </c>
      <c r="D18" s="4" t="s">
        <v>27</v>
      </c>
      <c r="E18" s="4" t="s">
        <v>27</v>
      </c>
      <c r="F18" s="4" t="s">
        <v>27</v>
      </c>
      <c r="G18" s="4" t="s">
        <v>27</v>
      </c>
      <c r="H18" s="4" t="s">
        <v>27</v>
      </c>
      <c r="I18" s="4" t="s">
        <v>27</v>
      </c>
      <c r="J18" s="4" t="s">
        <v>27</v>
      </c>
      <c r="K18" s="4" t="s">
        <v>27</v>
      </c>
      <c r="L18" s="4" t="s">
        <v>27</v>
      </c>
      <c r="M18" s="4" t="s">
        <v>27</v>
      </c>
      <c r="N18" s="4" t="s">
        <v>27</v>
      </c>
      <c r="O18" s="4" t="s">
        <v>27</v>
      </c>
      <c r="P18" s="4" t="s">
        <v>27</v>
      </c>
      <c r="Q18" s="4" t="s">
        <v>27</v>
      </c>
      <c r="R18" s="4" t="s">
        <v>27</v>
      </c>
      <c r="S18" s="4" t="s">
        <v>27</v>
      </c>
      <c r="T18" s="4" t="s">
        <v>27</v>
      </c>
      <c r="U18" s="4" t="s">
        <v>27</v>
      </c>
      <c r="V18" s="4" t="s">
        <v>27</v>
      </c>
      <c r="W18" s="4" t="s">
        <v>27</v>
      </c>
      <c r="AA18" s="2" t="s">
        <v>27</v>
      </c>
      <c r="AB18" s="2" t="s">
        <v>27</v>
      </c>
    </row>
    <row r="19" spans="1:28" x14ac:dyDescent="0.25">
      <c r="A19" t="s">
        <v>48</v>
      </c>
      <c r="B19" t="s">
        <v>138</v>
      </c>
      <c r="C19" t="s">
        <v>37</v>
      </c>
      <c r="D19" s="4">
        <v>216</v>
      </c>
      <c r="E19" s="4" t="s">
        <v>27</v>
      </c>
      <c r="F19" s="4">
        <v>240</v>
      </c>
      <c r="G19" s="4">
        <v>221</v>
      </c>
      <c r="H19" s="4">
        <v>214</v>
      </c>
      <c r="I19" s="4" t="s">
        <v>27</v>
      </c>
      <c r="J19" s="4">
        <v>204</v>
      </c>
      <c r="K19" s="4">
        <v>256</v>
      </c>
      <c r="L19" s="4">
        <v>205</v>
      </c>
      <c r="M19" s="4">
        <v>162</v>
      </c>
      <c r="N19" s="4">
        <v>274</v>
      </c>
      <c r="O19" s="4">
        <v>242</v>
      </c>
      <c r="P19" s="4">
        <v>244</v>
      </c>
      <c r="Q19" s="4">
        <v>238</v>
      </c>
      <c r="R19" s="4">
        <v>144</v>
      </c>
      <c r="S19" s="4">
        <v>218</v>
      </c>
      <c r="T19" s="4">
        <v>243</v>
      </c>
      <c r="U19" s="4">
        <v>268</v>
      </c>
      <c r="V19" s="4">
        <v>255</v>
      </c>
      <c r="W19" s="4">
        <v>169</v>
      </c>
      <c r="AA19" s="2">
        <v>4013</v>
      </c>
      <c r="AB19" s="2">
        <v>222.94444444444446</v>
      </c>
    </row>
    <row r="20" spans="1:28" x14ac:dyDescent="0.25">
      <c r="A20" t="s">
        <v>49</v>
      </c>
      <c r="B20" t="s">
        <v>139</v>
      </c>
      <c r="C20" t="s">
        <v>37</v>
      </c>
      <c r="D20" s="4">
        <v>24</v>
      </c>
      <c r="E20" s="4">
        <v>0</v>
      </c>
      <c r="F20" s="4">
        <v>105</v>
      </c>
      <c r="G20" s="4">
        <v>113</v>
      </c>
      <c r="H20" s="4">
        <v>70</v>
      </c>
      <c r="I20" s="4" t="s">
        <v>27</v>
      </c>
      <c r="J20" s="4">
        <v>169</v>
      </c>
      <c r="K20" s="4">
        <v>122</v>
      </c>
      <c r="L20" s="4">
        <v>147</v>
      </c>
      <c r="M20" s="4">
        <v>189</v>
      </c>
      <c r="N20" s="4">
        <v>214</v>
      </c>
      <c r="O20" s="4">
        <v>164</v>
      </c>
      <c r="P20" s="4">
        <v>220</v>
      </c>
      <c r="Q20" s="4">
        <v>29</v>
      </c>
      <c r="R20" s="4">
        <v>110</v>
      </c>
      <c r="S20" s="4">
        <v>233</v>
      </c>
      <c r="T20" s="4">
        <v>257</v>
      </c>
      <c r="U20" s="4">
        <v>225</v>
      </c>
      <c r="V20" s="4">
        <v>210</v>
      </c>
      <c r="W20" s="4">
        <v>198</v>
      </c>
      <c r="AA20" s="2">
        <v>2799</v>
      </c>
      <c r="AB20" s="2">
        <v>147.31578947368422</v>
      </c>
    </row>
    <row r="21" spans="1:28" x14ac:dyDescent="0.25">
      <c r="A21" t="s">
        <v>50</v>
      </c>
      <c r="B21" t="s">
        <v>140</v>
      </c>
      <c r="C21" t="s">
        <v>37</v>
      </c>
      <c r="D21" s="4" t="s">
        <v>27</v>
      </c>
      <c r="E21" s="4" t="s">
        <v>27</v>
      </c>
      <c r="F21" s="4" t="s">
        <v>27</v>
      </c>
      <c r="G21" s="4" t="s">
        <v>27</v>
      </c>
      <c r="H21" s="4" t="s">
        <v>27</v>
      </c>
      <c r="I21" s="4" t="s">
        <v>27</v>
      </c>
      <c r="J21" s="4" t="s">
        <v>27</v>
      </c>
      <c r="K21" s="4" t="s">
        <v>27</v>
      </c>
      <c r="L21" s="4" t="s">
        <v>27</v>
      </c>
      <c r="M21" s="4" t="s">
        <v>27</v>
      </c>
      <c r="N21" s="4" t="s">
        <v>27</v>
      </c>
      <c r="O21" s="4" t="s">
        <v>27</v>
      </c>
      <c r="P21" s="4" t="s">
        <v>27</v>
      </c>
      <c r="Q21" s="4" t="s">
        <v>27</v>
      </c>
      <c r="R21" s="4" t="s">
        <v>27</v>
      </c>
      <c r="S21" s="4" t="s">
        <v>27</v>
      </c>
      <c r="T21" s="4" t="s">
        <v>27</v>
      </c>
      <c r="U21" s="4" t="s">
        <v>27</v>
      </c>
      <c r="V21" s="4" t="s">
        <v>27</v>
      </c>
      <c r="W21" s="4" t="s">
        <v>27</v>
      </c>
      <c r="AA21" s="2" t="s">
        <v>27</v>
      </c>
      <c r="AB21" s="2" t="s">
        <v>27</v>
      </c>
    </row>
    <row r="22" spans="1:28" x14ac:dyDescent="0.25">
      <c r="A22" t="s">
        <v>51</v>
      </c>
      <c r="B22" t="s">
        <v>141</v>
      </c>
      <c r="C22" t="s">
        <v>37</v>
      </c>
      <c r="D22" s="4" t="s">
        <v>27</v>
      </c>
      <c r="E22" s="4" t="s">
        <v>27</v>
      </c>
      <c r="F22" s="4" t="s">
        <v>27</v>
      </c>
      <c r="G22" s="4" t="s">
        <v>27</v>
      </c>
      <c r="H22" s="4" t="s">
        <v>27</v>
      </c>
      <c r="I22" s="4" t="s">
        <v>27</v>
      </c>
      <c r="J22" s="4" t="s">
        <v>27</v>
      </c>
      <c r="K22" s="4" t="s">
        <v>27</v>
      </c>
      <c r="L22" s="4" t="s">
        <v>27</v>
      </c>
      <c r="M22" s="4" t="s">
        <v>27</v>
      </c>
      <c r="N22" s="4" t="s">
        <v>27</v>
      </c>
      <c r="O22" s="4" t="s">
        <v>27</v>
      </c>
      <c r="P22" s="4" t="s">
        <v>27</v>
      </c>
      <c r="Q22" s="4" t="s">
        <v>27</v>
      </c>
      <c r="R22" s="4" t="s">
        <v>27</v>
      </c>
      <c r="S22" s="4" t="s">
        <v>27</v>
      </c>
      <c r="T22" s="4" t="s">
        <v>27</v>
      </c>
      <c r="U22" s="4" t="s">
        <v>27</v>
      </c>
      <c r="V22" s="4" t="s">
        <v>27</v>
      </c>
      <c r="W22" s="4" t="s">
        <v>27</v>
      </c>
      <c r="AA22" s="2" t="s">
        <v>27</v>
      </c>
      <c r="AB22" s="2" t="s">
        <v>27</v>
      </c>
    </row>
    <row r="23" spans="1:28" x14ac:dyDescent="0.25">
      <c r="A23" t="s">
        <v>52</v>
      </c>
      <c r="B23" t="s">
        <v>142</v>
      </c>
      <c r="C23" t="s">
        <v>37</v>
      </c>
      <c r="D23" s="4">
        <v>151</v>
      </c>
      <c r="E23" s="4">
        <v>151</v>
      </c>
      <c r="F23" s="4">
        <v>195</v>
      </c>
      <c r="G23" s="4">
        <v>245</v>
      </c>
      <c r="H23" s="4">
        <v>201</v>
      </c>
      <c r="I23" s="4" t="s">
        <v>27</v>
      </c>
      <c r="J23" s="4">
        <v>239</v>
      </c>
      <c r="K23" s="4">
        <v>210</v>
      </c>
      <c r="L23" s="4">
        <v>208</v>
      </c>
      <c r="M23" s="4">
        <v>172</v>
      </c>
      <c r="N23" s="4">
        <v>183</v>
      </c>
      <c r="O23" s="4">
        <v>220</v>
      </c>
      <c r="P23" s="4">
        <v>215</v>
      </c>
      <c r="Q23" s="4">
        <v>205</v>
      </c>
      <c r="R23" s="4">
        <v>157</v>
      </c>
      <c r="S23" s="4">
        <v>192</v>
      </c>
      <c r="T23" s="4">
        <v>254</v>
      </c>
      <c r="U23" s="4">
        <v>175</v>
      </c>
      <c r="V23" s="4">
        <v>171</v>
      </c>
      <c r="W23" s="4">
        <v>114</v>
      </c>
      <c r="AA23" s="2">
        <v>3658</v>
      </c>
      <c r="AB23" s="2">
        <v>192.52631578947367</v>
      </c>
    </row>
    <row r="24" spans="1:28" x14ac:dyDescent="0.25">
      <c r="A24" t="s">
        <v>53</v>
      </c>
      <c r="B24" t="s">
        <v>143</v>
      </c>
      <c r="C24" t="s">
        <v>37</v>
      </c>
      <c r="D24" s="4">
        <v>112</v>
      </c>
      <c r="E24" s="4">
        <v>46</v>
      </c>
      <c r="F24" s="4">
        <v>54</v>
      </c>
      <c r="G24" s="4">
        <v>50</v>
      </c>
      <c r="H24" s="4">
        <v>42</v>
      </c>
      <c r="I24" s="4" t="s">
        <v>27</v>
      </c>
      <c r="J24" s="4">
        <v>61</v>
      </c>
      <c r="K24" s="4">
        <v>20</v>
      </c>
      <c r="L24" s="4">
        <v>36</v>
      </c>
      <c r="M24" s="4">
        <v>41</v>
      </c>
      <c r="N24" s="4">
        <v>48</v>
      </c>
      <c r="O24" s="4">
        <v>33</v>
      </c>
      <c r="P24" s="4">
        <v>33</v>
      </c>
      <c r="Q24" s="4">
        <v>37</v>
      </c>
      <c r="R24" s="4">
        <v>41</v>
      </c>
      <c r="S24" s="4">
        <v>46</v>
      </c>
      <c r="T24" s="4">
        <v>35</v>
      </c>
      <c r="U24" s="4">
        <v>30</v>
      </c>
      <c r="V24" s="4">
        <v>39</v>
      </c>
      <c r="W24" s="4">
        <v>23</v>
      </c>
      <c r="AA24" s="2">
        <v>827</v>
      </c>
      <c r="AB24" s="2">
        <v>43.526315789473685</v>
      </c>
    </row>
    <row r="25" spans="1:28" x14ac:dyDescent="0.25">
      <c r="A25" t="s">
        <v>54</v>
      </c>
      <c r="B25" t="s">
        <v>144</v>
      </c>
      <c r="C25" t="s">
        <v>37</v>
      </c>
      <c r="D25" s="4">
        <v>84</v>
      </c>
      <c r="E25" s="4">
        <v>48</v>
      </c>
      <c r="F25" s="4">
        <v>43</v>
      </c>
      <c r="G25" s="4" t="s">
        <v>27</v>
      </c>
      <c r="H25" s="4">
        <v>17</v>
      </c>
      <c r="I25" s="4" t="s">
        <v>27</v>
      </c>
      <c r="J25" s="4">
        <v>99</v>
      </c>
      <c r="K25" s="4">
        <v>25</v>
      </c>
      <c r="L25" s="4">
        <v>34</v>
      </c>
      <c r="M25" s="4">
        <v>25</v>
      </c>
      <c r="N25" s="4">
        <v>43</v>
      </c>
      <c r="O25" s="4">
        <v>22</v>
      </c>
      <c r="P25" s="4">
        <v>22</v>
      </c>
      <c r="Q25" s="4">
        <v>29</v>
      </c>
      <c r="R25" s="4">
        <v>28</v>
      </c>
      <c r="S25" s="4">
        <v>31</v>
      </c>
      <c r="T25" s="4">
        <v>32</v>
      </c>
      <c r="U25" s="4">
        <v>18</v>
      </c>
      <c r="V25" s="4">
        <v>21</v>
      </c>
      <c r="W25" s="4">
        <v>16</v>
      </c>
      <c r="AA25" s="2">
        <v>637</v>
      </c>
      <c r="AB25" s="2">
        <v>35.388888888888886</v>
      </c>
    </row>
    <row r="26" spans="1:28" x14ac:dyDescent="0.25">
      <c r="A26" t="s">
        <v>55</v>
      </c>
      <c r="B26" t="s">
        <v>145</v>
      </c>
      <c r="C26" t="s">
        <v>56</v>
      </c>
      <c r="D26" s="4">
        <v>51</v>
      </c>
      <c r="E26" s="4">
        <v>15</v>
      </c>
      <c r="F26" s="4" t="s">
        <v>27</v>
      </c>
      <c r="G26" s="4" t="s">
        <v>27</v>
      </c>
      <c r="H26" s="4">
        <v>25</v>
      </c>
      <c r="I26" s="4" t="s">
        <v>27</v>
      </c>
      <c r="J26" s="4">
        <v>31</v>
      </c>
      <c r="K26" s="4">
        <v>22</v>
      </c>
      <c r="L26" s="4" t="s">
        <v>27</v>
      </c>
      <c r="M26" s="4">
        <v>12</v>
      </c>
      <c r="N26" s="4" t="s">
        <v>27</v>
      </c>
      <c r="O26" s="4">
        <v>21</v>
      </c>
      <c r="P26" s="4" t="s">
        <v>27</v>
      </c>
      <c r="Q26" s="4">
        <v>22</v>
      </c>
      <c r="R26" s="4">
        <v>5</v>
      </c>
      <c r="S26" s="4" t="s">
        <v>27</v>
      </c>
      <c r="T26" s="4" t="s">
        <v>27</v>
      </c>
      <c r="U26" s="4" t="s">
        <v>27</v>
      </c>
      <c r="V26" s="4">
        <v>30</v>
      </c>
      <c r="W26" s="4">
        <v>16</v>
      </c>
      <c r="AA26" s="2">
        <v>250</v>
      </c>
      <c r="AB26" s="2">
        <v>22.727272727272727</v>
      </c>
    </row>
    <row r="27" spans="1:28" x14ac:dyDescent="0.25">
      <c r="A27" t="s">
        <v>57</v>
      </c>
      <c r="B27" t="s">
        <v>146</v>
      </c>
      <c r="C27" t="s">
        <v>58</v>
      </c>
      <c r="D27" s="4" t="s">
        <v>27</v>
      </c>
      <c r="E27" s="4" t="s">
        <v>27</v>
      </c>
      <c r="F27" s="4" t="s">
        <v>27</v>
      </c>
      <c r="G27" s="4" t="s">
        <v>27</v>
      </c>
      <c r="H27" s="4" t="s">
        <v>27</v>
      </c>
      <c r="I27" s="4" t="s">
        <v>27</v>
      </c>
      <c r="J27" s="4">
        <v>154</v>
      </c>
      <c r="K27" s="4">
        <v>155</v>
      </c>
      <c r="L27" s="4">
        <v>153</v>
      </c>
      <c r="M27" s="4">
        <v>69</v>
      </c>
      <c r="N27" s="4">
        <v>86</v>
      </c>
      <c r="O27" s="4">
        <v>108</v>
      </c>
      <c r="P27" s="4">
        <v>109</v>
      </c>
      <c r="Q27" s="4">
        <v>131</v>
      </c>
      <c r="R27" s="4">
        <v>88</v>
      </c>
      <c r="S27" s="4">
        <v>82</v>
      </c>
      <c r="T27" s="4">
        <v>63</v>
      </c>
      <c r="U27" s="4" t="s">
        <v>27</v>
      </c>
      <c r="V27" s="4">
        <v>73</v>
      </c>
      <c r="W27" s="4">
        <v>56</v>
      </c>
      <c r="AA27" s="2">
        <v>1327</v>
      </c>
      <c r="AB27" s="2">
        <v>102.07692307692308</v>
      </c>
    </row>
    <row r="28" spans="1:28" x14ac:dyDescent="0.25">
      <c r="A28" t="s">
        <v>59</v>
      </c>
      <c r="B28" t="s">
        <v>131</v>
      </c>
      <c r="C28" t="s">
        <v>58</v>
      </c>
      <c r="D28" s="4">
        <v>127</v>
      </c>
      <c r="E28" s="4">
        <v>124</v>
      </c>
      <c r="F28" s="4">
        <v>142</v>
      </c>
      <c r="G28" s="4">
        <v>160</v>
      </c>
      <c r="H28" s="4">
        <v>90</v>
      </c>
      <c r="I28" s="4" t="s">
        <v>27</v>
      </c>
      <c r="J28" s="4">
        <v>155</v>
      </c>
      <c r="K28" s="4">
        <v>92</v>
      </c>
      <c r="L28" s="4">
        <v>70</v>
      </c>
      <c r="M28" s="4">
        <v>97</v>
      </c>
      <c r="N28" s="4">
        <v>90</v>
      </c>
      <c r="O28" s="4">
        <v>63</v>
      </c>
      <c r="P28" s="4">
        <v>92</v>
      </c>
      <c r="Q28" s="4">
        <v>66</v>
      </c>
      <c r="R28" s="4">
        <v>36</v>
      </c>
      <c r="S28" s="4">
        <v>62</v>
      </c>
      <c r="T28" s="4">
        <v>52</v>
      </c>
      <c r="U28" s="4">
        <v>112</v>
      </c>
      <c r="V28" s="4">
        <v>84</v>
      </c>
      <c r="W28" s="4">
        <v>65</v>
      </c>
      <c r="AA28" s="2">
        <v>1779</v>
      </c>
      <c r="AB28" s="2">
        <v>93.631578947368425</v>
      </c>
    </row>
    <row r="29" spans="1:28" x14ac:dyDescent="0.25">
      <c r="A29" t="s">
        <v>60</v>
      </c>
      <c r="B29" t="s">
        <v>147</v>
      </c>
      <c r="C29" t="s">
        <v>58</v>
      </c>
      <c r="D29" s="4">
        <v>148</v>
      </c>
      <c r="E29" s="4">
        <v>100</v>
      </c>
      <c r="F29" s="4">
        <v>127</v>
      </c>
      <c r="G29" s="4">
        <v>125</v>
      </c>
      <c r="H29" s="4">
        <v>84</v>
      </c>
      <c r="I29" s="4" t="s">
        <v>27</v>
      </c>
      <c r="J29" s="4" t="s">
        <v>27</v>
      </c>
      <c r="K29" s="4" t="s">
        <v>27</v>
      </c>
      <c r="L29" s="4" t="s">
        <v>27</v>
      </c>
      <c r="M29" s="4" t="s">
        <v>27</v>
      </c>
      <c r="N29" s="4" t="s">
        <v>27</v>
      </c>
      <c r="O29" s="4" t="s">
        <v>27</v>
      </c>
      <c r="P29" s="4" t="s">
        <v>27</v>
      </c>
      <c r="Q29" s="4" t="s">
        <v>27</v>
      </c>
      <c r="R29" s="4" t="s">
        <v>27</v>
      </c>
      <c r="S29" s="4" t="s">
        <v>27</v>
      </c>
      <c r="T29" s="4" t="s">
        <v>27</v>
      </c>
      <c r="U29" s="4">
        <v>70</v>
      </c>
      <c r="V29" s="4" t="s">
        <v>27</v>
      </c>
      <c r="W29" s="4" t="s">
        <v>27</v>
      </c>
      <c r="AA29" s="2">
        <v>654</v>
      </c>
      <c r="AB29" s="2">
        <v>109</v>
      </c>
    </row>
    <row r="30" spans="1:28" x14ac:dyDescent="0.25">
      <c r="A30" t="s">
        <v>61</v>
      </c>
      <c r="B30" t="s">
        <v>148</v>
      </c>
      <c r="C30" t="s">
        <v>62</v>
      </c>
      <c r="D30" s="4">
        <v>72</v>
      </c>
      <c r="E30" s="4">
        <v>35</v>
      </c>
      <c r="F30" s="4">
        <v>26</v>
      </c>
      <c r="G30" s="4">
        <v>17</v>
      </c>
      <c r="H30" s="4" t="s">
        <v>27</v>
      </c>
      <c r="I30" s="4" t="s">
        <v>27</v>
      </c>
      <c r="J30" s="4">
        <v>24</v>
      </c>
      <c r="K30" s="4">
        <v>18</v>
      </c>
      <c r="L30" s="4">
        <v>19</v>
      </c>
      <c r="M30" s="4" t="s">
        <v>27</v>
      </c>
      <c r="N30" s="4">
        <v>30</v>
      </c>
      <c r="O30" s="4">
        <v>26</v>
      </c>
      <c r="P30" s="4">
        <v>13</v>
      </c>
      <c r="Q30" s="4">
        <v>11</v>
      </c>
      <c r="R30" s="4" t="s">
        <v>27</v>
      </c>
      <c r="S30" s="4">
        <v>5</v>
      </c>
      <c r="T30" s="4">
        <v>32</v>
      </c>
      <c r="U30" s="4">
        <v>10</v>
      </c>
      <c r="V30" s="4">
        <v>20</v>
      </c>
      <c r="W30" s="4">
        <v>6</v>
      </c>
      <c r="AA30" s="2">
        <v>364</v>
      </c>
      <c r="AB30" s="2">
        <v>22.75</v>
      </c>
    </row>
    <row r="31" spans="1:28" x14ac:dyDescent="0.25">
      <c r="A31" t="s">
        <v>63</v>
      </c>
      <c r="B31" t="s">
        <v>149</v>
      </c>
      <c r="C31" t="s">
        <v>64</v>
      </c>
      <c r="D31" s="4" t="s">
        <v>27</v>
      </c>
      <c r="E31" s="4" t="s">
        <v>27</v>
      </c>
      <c r="F31" s="4" t="s">
        <v>27</v>
      </c>
      <c r="G31" s="4" t="s">
        <v>27</v>
      </c>
      <c r="H31" s="4" t="s">
        <v>27</v>
      </c>
      <c r="I31" s="4" t="s">
        <v>27</v>
      </c>
      <c r="J31" s="4" t="s">
        <v>27</v>
      </c>
      <c r="K31" s="4" t="s">
        <v>27</v>
      </c>
      <c r="L31" s="4" t="s">
        <v>27</v>
      </c>
      <c r="M31" s="4" t="s">
        <v>27</v>
      </c>
      <c r="N31" s="4" t="s">
        <v>27</v>
      </c>
      <c r="O31" s="4" t="s">
        <v>27</v>
      </c>
      <c r="P31" s="4" t="s">
        <v>27</v>
      </c>
      <c r="Q31" s="4" t="s">
        <v>27</v>
      </c>
      <c r="R31" s="4" t="s">
        <v>27</v>
      </c>
      <c r="S31" s="4" t="s">
        <v>27</v>
      </c>
      <c r="T31" s="4" t="s">
        <v>27</v>
      </c>
      <c r="U31" s="4" t="s">
        <v>27</v>
      </c>
      <c r="V31" s="4" t="s">
        <v>27</v>
      </c>
      <c r="W31" s="4" t="s">
        <v>27</v>
      </c>
      <c r="AA31" s="2" t="s">
        <v>27</v>
      </c>
      <c r="AB31" s="2" t="s">
        <v>27</v>
      </c>
    </row>
    <row r="32" spans="1:28" x14ac:dyDescent="0.25">
      <c r="A32" t="s">
        <v>65</v>
      </c>
      <c r="B32" t="s">
        <v>150</v>
      </c>
      <c r="C32" t="s">
        <v>66</v>
      </c>
      <c r="D32" s="4">
        <v>82</v>
      </c>
      <c r="E32" s="4">
        <v>13</v>
      </c>
      <c r="F32" s="4">
        <v>15</v>
      </c>
      <c r="G32" s="4">
        <v>9</v>
      </c>
      <c r="H32" s="4">
        <v>14</v>
      </c>
      <c r="I32" s="4" t="s">
        <v>27</v>
      </c>
      <c r="J32" s="4">
        <v>15</v>
      </c>
      <c r="K32" s="4">
        <v>9</v>
      </c>
      <c r="L32" s="4">
        <v>8</v>
      </c>
      <c r="M32" s="4">
        <v>15</v>
      </c>
      <c r="N32" s="4">
        <v>13</v>
      </c>
      <c r="O32" s="4">
        <v>16</v>
      </c>
      <c r="P32" s="4">
        <v>14</v>
      </c>
      <c r="Q32" s="4">
        <v>10</v>
      </c>
      <c r="R32" s="4">
        <v>4</v>
      </c>
      <c r="S32" s="4">
        <v>17</v>
      </c>
      <c r="T32" s="4">
        <v>12</v>
      </c>
      <c r="U32" s="4">
        <v>14</v>
      </c>
      <c r="V32" s="4">
        <v>4</v>
      </c>
      <c r="W32" s="4">
        <v>10</v>
      </c>
      <c r="AA32" s="2">
        <v>294</v>
      </c>
      <c r="AB32" s="2">
        <v>15.473684210526315</v>
      </c>
    </row>
    <row r="33" spans="1:28" x14ac:dyDescent="0.25">
      <c r="A33" t="s">
        <v>67</v>
      </c>
      <c r="B33" t="s">
        <v>153</v>
      </c>
      <c r="C33" t="s">
        <v>68</v>
      </c>
      <c r="D33" s="4">
        <v>159</v>
      </c>
      <c r="E33" s="4">
        <v>264</v>
      </c>
      <c r="F33" s="4">
        <v>214</v>
      </c>
      <c r="G33" s="4">
        <v>165</v>
      </c>
      <c r="H33" s="4">
        <v>195</v>
      </c>
      <c r="I33" s="4" t="s">
        <v>27</v>
      </c>
      <c r="J33" s="4">
        <v>175</v>
      </c>
      <c r="K33" s="4">
        <v>99</v>
      </c>
      <c r="L33" s="4">
        <v>175</v>
      </c>
      <c r="M33" s="4">
        <v>81</v>
      </c>
      <c r="N33" s="4">
        <v>116</v>
      </c>
      <c r="O33" s="4">
        <v>81</v>
      </c>
      <c r="P33" s="4">
        <v>105</v>
      </c>
      <c r="Q33" s="4">
        <v>97</v>
      </c>
      <c r="R33" s="4">
        <v>82</v>
      </c>
      <c r="S33" s="4">
        <v>102</v>
      </c>
      <c r="T33" s="4">
        <v>87</v>
      </c>
      <c r="U33" s="4">
        <v>87</v>
      </c>
      <c r="V33" s="4">
        <v>108</v>
      </c>
      <c r="W33" s="4">
        <v>92</v>
      </c>
      <c r="AA33" s="2">
        <v>2484</v>
      </c>
      <c r="AB33" s="2">
        <v>130.73684210526315</v>
      </c>
    </row>
    <row r="34" spans="1:28" x14ac:dyDescent="0.25">
      <c r="A34" t="s">
        <v>69</v>
      </c>
      <c r="B34" t="s">
        <v>154</v>
      </c>
      <c r="C34" t="s">
        <v>70</v>
      </c>
      <c r="D34" s="4">
        <v>184</v>
      </c>
      <c r="E34" s="4">
        <v>144</v>
      </c>
      <c r="F34" s="4">
        <v>131</v>
      </c>
      <c r="G34" s="4">
        <v>105</v>
      </c>
      <c r="H34" s="4">
        <v>59</v>
      </c>
      <c r="I34" s="4" t="s">
        <v>27</v>
      </c>
      <c r="J34" s="4">
        <v>104</v>
      </c>
      <c r="K34" s="4">
        <v>77</v>
      </c>
      <c r="L34" s="4">
        <v>78</v>
      </c>
      <c r="M34" s="4">
        <v>68</v>
      </c>
      <c r="N34" s="4">
        <v>57</v>
      </c>
      <c r="O34" s="4">
        <v>94</v>
      </c>
      <c r="P34" s="4">
        <v>56</v>
      </c>
      <c r="Q34" s="4">
        <v>62</v>
      </c>
      <c r="R34" s="4">
        <v>56</v>
      </c>
      <c r="S34" s="4">
        <v>76</v>
      </c>
      <c r="T34" s="4">
        <v>63</v>
      </c>
      <c r="U34" s="4">
        <v>53</v>
      </c>
      <c r="V34" s="4">
        <v>44</v>
      </c>
      <c r="W34" s="4">
        <v>57</v>
      </c>
      <c r="AA34" s="2">
        <v>1568</v>
      </c>
      <c r="AB34" s="2">
        <v>82.526315789473685</v>
      </c>
    </row>
    <row r="35" spans="1:28" x14ac:dyDescent="0.25">
      <c r="A35" t="s">
        <v>71</v>
      </c>
      <c r="B35" t="s">
        <v>155</v>
      </c>
      <c r="C35" t="s">
        <v>72</v>
      </c>
      <c r="D35" s="4" t="s">
        <v>27</v>
      </c>
      <c r="E35" s="4" t="s">
        <v>27</v>
      </c>
      <c r="F35" s="4" t="s">
        <v>27</v>
      </c>
      <c r="G35" s="4" t="s">
        <v>27</v>
      </c>
      <c r="H35" s="4" t="s">
        <v>27</v>
      </c>
      <c r="I35" s="4" t="s">
        <v>27</v>
      </c>
      <c r="J35" s="4" t="s">
        <v>27</v>
      </c>
      <c r="K35" s="4" t="s">
        <v>27</v>
      </c>
      <c r="L35" s="4" t="s">
        <v>27</v>
      </c>
      <c r="M35" s="4" t="s">
        <v>27</v>
      </c>
      <c r="N35" s="4" t="s">
        <v>27</v>
      </c>
      <c r="O35" s="4">
        <v>37</v>
      </c>
      <c r="P35" s="4">
        <v>54</v>
      </c>
      <c r="Q35" s="4">
        <v>45</v>
      </c>
      <c r="R35" s="4">
        <v>21</v>
      </c>
      <c r="S35" s="4">
        <v>87</v>
      </c>
      <c r="T35" s="4">
        <v>63</v>
      </c>
      <c r="U35" s="4">
        <v>65</v>
      </c>
      <c r="V35" s="4">
        <v>63</v>
      </c>
      <c r="W35" s="4">
        <v>35</v>
      </c>
      <c r="AA35" s="2">
        <v>470</v>
      </c>
      <c r="AB35" s="2">
        <v>52.222222222222221</v>
      </c>
    </row>
    <row r="36" spans="1:28" x14ac:dyDescent="0.25">
      <c r="A36" t="s">
        <v>73</v>
      </c>
      <c r="B36" t="s">
        <v>156</v>
      </c>
      <c r="C36" t="s">
        <v>74</v>
      </c>
      <c r="D36" s="4">
        <v>33</v>
      </c>
      <c r="E36" s="4">
        <v>68</v>
      </c>
      <c r="F36" s="4">
        <v>71</v>
      </c>
      <c r="G36" s="4">
        <v>67</v>
      </c>
      <c r="H36" s="4">
        <v>54</v>
      </c>
      <c r="I36" s="4" t="s">
        <v>27</v>
      </c>
      <c r="J36" s="4">
        <v>60</v>
      </c>
      <c r="K36" s="4">
        <v>56</v>
      </c>
      <c r="L36" s="4">
        <v>33</v>
      </c>
      <c r="M36" s="4">
        <v>29</v>
      </c>
      <c r="N36" s="4">
        <v>33</v>
      </c>
      <c r="O36" s="4">
        <v>32</v>
      </c>
      <c r="P36" s="4">
        <v>32</v>
      </c>
      <c r="Q36" s="4">
        <v>30</v>
      </c>
      <c r="R36" s="4">
        <v>28</v>
      </c>
      <c r="S36" s="4">
        <v>25</v>
      </c>
      <c r="T36" s="4">
        <v>25</v>
      </c>
      <c r="U36" s="4">
        <v>34</v>
      </c>
      <c r="V36" s="4">
        <v>28</v>
      </c>
      <c r="W36" s="4">
        <v>33</v>
      </c>
      <c r="AA36" s="2">
        <v>771</v>
      </c>
      <c r="AB36" s="2">
        <v>40.578947368421055</v>
      </c>
    </row>
    <row r="37" spans="1:28" x14ac:dyDescent="0.25">
      <c r="A37" t="s">
        <v>75</v>
      </c>
      <c r="B37" t="s">
        <v>157</v>
      </c>
      <c r="C37" t="s">
        <v>76</v>
      </c>
      <c r="D37" s="4" t="s">
        <v>27</v>
      </c>
      <c r="E37" s="4">
        <v>194</v>
      </c>
      <c r="F37" s="4">
        <v>239</v>
      </c>
      <c r="G37" s="4">
        <v>108</v>
      </c>
      <c r="H37" s="4">
        <v>77</v>
      </c>
      <c r="I37" s="4" t="s">
        <v>27</v>
      </c>
      <c r="J37" s="4">
        <v>83</v>
      </c>
      <c r="K37" s="4">
        <v>79</v>
      </c>
      <c r="L37" s="4">
        <v>66</v>
      </c>
      <c r="M37" s="4">
        <v>50</v>
      </c>
      <c r="N37" s="4">
        <v>57</v>
      </c>
      <c r="O37" s="4">
        <v>86</v>
      </c>
      <c r="P37" s="4">
        <v>53</v>
      </c>
      <c r="Q37" s="4">
        <v>44</v>
      </c>
      <c r="R37" s="4">
        <v>51</v>
      </c>
      <c r="S37" s="4">
        <v>50</v>
      </c>
      <c r="T37" s="4">
        <v>46</v>
      </c>
      <c r="U37" s="4">
        <v>55</v>
      </c>
      <c r="V37" s="4">
        <v>32</v>
      </c>
      <c r="W37" s="4">
        <v>27</v>
      </c>
      <c r="AA37" s="2">
        <v>1397</v>
      </c>
      <c r="AB37" s="2">
        <v>77.611111111111114</v>
      </c>
    </row>
    <row r="38" spans="1:28" x14ac:dyDescent="0.25">
      <c r="A38" t="s">
        <v>77</v>
      </c>
      <c r="B38" t="s">
        <v>158</v>
      </c>
      <c r="C38" t="s">
        <v>78</v>
      </c>
      <c r="D38" s="4" t="s">
        <v>27</v>
      </c>
      <c r="E38" s="4" t="s">
        <v>27</v>
      </c>
      <c r="F38" s="4" t="s">
        <v>27</v>
      </c>
      <c r="G38" s="4" t="s">
        <v>27</v>
      </c>
      <c r="H38" s="4" t="s">
        <v>27</v>
      </c>
      <c r="I38" s="4" t="s">
        <v>27</v>
      </c>
      <c r="J38" s="4" t="s">
        <v>27</v>
      </c>
      <c r="K38" s="4" t="s">
        <v>27</v>
      </c>
      <c r="L38" s="4" t="s">
        <v>27</v>
      </c>
      <c r="M38" s="4" t="s">
        <v>27</v>
      </c>
      <c r="N38" s="4" t="s">
        <v>27</v>
      </c>
      <c r="O38" s="4" t="s">
        <v>27</v>
      </c>
      <c r="P38" s="4" t="s">
        <v>27</v>
      </c>
      <c r="Q38" s="4" t="s">
        <v>27</v>
      </c>
      <c r="R38" s="4" t="s">
        <v>27</v>
      </c>
      <c r="S38" s="4" t="s">
        <v>27</v>
      </c>
      <c r="T38" s="4" t="s">
        <v>27</v>
      </c>
      <c r="U38" s="4" t="s">
        <v>27</v>
      </c>
      <c r="V38" s="4" t="s">
        <v>27</v>
      </c>
      <c r="W38" s="4" t="s">
        <v>27</v>
      </c>
      <c r="AA38" s="2" t="s">
        <v>27</v>
      </c>
      <c r="AB38" s="2" t="s">
        <v>27</v>
      </c>
    </row>
    <row r="39" spans="1:28" x14ac:dyDescent="0.25">
      <c r="A39" t="s">
        <v>79</v>
      </c>
      <c r="B39" t="s">
        <v>159</v>
      </c>
      <c r="C39" t="s">
        <v>78</v>
      </c>
      <c r="D39" s="4">
        <v>125</v>
      </c>
      <c r="E39" s="4">
        <v>152</v>
      </c>
      <c r="F39" s="4">
        <v>172</v>
      </c>
      <c r="G39" s="4">
        <v>193</v>
      </c>
      <c r="H39" s="4">
        <v>160</v>
      </c>
      <c r="I39" s="4" t="s">
        <v>27</v>
      </c>
      <c r="J39" s="4">
        <v>233</v>
      </c>
      <c r="K39" s="4">
        <v>138</v>
      </c>
      <c r="L39" s="4">
        <v>92</v>
      </c>
      <c r="M39" s="4">
        <v>99</v>
      </c>
      <c r="N39" s="4">
        <v>117</v>
      </c>
      <c r="O39" s="4">
        <v>120</v>
      </c>
      <c r="P39" s="4">
        <v>111</v>
      </c>
      <c r="Q39" s="4">
        <v>94</v>
      </c>
      <c r="R39" s="4">
        <v>73</v>
      </c>
      <c r="S39" s="4">
        <v>106</v>
      </c>
      <c r="T39" s="4">
        <v>116</v>
      </c>
      <c r="U39" s="4">
        <v>84</v>
      </c>
      <c r="V39" s="4">
        <v>60</v>
      </c>
      <c r="W39" s="4">
        <v>78</v>
      </c>
      <c r="AA39" s="2">
        <v>2323</v>
      </c>
      <c r="AB39" s="2">
        <v>122.26315789473684</v>
      </c>
    </row>
    <row r="40" spans="1:28" x14ac:dyDescent="0.25">
      <c r="A40" t="s">
        <v>80</v>
      </c>
      <c r="B40" t="s">
        <v>158</v>
      </c>
      <c r="C40" t="s">
        <v>81</v>
      </c>
      <c r="D40" s="4">
        <v>2</v>
      </c>
      <c r="E40" s="4">
        <v>0</v>
      </c>
      <c r="F40" s="4">
        <v>63</v>
      </c>
      <c r="G40" s="4">
        <v>30</v>
      </c>
      <c r="H40" s="4">
        <v>64</v>
      </c>
      <c r="I40" s="4" t="s">
        <v>27</v>
      </c>
      <c r="J40" s="4" t="s">
        <v>27</v>
      </c>
      <c r="K40" s="4">
        <v>25</v>
      </c>
      <c r="L40" s="4" t="s">
        <v>27</v>
      </c>
      <c r="M40" s="4">
        <v>32</v>
      </c>
      <c r="N40" s="4">
        <v>25</v>
      </c>
      <c r="O40" s="4" t="s">
        <v>27</v>
      </c>
      <c r="P40" s="4" t="s">
        <v>27</v>
      </c>
      <c r="Q40" s="4">
        <v>26</v>
      </c>
      <c r="R40" s="4" t="s">
        <v>27</v>
      </c>
      <c r="S40" s="4">
        <v>16</v>
      </c>
      <c r="T40" s="4">
        <v>12</v>
      </c>
      <c r="U40" s="4">
        <v>7</v>
      </c>
      <c r="V40" s="4">
        <v>17</v>
      </c>
      <c r="W40" s="4">
        <v>1</v>
      </c>
      <c r="AA40" s="2">
        <v>320</v>
      </c>
      <c r="AB40" s="2">
        <v>22.857142857142858</v>
      </c>
    </row>
    <row r="41" spans="1:28" x14ac:dyDescent="0.25">
      <c r="A41" t="s">
        <v>82</v>
      </c>
      <c r="B41" t="s">
        <v>160</v>
      </c>
      <c r="C41" t="s">
        <v>81</v>
      </c>
      <c r="D41" s="4">
        <v>160</v>
      </c>
      <c r="E41" s="4">
        <v>125</v>
      </c>
      <c r="F41" s="4">
        <v>63</v>
      </c>
      <c r="G41" s="4">
        <v>219</v>
      </c>
      <c r="H41" s="4">
        <v>95</v>
      </c>
      <c r="I41" s="4" t="s">
        <v>27</v>
      </c>
      <c r="J41" s="4">
        <v>101</v>
      </c>
      <c r="K41" s="4">
        <v>33</v>
      </c>
      <c r="L41" s="4">
        <v>129</v>
      </c>
      <c r="M41" s="4">
        <v>40</v>
      </c>
      <c r="N41" s="4">
        <v>64</v>
      </c>
      <c r="O41" s="4">
        <v>65</v>
      </c>
      <c r="P41" s="4">
        <v>46</v>
      </c>
      <c r="Q41" s="4">
        <v>53</v>
      </c>
      <c r="R41" s="4">
        <v>51</v>
      </c>
      <c r="S41" s="4">
        <v>65</v>
      </c>
      <c r="T41" s="4">
        <v>61</v>
      </c>
      <c r="U41" s="4">
        <v>34</v>
      </c>
      <c r="V41" s="4">
        <v>31</v>
      </c>
      <c r="W41" s="4">
        <v>64</v>
      </c>
      <c r="AA41" s="2">
        <v>1499</v>
      </c>
      <c r="AB41" s="2">
        <v>78.89473684210526</v>
      </c>
    </row>
    <row r="42" spans="1:28" x14ac:dyDescent="0.25">
      <c r="A42" t="s">
        <v>83</v>
      </c>
      <c r="B42" t="s">
        <v>124</v>
      </c>
      <c r="C42" t="s">
        <v>81</v>
      </c>
      <c r="D42" s="4" t="s">
        <v>27</v>
      </c>
      <c r="E42" s="4" t="s">
        <v>27</v>
      </c>
      <c r="F42" s="4" t="s">
        <v>27</v>
      </c>
      <c r="G42" s="4" t="s">
        <v>27</v>
      </c>
      <c r="H42" s="4" t="s">
        <v>27</v>
      </c>
      <c r="I42" s="4" t="s">
        <v>27</v>
      </c>
      <c r="J42" s="4" t="s">
        <v>27</v>
      </c>
      <c r="K42" s="4" t="s">
        <v>27</v>
      </c>
      <c r="L42" s="4" t="s">
        <v>27</v>
      </c>
      <c r="M42" s="4" t="s">
        <v>27</v>
      </c>
      <c r="N42" s="4" t="s">
        <v>27</v>
      </c>
      <c r="O42" s="4" t="s">
        <v>27</v>
      </c>
      <c r="P42" s="4" t="s">
        <v>27</v>
      </c>
      <c r="Q42" s="4" t="s">
        <v>27</v>
      </c>
      <c r="R42" s="4" t="s">
        <v>27</v>
      </c>
      <c r="S42" s="4" t="s">
        <v>27</v>
      </c>
      <c r="T42" s="4" t="s">
        <v>27</v>
      </c>
      <c r="U42" s="4" t="s">
        <v>27</v>
      </c>
      <c r="V42" s="4" t="s">
        <v>27</v>
      </c>
      <c r="W42" s="4" t="s">
        <v>27</v>
      </c>
      <c r="AA42" s="2" t="s">
        <v>27</v>
      </c>
      <c r="AB42" s="2" t="s">
        <v>27</v>
      </c>
    </row>
    <row r="43" spans="1:28" x14ac:dyDescent="0.25">
      <c r="A43" t="s">
        <v>84</v>
      </c>
      <c r="B43" t="s">
        <v>161</v>
      </c>
      <c r="C43" t="s">
        <v>85</v>
      </c>
      <c r="D43" s="4">
        <v>278</v>
      </c>
      <c r="E43" s="4">
        <v>248</v>
      </c>
      <c r="F43" s="4">
        <v>252</v>
      </c>
      <c r="G43" s="4">
        <v>134</v>
      </c>
      <c r="H43" s="4">
        <v>133</v>
      </c>
      <c r="I43" s="4" t="s">
        <v>27</v>
      </c>
      <c r="J43" s="4">
        <v>184</v>
      </c>
      <c r="K43" s="4">
        <v>139</v>
      </c>
      <c r="L43" s="4">
        <v>157</v>
      </c>
      <c r="M43" s="4">
        <v>126</v>
      </c>
      <c r="N43" s="4">
        <v>152</v>
      </c>
      <c r="O43" s="4">
        <v>133</v>
      </c>
      <c r="P43" s="4">
        <v>143</v>
      </c>
      <c r="Q43" s="4">
        <v>145</v>
      </c>
      <c r="R43" s="4">
        <v>281</v>
      </c>
      <c r="S43" s="4">
        <v>128</v>
      </c>
      <c r="T43" s="4">
        <v>119</v>
      </c>
      <c r="U43" s="4">
        <v>134</v>
      </c>
      <c r="V43" s="4">
        <v>123</v>
      </c>
      <c r="W43" s="4">
        <v>100</v>
      </c>
      <c r="AA43" s="2">
        <v>3109</v>
      </c>
      <c r="AB43" s="2">
        <v>163.63157894736841</v>
      </c>
    </row>
    <row r="44" spans="1:28" x14ac:dyDescent="0.25">
      <c r="A44" t="s">
        <v>86</v>
      </c>
      <c r="B44" t="s">
        <v>162</v>
      </c>
      <c r="C44" t="s">
        <v>85</v>
      </c>
      <c r="D44" s="4" t="s">
        <v>27</v>
      </c>
      <c r="E44" s="4" t="s">
        <v>27</v>
      </c>
      <c r="F44" s="4" t="s">
        <v>27</v>
      </c>
      <c r="G44" s="4" t="s">
        <v>27</v>
      </c>
      <c r="H44" s="4" t="s">
        <v>27</v>
      </c>
      <c r="I44" s="4" t="s">
        <v>27</v>
      </c>
      <c r="J44" s="4" t="s">
        <v>27</v>
      </c>
      <c r="K44" s="4" t="s">
        <v>27</v>
      </c>
      <c r="L44" s="4" t="s">
        <v>27</v>
      </c>
      <c r="M44" s="4" t="s">
        <v>27</v>
      </c>
      <c r="N44" s="4" t="s">
        <v>27</v>
      </c>
      <c r="O44" s="4" t="s">
        <v>27</v>
      </c>
      <c r="P44" s="4" t="s">
        <v>27</v>
      </c>
      <c r="Q44" s="4" t="s">
        <v>27</v>
      </c>
      <c r="R44" s="4" t="s">
        <v>27</v>
      </c>
      <c r="S44" s="4" t="s">
        <v>27</v>
      </c>
      <c r="T44" s="4" t="s">
        <v>27</v>
      </c>
      <c r="U44" s="4" t="s">
        <v>27</v>
      </c>
      <c r="V44" s="4" t="s">
        <v>27</v>
      </c>
      <c r="W44" s="4" t="s">
        <v>27</v>
      </c>
      <c r="AA44" s="2" t="s">
        <v>27</v>
      </c>
      <c r="AB44" s="2" t="s">
        <v>27</v>
      </c>
    </row>
    <row r="45" spans="1:28" x14ac:dyDescent="0.25">
      <c r="A45" t="s">
        <v>87</v>
      </c>
      <c r="B45" t="s">
        <v>163</v>
      </c>
      <c r="C45" t="s">
        <v>85</v>
      </c>
      <c r="D45" s="4">
        <v>11</v>
      </c>
      <c r="E45" s="4">
        <v>220</v>
      </c>
      <c r="F45" s="4">
        <v>179</v>
      </c>
      <c r="G45" s="4">
        <v>226</v>
      </c>
      <c r="H45" s="4">
        <v>172</v>
      </c>
      <c r="I45" s="4" t="s">
        <v>27</v>
      </c>
      <c r="J45" s="4">
        <v>189</v>
      </c>
      <c r="K45" s="4">
        <v>229</v>
      </c>
      <c r="L45" s="4">
        <v>211</v>
      </c>
      <c r="M45" s="4">
        <v>170</v>
      </c>
      <c r="N45" s="4">
        <v>184</v>
      </c>
      <c r="O45" s="4">
        <v>183</v>
      </c>
      <c r="P45" s="4">
        <v>175</v>
      </c>
      <c r="Q45" s="4">
        <v>185</v>
      </c>
      <c r="R45" s="4" t="s">
        <v>27</v>
      </c>
      <c r="S45" s="4">
        <v>158</v>
      </c>
      <c r="T45" s="4">
        <v>177</v>
      </c>
      <c r="U45" s="4">
        <v>135</v>
      </c>
      <c r="V45" s="4">
        <v>134</v>
      </c>
      <c r="W45" s="4">
        <v>124</v>
      </c>
      <c r="AA45" s="2">
        <v>3062</v>
      </c>
      <c r="AB45" s="2">
        <v>170.11111111111111</v>
      </c>
    </row>
    <row r="46" spans="1:28" x14ac:dyDescent="0.25">
      <c r="A46" t="s">
        <v>88</v>
      </c>
      <c r="B46" t="s">
        <v>164</v>
      </c>
      <c r="C46" t="s">
        <v>85</v>
      </c>
      <c r="D46" s="4">
        <v>95</v>
      </c>
      <c r="E46" s="4">
        <v>125</v>
      </c>
      <c r="F46" s="4">
        <v>70</v>
      </c>
      <c r="G46" s="4">
        <v>65</v>
      </c>
      <c r="H46" s="4">
        <v>78</v>
      </c>
      <c r="I46" s="4" t="s">
        <v>27</v>
      </c>
      <c r="J46" s="4">
        <v>60</v>
      </c>
      <c r="K46" s="4">
        <v>34</v>
      </c>
      <c r="L46" s="4">
        <v>38</v>
      </c>
      <c r="M46" s="4">
        <v>44</v>
      </c>
      <c r="N46" s="4">
        <v>42</v>
      </c>
      <c r="O46" s="4">
        <v>41</v>
      </c>
      <c r="P46" s="4">
        <v>32</v>
      </c>
      <c r="Q46" s="4">
        <v>42</v>
      </c>
      <c r="R46" s="4">
        <v>34</v>
      </c>
      <c r="S46" s="4">
        <v>32</v>
      </c>
      <c r="T46" s="4">
        <v>24</v>
      </c>
      <c r="U46" s="4">
        <v>53</v>
      </c>
      <c r="V46" s="4">
        <v>35</v>
      </c>
      <c r="W46" s="4">
        <v>27</v>
      </c>
      <c r="AA46" s="2">
        <v>971</v>
      </c>
      <c r="AB46" s="2">
        <v>51.10526315789474</v>
      </c>
    </row>
    <row r="47" spans="1:28" x14ac:dyDescent="0.25">
      <c r="A47" t="s">
        <v>89</v>
      </c>
      <c r="B47" t="s">
        <v>154</v>
      </c>
      <c r="C47" t="s">
        <v>90</v>
      </c>
      <c r="D47" s="4">
        <v>109</v>
      </c>
      <c r="E47" s="4">
        <v>12</v>
      </c>
      <c r="F47" s="4">
        <v>20</v>
      </c>
      <c r="G47" s="4">
        <v>13</v>
      </c>
      <c r="H47" s="4">
        <v>7</v>
      </c>
      <c r="I47" s="4" t="s">
        <v>27</v>
      </c>
      <c r="J47" s="4">
        <v>24</v>
      </c>
      <c r="K47" s="4">
        <v>23</v>
      </c>
      <c r="L47" s="4">
        <v>15</v>
      </c>
      <c r="M47" s="4">
        <v>17</v>
      </c>
      <c r="N47" s="4">
        <v>23</v>
      </c>
      <c r="O47" s="4">
        <v>3</v>
      </c>
      <c r="P47" s="4">
        <v>17</v>
      </c>
      <c r="Q47" s="4">
        <v>15</v>
      </c>
      <c r="R47" s="4">
        <v>19</v>
      </c>
      <c r="S47" s="4">
        <v>26</v>
      </c>
      <c r="T47" s="4">
        <v>14</v>
      </c>
      <c r="U47" s="4">
        <v>11</v>
      </c>
      <c r="V47" s="4">
        <v>10</v>
      </c>
      <c r="W47" s="4">
        <v>14</v>
      </c>
      <c r="AA47" s="2">
        <v>392</v>
      </c>
      <c r="AB47" s="2">
        <v>20.631578947368421</v>
      </c>
    </row>
    <row r="48" spans="1:28" x14ac:dyDescent="0.25">
      <c r="A48" t="s">
        <v>91</v>
      </c>
      <c r="B48" t="s">
        <v>147</v>
      </c>
      <c r="C48" t="s">
        <v>92</v>
      </c>
      <c r="D48" s="4">
        <v>63</v>
      </c>
      <c r="E48" s="4">
        <v>101</v>
      </c>
      <c r="F48" s="4">
        <v>94</v>
      </c>
      <c r="G48" s="4">
        <v>51</v>
      </c>
      <c r="H48" s="4">
        <v>40</v>
      </c>
      <c r="I48" s="4" t="s">
        <v>27</v>
      </c>
      <c r="J48" s="4">
        <v>34</v>
      </c>
      <c r="K48" s="4">
        <v>34</v>
      </c>
      <c r="L48" s="4">
        <v>44</v>
      </c>
      <c r="M48" s="4">
        <v>25</v>
      </c>
      <c r="N48" s="4">
        <v>11</v>
      </c>
      <c r="O48" s="4">
        <v>33</v>
      </c>
      <c r="P48" s="4">
        <v>42</v>
      </c>
      <c r="Q48" s="4">
        <v>35</v>
      </c>
      <c r="R48" s="4">
        <v>28</v>
      </c>
      <c r="S48" s="4">
        <v>36</v>
      </c>
      <c r="T48" s="4">
        <v>189</v>
      </c>
      <c r="U48" s="4">
        <v>15</v>
      </c>
      <c r="V48" s="4">
        <v>170</v>
      </c>
      <c r="W48" s="4">
        <v>145</v>
      </c>
      <c r="AA48" s="2">
        <v>1190</v>
      </c>
      <c r="AB48" s="2">
        <v>62.631578947368418</v>
      </c>
    </row>
    <row r="49" spans="1:28" x14ac:dyDescent="0.25">
      <c r="A49" t="s">
        <v>93</v>
      </c>
      <c r="B49" t="s">
        <v>165</v>
      </c>
      <c r="C49" t="s">
        <v>92</v>
      </c>
      <c r="D49" s="4">
        <v>58</v>
      </c>
      <c r="E49" s="4">
        <v>71</v>
      </c>
      <c r="F49" s="4">
        <v>44</v>
      </c>
      <c r="G49" s="4">
        <v>47</v>
      </c>
      <c r="H49" s="4">
        <v>48</v>
      </c>
      <c r="I49" s="4" t="s">
        <v>27</v>
      </c>
      <c r="J49" s="4">
        <v>41</v>
      </c>
      <c r="K49" s="4">
        <v>49</v>
      </c>
      <c r="L49" s="4">
        <v>36</v>
      </c>
      <c r="M49" s="4">
        <v>27</v>
      </c>
      <c r="N49" s="4">
        <v>65</v>
      </c>
      <c r="O49" s="4">
        <v>63</v>
      </c>
      <c r="P49" s="4">
        <v>24</v>
      </c>
      <c r="Q49" s="4">
        <v>40</v>
      </c>
      <c r="R49" s="4">
        <v>27</v>
      </c>
      <c r="S49" s="4">
        <v>45</v>
      </c>
      <c r="T49" s="4">
        <v>80</v>
      </c>
      <c r="U49" s="4">
        <v>44</v>
      </c>
      <c r="V49" s="4">
        <v>55</v>
      </c>
      <c r="W49" s="4">
        <v>42</v>
      </c>
      <c r="AA49" s="2">
        <v>906</v>
      </c>
      <c r="AB49" s="2">
        <v>47.684210526315788</v>
      </c>
    </row>
    <row r="50" spans="1:28" x14ac:dyDescent="0.25">
      <c r="A50" t="s">
        <v>94</v>
      </c>
      <c r="B50" t="s">
        <v>166</v>
      </c>
      <c r="C50" t="s">
        <v>95</v>
      </c>
      <c r="D50" s="4" t="s">
        <v>27</v>
      </c>
      <c r="E50" s="4">
        <v>58</v>
      </c>
      <c r="F50" s="4">
        <v>44</v>
      </c>
      <c r="G50" s="4">
        <v>28</v>
      </c>
      <c r="H50" s="4">
        <v>20</v>
      </c>
      <c r="I50" s="4" t="s">
        <v>27</v>
      </c>
      <c r="J50" s="4">
        <v>23</v>
      </c>
      <c r="K50" s="4">
        <v>25</v>
      </c>
      <c r="L50" s="4">
        <v>25</v>
      </c>
      <c r="M50" s="4">
        <v>6</v>
      </c>
      <c r="N50" s="4">
        <v>11</v>
      </c>
      <c r="O50" s="4">
        <v>17</v>
      </c>
      <c r="P50" s="4">
        <v>12</v>
      </c>
      <c r="Q50" s="4">
        <v>24</v>
      </c>
      <c r="R50" s="4">
        <v>9</v>
      </c>
      <c r="S50" s="4">
        <v>12</v>
      </c>
      <c r="T50" s="4">
        <v>10</v>
      </c>
      <c r="U50" s="4">
        <v>13</v>
      </c>
      <c r="V50" s="4">
        <v>3</v>
      </c>
      <c r="W50" s="4">
        <v>16</v>
      </c>
      <c r="AA50" s="2">
        <v>356</v>
      </c>
      <c r="AB50" s="2">
        <v>19.777777777777779</v>
      </c>
    </row>
    <row r="51" spans="1:28" x14ac:dyDescent="0.25">
      <c r="A51" t="s">
        <v>96</v>
      </c>
      <c r="B51" t="s">
        <v>167</v>
      </c>
      <c r="C51" t="s">
        <v>97</v>
      </c>
      <c r="D51" s="4" t="s">
        <v>27</v>
      </c>
      <c r="E51" s="4" t="s">
        <v>27</v>
      </c>
      <c r="F51" s="4" t="s">
        <v>27</v>
      </c>
      <c r="G51" s="4" t="s">
        <v>27</v>
      </c>
      <c r="H51" s="4" t="s">
        <v>27</v>
      </c>
      <c r="I51" s="4">
        <v>0</v>
      </c>
      <c r="J51" s="4" t="s">
        <v>27</v>
      </c>
      <c r="K51" s="4" t="s">
        <v>27</v>
      </c>
      <c r="L51" s="4" t="s">
        <v>27</v>
      </c>
      <c r="M51" s="4" t="s">
        <v>27</v>
      </c>
      <c r="N51" s="4" t="s">
        <v>27</v>
      </c>
      <c r="O51" s="4" t="s">
        <v>27</v>
      </c>
      <c r="P51" s="4" t="s">
        <v>27</v>
      </c>
      <c r="Q51" s="4" t="s">
        <v>27</v>
      </c>
      <c r="R51" s="4" t="s">
        <v>27</v>
      </c>
      <c r="S51" s="4" t="s">
        <v>27</v>
      </c>
      <c r="T51" s="4" t="s">
        <v>27</v>
      </c>
      <c r="U51" s="4" t="s">
        <v>27</v>
      </c>
      <c r="V51" s="4" t="s">
        <v>27</v>
      </c>
      <c r="W51" s="4" t="s">
        <v>27</v>
      </c>
      <c r="AA51" s="2" t="s">
        <v>27</v>
      </c>
      <c r="AB51" s="2">
        <v>0</v>
      </c>
    </row>
    <row r="52" spans="1:28" x14ac:dyDescent="0.25">
      <c r="A52" t="s">
        <v>98</v>
      </c>
      <c r="B52" t="s">
        <v>143</v>
      </c>
      <c r="C52" t="s">
        <v>99</v>
      </c>
      <c r="D52" s="4">
        <v>152</v>
      </c>
      <c r="E52" s="4">
        <v>108</v>
      </c>
      <c r="F52" s="4">
        <v>78</v>
      </c>
      <c r="G52" s="4">
        <v>82</v>
      </c>
      <c r="H52" s="4">
        <v>51</v>
      </c>
      <c r="I52" s="4" t="s">
        <v>27</v>
      </c>
      <c r="J52" s="4">
        <v>69</v>
      </c>
      <c r="K52" s="4">
        <v>74</v>
      </c>
      <c r="L52" s="4">
        <v>58</v>
      </c>
      <c r="M52" s="4">
        <v>52</v>
      </c>
      <c r="N52" s="4">
        <v>76</v>
      </c>
      <c r="O52" s="4">
        <v>66</v>
      </c>
      <c r="P52" s="4">
        <v>50</v>
      </c>
      <c r="Q52" s="4">
        <v>32</v>
      </c>
      <c r="R52" s="4">
        <v>39</v>
      </c>
      <c r="S52" s="4">
        <v>54</v>
      </c>
      <c r="T52" s="4">
        <v>73</v>
      </c>
      <c r="U52" s="4">
        <v>44</v>
      </c>
      <c r="V52" s="4">
        <v>33</v>
      </c>
      <c r="W52" s="4">
        <v>29</v>
      </c>
      <c r="AA52" s="2">
        <v>1220</v>
      </c>
      <c r="AB52" s="2">
        <v>64.21052631578948</v>
      </c>
    </row>
    <row r="53" spans="1:28" x14ac:dyDescent="0.25">
      <c r="A53" t="s">
        <v>100</v>
      </c>
      <c r="B53" t="s">
        <v>168</v>
      </c>
      <c r="C53" t="s">
        <v>99</v>
      </c>
      <c r="D53" s="4" t="s">
        <v>27</v>
      </c>
      <c r="E53" s="4" t="s">
        <v>27</v>
      </c>
      <c r="F53" s="4" t="s">
        <v>27</v>
      </c>
      <c r="G53" s="4" t="s">
        <v>27</v>
      </c>
      <c r="H53" s="4" t="s">
        <v>27</v>
      </c>
      <c r="I53" s="4" t="s">
        <v>27</v>
      </c>
      <c r="J53" s="4" t="s">
        <v>27</v>
      </c>
      <c r="K53" s="4" t="s">
        <v>27</v>
      </c>
      <c r="L53" s="4" t="s">
        <v>27</v>
      </c>
      <c r="M53" s="4" t="s">
        <v>27</v>
      </c>
      <c r="N53" s="4" t="s">
        <v>27</v>
      </c>
      <c r="O53" s="4" t="s">
        <v>27</v>
      </c>
      <c r="P53" s="4" t="s">
        <v>27</v>
      </c>
      <c r="Q53" s="4" t="s">
        <v>27</v>
      </c>
      <c r="R53" s="4" t="s">
        <v>27</v>
      </c>
      <c r="S53" s="4" t="s">
        <v>27</v>
      </c>
      <c r="T53" s="4" t="s">
        <v>27</v>
      </c>
      <c r="U53" s="4" t="s">
        <v>27</v>
      </c>
      <c r="V53" s="4" t="s">
        <v>27</v>
      </c>
      <c r="W53" s="4" t="s">
        <v>27</v>
      </c>
      <c r="AA53" s="2" t="s">
        <v>27</v>
      </c>
      <c r="AB53" s="2" t="s">
        <v>27</v>
      </c>
    </row>
    <row r="54" spans="1:28" x14ac:dyDescent="0.25">
      <c r="A54" t="s">
        <v>101</v>
      </c>
      <c r="B54" t="s">
        <v>151</v>
      </c>
      <c r="C54" t="s">
        <v>99</v>
      </c>
      <c r="D54" s="4" t="s">
        <v>27</v>
      </c>
      <c r="E54" s="4" t="s">
        <v>27</v>
      </c>
      <c r="F54" s="4" t="s">
        <v>27</v>
      </c>
      <c r="G54" s="4" t="s">
        <v>27</v>
      </c>
      <c r="H54" s="4" t="s">
        <v>27</v>
      </c>
      <c r="I54" s="4" t="s">
        <v>27</v>
      </c>
      <c r="J54" s="4" t="s">
        <v>27</v>
      </c>
      <c r="K54" s="4" t="s">
        <v>27</v>
      </c>
      <c r="L54" s="4" t="s">
        <v>27</v>
      </c>
      <c r="M54" s="4" t="s">
        <v>27</v>
      </c>
      <c r="N54" s="4" t="s">
        <v>27</v>
      </c>
      <c r="O54" s="4" t="s">
        <v>27</v>
      </c>
      <c r="P54" s="4" t="s">
        <v>27</v>
      </c>
      <c r="Q54" s="4" t="s">
        <v>27</v>
      </c>
      <c r="R54" s="4" t="s">
        <v>27</v>
      </c>
      <c r="S54" s="4" t="s">
        <v>27</v>
      </c>
      <c r="T54" s="4" t="s">
        <v>27</v>
      </c>
      <c r="U54" s="4" t="s">
        <v>27</v>
      </c>
      <c r="V54" s="4" t="s">
        <v>27</v>
      </c>
      <c r="W54" s="4" t="s">
        <v>27</v>
      </c>
      <c r="AA54" s="2" t="s">
        <v>27</v>
      </c>
      <c r="AB54" s="2" t="s">
        <v>27</v>
      </c>
    </row>
    <row r="55" spans="1:28" x14ac:dyDescent="0.25">
      <c r="A55" t="s">
        <v>102</v>
      </c>
      <c r="B55" t="s">
        <v>152</v>
      </c>
      <c r="C55" t="s">
        <v>103</v>
      </c>
      <c r="D55" s="4" t="s">
        <v>27</v>
      </c>
      <c r="E55" s="4">
        <v>56</v>
      </c>
      <c r="F55" s="4">
        <v>70</v>
      </c>
      <c r="G55" s="4">
        <v>60</v>
      </c>
      <c r="H55" s="4">
        <v>53</v>
      </c>
      <c r="I55" s="4" t="s">
        <v>27</v>
      </c>
      <c r="J55" s="4" t="s">
        <v>27</v>
      </c>
      <c r="K55" s="4">
        <v>106</v>
      </c>
      <c r="L55" s="4">
        <v>118</v>
      </c>
      <c r="M55" s="4">
        <v>50</v>
      </c>
      <c r="N55" s="4">
        <v>71</v>
      </c>
      <c r="O55" s="4">
        <v>65</v>
      </c>
      <c r="P55" s="4">
        <v>60</v>
      </c>
      <c r="Q55" s="4">
        <v>102</v>
      </c>
      <c r="R55" s="4">
        <v>56</v>
      </c>
      <c r="S55" s="4">
        <v>62</v>
      </c>
      <c r="T55" s="4">
        <v>63</v>
      </c>
      <c r="U55" s="4">
        <v>66</v>
      </c>
      <c r="V55" s="4">
        <v>100</v>
      </c>
      <c r="W55" s="4">
        <v>67</v>
      </c>
      <c r="AA55" s="2">
        <v>1225</v>
      </c>
      <c r="AB55" s="2">
        <v>72.058823529411768</v>
      </c>
    </row>
    <row r="56" spans="1:28" x14ac:dyDescent="0.25">
      <c r="A56" t="s">
        <v>104</v>
      </c>
      <c r="B56" t="s">
        <v>127</v>
      </c>
      <c r="C56" t="s">
        <v>103</v>
      </c>
      <c r="D56" s="4">
        <v>156</v>
      </c>
      <c r="E56" s="4">
        <v>23</v>
      </c>
      <c r="F56" s="4">
        <v>12</v>
      </c>
      <c r="G56" s="4" t="s">
        <v>27</v>
      </c>
      <c r="H56" s="4">
        <v>11</v>
      </c>
      <c r="I56" s="4" t="s">
        <v>27</v>
      </c>
      <c r="J56" s="4">
        <v>59</v>
      </c>
      <c r="K56" s="4">
        <v>21</v>
      </c>
      <c r="L56" s="4">
        <v>10</v>
      </c>
      <c r="M56" s="4">
        <v>1</v>
      </c>
      <c r="N56" s="4">
        <v>2</v>
      </c>
      <c r="O56" s="4" t="s">
        <v>27</v>
      </c>
      <c r="P56" s="4" t="s">
        <v>27</v>
      </c>
      <c r="Q56" s="4">
        <v>2</v>
      </c>
      <c r="R56" s="4" t="s">
        <v>27</v>
      </c>
      <c r="S56" s="4">
        <v>3</v>
      </c>
      <c r="T56" s="4">
        <v>4</v>
      </c>
      <c r="U56" s="4" t="s">
        <v>27</v>
      </c>
      <c r="V56" s="4" t="s">
        <v>27</v>
      </c>
      <c r="W56" s="4" t="s">
        <v>27</v>
      </c>
      <c r="AA56" s="2">
        <v>304</v>
      </c>
      <c r="AB56" s="2">
        <v>25.333333333333332</v>
      </c>
    </row>
    <row r="57" spans="1:28" x14ac:dyDescent="0.25">
      <c r="A57" t="s">
        <v>105</v>
      </c>
      <c r="B57" t="s">
        <v>169</v>
      </c>
      <c r="C57" t="s">
        <v>103</v>
      </c>
      <c r="D57" s="4" t="s">
        <v>27</v>
      </c>
      <c r="E57" s="4">
        <v>151</v>
      </c>
      <c r="F57" s="4">
        <v>114</v>
      </c>
      <c r="G57" s="4">
        <v>112</v>
      </c>
      <c r="H57" s="4">
        <v>126</v>
      </c>
      <c r="I57" s="4" t="s">
        <v>27</v>
      </c>
      <c r="J57" s="4">
        <v>114</v>
      </c>
      <c r="K57" s="4">
        <v>76</v>
      </c>
      <c r="L57" s="4">
        <v>113</v>
      </c>
      <c r="M57" s="4">
        <v>92</v>
      </c>
      <c r="N57" s="4">
        <v>124</v>
      </c>
      <c r="O57" s="4">
        <v>97</v>
      </c>
      <c r="P57" s="4">
        <v>85</v>
      </c>
      <c r="Q57" s="4">
        <v>66</v>
      </c>
      <c r="R57" s="4">
        <v>63</v>
      </c>
      <c r="S57" s="4">
        <v>61</v>
      </c>
      <c r="T57" s="4">
        <v>56</v>
      </c>
      <c r="U57" s="4">
        <v>49</v>
      </c>
      <c r="V57" s="4">
        <v>52</v>
      </c>
      <c r="W57" s="4">
        <v>52</v>
      </c>
      <c r="AA57" s="2">
        <v>1603</v>
      </c>
      <c r="AB57" s="2">
        <v>89.055555555555557</v>
      </c>
    </row>
    <row r="58" spans="1:28" x14ac:dyDescent="0.25">
      <c r="A58" t="s">
        <v>106</v>
      </c>
      <c r="B58" t="s">
        <v>170</v>
      </c>
      <c r="C58" t="s">
        <v>107</v>
      </c>
      <c r="D58" s="4">
        <v>187</v>
      </c>
      <c r="E58" s="4">
        <v>129</v>
      </c>
      <c r="F58" s="4">
        <v>173</v>
      </c>
      <c r="G58" s="4">
        <v>105</v>
      </c>
      <c r="H58" s="4">
        <v>50</v>
      </c>
      <c r="I58" s="4" t="s">
        <v>27</v>
      </c>
      <c r="J58" s="4">
        <v>126</v>
      </c>
      <c r="K58" s="4">
        <v>132</v>
      </c>
      <c r="L58" s="4">
        <v>155</v>
      </c>
      <c r="M58" s="4">
        <v>91</v>
      </c>
      <c r="N58" s="4">
        <v>123</v>
      </c>
      <c r="O58" s="4">
        <v>121</v>
      </c>
      <c r="P58" s="4">
        <v>64</v>
      </c>
      <c r="Q58" s="4">
        <v>60</v>
      </c>
      <c r="R58" s="4">
        <v>52</v>
      </c>
      <c r="S58" s="4">
        <v>73</v>
      </c>
      <c r="T58" s="4">
        <v>54</v>
      </c>
      <c r="U58" s="4">
        <v>41</v>
      </c>
      <c r="V58" s="4" t="s">
        <v>27</v>
      </c>
      <c r="W58" s="4">
        <v>30</v>
      </c>
      <c r="AA58" s="2">
        <v>1766</v>
      </c>
      <c r="AB58" s="2">
        <v>98.111111111111114</v>
      </c>
    </row>
    <row r="59" spans="1:28" x14ac:dyDescent="0.25">
      <c r="A59" t="s">
        <v>108</v>
      </c>
      <c r="B59" t="s">
        <v>153</v>
      </c>
      <c r="C59" t="s">
        <v>107</v>
      </c>
      <c r="D59" s="4" t="s">
        <v>27</v>
      </c>
      <c r="E59" s="4">
        <v>0</v>
      </c>
      <c r="F59" s="4" t="s">
        <v>27</v>
      </c>
      <c r="G59" s="4">
        <v>155</v>
      </c>
      <c r="H59" s="4">
        <v>30</v>
      </c>
      <c r="I59" s="4" t="s">
        <v>27</v>
      </c>
      <c r="J59" s="4">
        <v>31</v>
      </c>
      <c r="K59" s="4">
        <v>30</v>
      </c>
      <c r="L59" s="4">
        <v>23</v>
      </c>
      <c r="M59" s="4">
        <v>81</v>
      </c>
      <c r="N59" s="4">
        <v>95</v>
      </c>
      <c r="O59" s="4">
        <v>126</v>
      </c>
      <c r="P59" s="4">
        <v>111</v>
      </c>
      <c r="Q59" s="4">
        <v>112</v>
      </c>
      <c r="R59" s="4">
        <v>73</v>
      </c>
      <c r="S59" s="4">
        <v>72</v>
      </c>
      <c r="T59" s="4">
        <v>60</v>
      </c>
      <c r="U59" s="4">
        <v>92</v>
      </c>
      <c r="V59" s="4" t="s">
        <v>27</v>
      </c>
      <c r="W59" s="4">
        <v>16</v>
      </c>
      <c r="AA59" s="2">
        <v>1107</v>
      </c>
      <c r="AB59" s="2">
        <v>69.1875</v>
      </c>
    </row>
    <row r="60" spans="1:28" x14ac:dyDescent="0.25">
      <c r="A60" t="s">
        <v>109</v>
      </c>
      <c r="B60" t="s">
        <v>127</v>
      </c>
      <c r="C60" t="s">
        <v>110</v>
      </c>
      <c r="D60" s="4">
        <v>211</v>
      </c>
      <c r="E60" s="4">
        <v>152</v>
      </c>
      <c r="F60" s="4">
        <v>182</v>
      </c>
      <c r="G60" s="4">
        <v>92</v>
      </c>
      <c r="H60" s="4">
        <v>93</v>
      </c>
      <c r="I60" s="4" t="s">
        <v>27</v>
      </c>
      <c r="J60" s="4">
        <v>96</v>
      </c>
      <c r="K60" s="4">
        <v>74</v>
      </c>
      <c r="L60" s="4">
        <v>82</v>
      </c>
      <c r="M60" s="4">
        <v>58</v>
      </c>
      <c r="N60" s="4">
        <v>64</v>
      </c>
      <c r="O60" s="4">
        <v>41</v>
      </c>
      <c r="P60" s="4">
        <v>40</v>
      </c>
      <c r="Q60" s="4">
        <v>72</v>
      </c>
      <c r="R60" s="4">
        <v>51</v>
      </c>
      <c r="S60" s="4" t="s">
        <v>27</v>
      </c>
      <c r="T60" s="4">
        <v>92</v>
      </c>
      <c r="U60" s="4">
        <v>45</v>
      </c>
      <c r="V60" s="4">
        <v>49</v>
      </c>
      <c r="W60" s="4">
        <v>77</v>
      </c>
      <c r="AA60" s="2">
        <v>1571</v>
      </c>
      <c r="AB60" s="2">
        <v>87.277777777777771</v>
      </c>
    </row>
    <row r="61" spans="1:28" x14ac:dyDescent="0.25">
      <c r="A61" t="s">
        <v>111</v>
      </c>
      <c r="B61" t="s">
        <v>131</v>
      </c>
      <c r="C61" t="s">
        <v>110</v>
      </c>
      <c r="D61" s="4">
        <v>181</v>
      </c>
      <c r="E61" s="4">
        <v>61</v>
      </c>
      <c r="F61" s="4">
        <v>190</v>
      </c>
      <c r="G61" s="4">
        <v>115</v>
      </c>
      <c r="H61" s="4" t="s">
        <v>27</v>
      </c>
      <c r="I61" s="4" t="s">
        <v>27</v>
      </c>
      <c r="J61" s="4">
        <v>76</v>
      </c>
      <c r="K61" s="4">
        <v>50</v>
      </c>
      <c r="L61" s="4">
        <v>64</v>
      </c>
      <c r="M61" s="4">
        <v>35</v>
      </c>
      <c r="N61" s="4">
        <v>58</v>
      </c>
      <c r="O61" s="4">
        <v>62</v>
      </c>
      <c r="P61" s="4">
        <v>58</v>
      </c>
      <c r="Q61" s="4">
        <v>32</v>
      </c>
      <c r="R61" s="4">
        <v>54</v>
      </c>
      <c r="S61" s="4">
        <v>92</v>
      </c>
      <c r="T61" s="4">
        <v>33</v>
      </c>
      <c r="U61" s="4">
        <v>32</v>
      </c>
      <c r="V61" s="4">
        <v>63</v>
      </c>
      <c r="W61" s="4">
        <v>46</v>
      </c>
      <c r="AA61" s="2">
        <v>1302</v>
      </c>
      <c r="AB61" s="2">
        <v>72.333333333333329</v>
      </c>
    </row>
    <row r="62" spans="1:28" x14ac:dyDescent="0.25">
      <c r="A62" t="s">
        <v>112</v>
      </c>
      <c r="B62" t="s">
        <v>171</v>
      </c>
      <c r="C62" t="s">
        <v>113</v>
      </c>
      <c r="D62" s="4" t="s">
        <v>27</v>
      </c>
      <c r="E62" s="4" t="s">
        <v>27</v>
      </c>
      <c r="F62" s="4" t="s">
        <v>27</v>
      </c>
      <c r="G62" s="4" t="s">
        <v>27</v>
      </c>
      <c r="H62" s="4" t="s">
        <v>27</v>
      </c>
      <c r="I62" s="4" t="s">
        <v>27</v>
      </c>
      <c r="J62" s="4" t="s">
        <v>27</v>
      </c>
      <c r="K62" s="4" t="s">
        <v>27</v>
      </c>
      <c r="L62" s="4" t="s">
        <v>27</v>
      </c>
      <c r="M62" s="4" t="s">
        <v>27</v>
      </c>
      <c r="N62" s="4" t="s">
        <v>27</v>
      </c>
      <c r="O62" s="4" t="s">
        <v>27</v>
      </c>
      <c r="P62" s="4" t="s">
        <v>27</v>
      </c>
      <c r="Q62" s="4" t="s">
        <v>27</v>
      </c>
      <c r="R62" s="4" t="s">
        <v>27</v>
      </c>
      <c r="S62" s="4" t="s">
        <v>27</v>
      </c>
      <c r="T62" s="4" t="s">
        <v>27</v>
      </c>
      <c r="U62" s="4" t="s">
        <v>27</v>
      </c>
      <c r="V62" s="4" t="s">
        <v>27</v>
      </c>
      <c r="W62" s="4" t="s">
        <v>27</v>
      </c>
      <c r="AA62" s="2" t="s">
        <v>27</v>
      </c>
      <c r="AB62" s="2" t="s">
        <v>27</v>
      </c>
    </row>
    <row r="63" spans="1:28" x14ac:dyDescent="0.25">
      <c r="A63" t="s">
        <v>114</v>
      </c>
      <c r="B63" t="s">
        <v>126</v>
      </c>
      <c r="C63" t="s">
        <v>115</v>
      </c>
      <c r="D63" s="4">
        <v>101</v>
      </c>
      <c r="E63" s="4">
        <v>70</v>
      </c>
      <c r="F63" s="4">
        <v>92</v>
      </c>
      <c r="G63" s="4">
        <v>84</v>
      </c>
      <c r="H63" s="4">
        <v>29</v>
      </c>
      <c r="I63" s="4" t="s">
        <v>27</v>
      </c>
      <c r="J63" s="4">
        <v>28</v>
      </c>
      <c r="K63" s="4">
        <v>47</v>
      </c>
      <c r="L63" s="4">
        <v>37</v>
      </c>
      <c r="M63" s="4">
        <v>20</v>
      </c>
      <c r="N63" s="4">
        <v>46</v>
      </c>
      <c r="O63" s="4">
        <v>33</v>
      </c>
      <c r="P63" s="4">
        <v>38</v>
      </c>
      <c r="Q63" s="4">
        <v>27</v>
      </c>
      <c r="R63" s="4">
        <v>15</v>
      </c>
      <c r="S63" s="4">
        <v>25</v>
      </c>
      <c r="T63" s="4">
        <v>17</v>
      </c>
      <c r="U63" s="4">
        <v>29</v>
      </c>
      <c r="V63" s="4">
        <v>18</v>
      </c>
      <c r="W63" s="4">
        <v>14</v>
      </c>
      <c r="AA63" s="2">
        <v>770</v>
      </c>
      <c r="AB63" s="2">
        <v>40.526315789473685</v>
      </c>
    </row>
    <row r="64" spans="1:28" x14ac:dyDescent="0.25">
      <c r="A64" t="s">
        <v>116</v>
      </c>
      <c r="B64" t="s">
        <v>172</v>
      </c>
      <c r="C64" t="s">
        <v>117</v>
      </c>
      <c r="D64" s="4">
        <v>171</v>
      </c>
      <c r="E64" s="4">
        <v>166</v>
      </c>
      <c r="F64" s="4">
        <v>35</v>
      </c>
      <c r="G64" s="4">
        <v>31</v>
      </c>
      <c r="H64" s="4">
        <v>29</v>
      </c>
      <c r="I64" s="4" t="s">
        <v>27</v>
      </c>
      <c r="J64" s="4">
        <v>45</v>
      </c>
      <c r="K64" s="4">
        <v>38</v>
      </c>
      <c r="L64" s="4">
        <v>44</v>
      </c>
      <c r="M64" s="4">
        <v>19</v>
      </c>
      <c r="N64" s="4">
        <v>44</v>
      </c>
      <c r="O64" s="4">
        <v>36</v>
      </c>
      <c r="P64" s="4">
        <v>37</v>
      </c>
      <c r="Q64" s="4">
        <v>25</v>
      </c>
      <c r="R64" s="4">
        <v>25</v>
      </c>
      <c r="S64" s="4">
        <v>29</v>
      </c>
      <c r="T64" s="4">
        <v>38</v>
      </c>
      <c r="U64" s="4">
        <v>32</v>
      </c>
      <c r="V64" s="4">
        <v>19</v>
      </c>
      <c r="W64" s="4">
        <v>15</v>
      </c>
      <c r="AA64" s="2">
        <v>878</v>
      </c>
      <c r="AB64" s="2">
        <v>46.210526315789473</v>
      </c>
    </row>
    <row r="65" spans="1:28" x14ac:dyDescent="0.25">
      <c r="A65" t="s">
        <v>118</v>
      </c>
      <c r="B65" t="s">
        <v>173</v>
      </c>
      <c r="C65" t="s">
        <v>117</v>
      </c>
      <c r="D65" s="4" t="s">
        <v>27</v>
      </c>
      <c r="E65" s="4" t="s">
        <v>27</v>
      </c>
      <c r="F65" s="4" t="s">
        <v>27</v>
      </c>
      <c r="G65" s="4" t="s">
        <v>27</v>
      </c>
      <c r="H65" s="4" t="s">
        <v>27</v>
      </c>
      <c r="I65" s="4" t="s">
        <v>27</v>
      </c>
      <c r="J65" s="4" t="s">
        <v>27</v>
      </c>
      <c r="K65" s="4" t="s">
        <v>27</v>
      </c>
      <c r="L65" s="4" t="s">
        <v>27</v>
      </c>
      <c r="M65" s="4" t="s">
        <v>27</v>
      </c>
      <c r="N65" s="4" t="s">
        <v>27</v>
      </c>
      <c r="O65" s="4" t="s">
        <v>27</v>
      </c>
      <c r="P65" s="4" t="s">
        <v>27</v>
      </c>
      <c r="Q65" s="4" t="s">
        <v>27</v>
      </c>
      <c r="R65" s="4" t="s">
        <v>27</v>
      </c>
      <c r="S65" s="4" t="s">
        <v>27</v>
      </c>
      <c r="T65" s="4" t="s">
        <v>27</v>
      </c>
      <c r="U65" s="4" t="s">
        <v>27</v>
      </c>
      <c r="V65" s="4" t="s">
        <v>27</v>
      </c>
      <c r="W65" s="4" t="s">
        <v>27</v>
      </c>
      <c r="AA65" t="s">
        <v>27</v>
      </c>
      <c r="AB65" t="s">
        <v>27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67"/>
  <sheetViews>
    <sheetView workbookViewId="0">
      <selection activeCell="Y1" sqref="Y1:Z1048576"/>
    </sheetView>
  </sheetViews>
  <sheetFormatPr baseColWidth="10" defaultRowHeight="15" x14ac:dyDescent="0.25"/>
  <cols>
    <col min="1" max="1" width="9.5703125" bestFit="1" customWidth="1"/>
    <col min="2" max="2" width="15.85546875" customWidth="1"/>
    <col min="3" max="3" width="16.85546875" bestFit="1" customWidth="1"/>
    <col min="4" max="24" width="5.7109375" style="4" customWidth="1"/>
    <col min="25" max="26" width="0" hidden="1" customWidth="1"/>
    <col min="27" max="27" width="17.5703125" style="4" bestFit="1" customWidth="1"/>
    <col min="28" max="28" width="21.85546875" style="4" bestFit="1" customWidth="1"/>
  </cols>
  <sheetData>
    <row r="1" spans="1:28" x14ac:dyDescent="0.25">
      <c r="A1" s="1" t="s">
        <v>0</v>
      </c>
      <c r="B1" s="1" t="s">
        <v>1</v>
      </c>
      <c r="C1" s="1" t="s">
        <v>2</v>
      </c>
      <c r="D1" s="3" t="s">
        <v>174</v>
      </c>
      <c r="E1" s="3" t="s">
        <v>175</v>
      </c>
      <c r="F1" s="3" t="s">
        <v>176</v>
      </c>
      <c r="G1" s="3" t="s">
        <v>177</v>
      </c>
      <c r="H1" s="3" t="s">
        <v>178</v>
      </c>
      <c r="I1" s="3" t="s">
        <v>179</v>
      </c>
      <c r="J1" s="3" t="s">
        <v>180</v>
      </c>
      <c r="K1" s="3" t="s">
        <v>181</v>
      </c>
      <c r="L1" s="3" t="s">
        <v>182</v>
      </c>
      <c r="M1" s="3" t="s">
        <v>183</v>
      </c>
      <c r="N1" s="3" t="s">
        <v>184</v>
      </c>
      <c r="O1" s="3" t="s">
        <v>185</v>
      </c>
      <c r="P1" s="3" t="s">
        <v>186</v>
      </c>
      <c r="Q1" s="3" t="s">
        <v>187</v>
      </c>
      <c r="R1" s="3" t="s">
        <v>188</v>
      </c>
      <c r="S1" s="3" t="s">
        <v>189</v>
      </c>
      <c r="T1" s="3" t="s">
        <v>190</v>
      </c>
      <c r="U1" s="3" t="s">
        <v>191</v>
      </c>
      <c r="V1" s="3" t="s">
        <v>192</v>
      </c>
      <c r="W1" s="3" t="s">
        <v>193</v>
      </c>
      <c r="X1" s="3" t="s">
        <v>194</v>
      </c>
      <c r="AA1" s="3" t="s">
        <v>23</v>
      </c>
      <c r="AB1" s="3" t="s">
        <v>24</v>
      </c>
    </row>
    <row r="2" spans="1:28" x14ac:dyDescent="0.25">
      <c r="A2" t="s">
        <v>25</v>
      </c>
      <c r="B2" t="s">
        <v>119</v>
      </c>
      <c r="C2" t="s">
        <v>26</v>
      </c>
      <c r="D2" s="4">
        <v>75</v>
      </c>
      <c r="E2" s="4">
        <v>93</v>
      </c>
      <c r="F2" s="4">
        <v>74</v>
      </c>
      <c r="G2" s="4">
        <v>81</v>
      </c>
      <c r="H2" s="4">
        <v>54</v>
      </c>
      <c r="I2" s="4">
        <v>78</v>
      </c>
      <c r="J2" s="4">
        <v>85</v>
      </c>
      <c r="K2" s="4">
        <v>97</v>
      </c>
      <c r="L2" s="4">
        <v>104</v>
      </c>
      <c r="M2" s="4">
        <v>62</v>
      </c>
      <c r="N2" s="4">
        <v>12</v>
      </c>
      <c r="O2" s="4" t="s">
        <v>27</v>
      </c>
      <c r="P2" s="4" t="s">
        <v>27</v>
      </c>
      <c r="Q2" s="4">
        <v>0</v>
      </c>
      <c r="R2" s="4" t="s">
        <v>27</v>
      </c>
      <c r="S2" s="4" t="s">
        <v>27</v>
      </c>
      <c r="T2" s="4" t="s">
        <v>27</v>
      </c>
      <c r="U2" s="4" t="s">
        <v>27</v>
      </c>
      <c r="V2" s="4" t="s">
        <v>27</v>
      </c>
      <c r="W2" s="4" t="s">
        <v>27</v>
      </c>
      <c r="X2" s="4">
        <v>75</v>
      </c>
      <c r="AA2" s="4">
        <v>890</v>
      </c>
      <c r="AB2" s="4">
        <v>68.461538461538467</v>
      </c>
    </row>
    <row r="3" spans="1:28" x14ac:dyDescent="0.25">
      <c r="A3" t="s">
        <v>28</v>
      </c>
      <c r="B3" t="s">
        <v>120</v>
      </c>
      <c r="C3" t="s">
        <v>26</v>
      </c>
      <c r="D3" s="4">
        <v>45</v>
      </c>
      <c r="E3" s="4">
        <v>89</v>
      </c>
      <c r="F3" s="4">
        <v>63</v>
      </c>
      <c r="G3" s="4">
        <v>44</v>
      </c>
      <c r="H3" s="4">
        <v>63</v>
      </c>
      <c r="I3" s="4">
        <v>64</v>
      </c>
      <c r="J3" s="4">
        <v>95</v>
      </c>
      <c r="K3" s="4">
        <v>86</v>
      </c>
      <c r="L3" s="4">
        <v>125</v>
      </c>
      <c r="M3" s="4">
        <v>79</v>
      </c>
      <c r="N3" s="4">
        <v>148</v>
      </c>
      <c r="O3" s="4">
        <v>153</v>
      </c>
      <c r="P3" s="4">
        <v>170</v>
      </c>
      <c r="Q3" s="4">
        <v>177</v>
      </c>
      <c r="R3" s="4">
        <v>111</v>
      </c>
      <c r="S3" s="4">
        <v>165</v>
      </c>
      <c r="T3" s="4" t="s">
        <v>27</v>
      </c>
      <c r="U3" s="4" t="s">
        <v>27</v>
      </c>
      <c r="V3" s="4">
        <v>159</v>
      </c>
      <c r="W3" s="4">
        <v>215</v>
      </c>
      <c r="X3" s="4">
        <v>140</v>
      </c>
      <c r="AA3" s="4">
        <v>2191</v>
      </c>
      <c r="AB3" s="4">
        <v>115.31578947368421</v>
      </c>
    </row>
    <row r="4" spans="1:28" x14ac:dyDescent="0.25">
      <c r="A4" t="s">
        <v>29</v>
      </c>
      <c r="B4" t="s">
        <v>121</v>
      </c>
      <c r="C4" t="s">
        <v>26</v>
      </c>
      <c r="D4" s="4" t="s">
        <v>27</v>
      </c>
      <c r="E4" s="4" t="s">
        <v>27</v>
      </c>
      <c r="F4" s="4" t="s">
        <v>27</v>
      </c>
      <c r="G4" s="4" t="s">
        <v>27</v>
      </c>
      <c r="H4" s="4" t="s">
        <v>27</v>
      </c>
      <c r="I4" s="4" t="s">
        <v>27</v>
      </c>
      <c r="J4" s="4" t="s">
        <v>27</v>
      </c>
      <c r="K4" s="4" t="s">
        <v>27</v>
      </c>
      <c r="L4" s="4" t="s">
        <v>27</v>
      </c>
      <c r="M4" s="4" t="s">
        <v>27</v>
      </c>
      <c r="N4" s="4" t="s">
        <v>27</v>
      </c>
      <c r="O4" s="4" t="s">
        <v>27</v>
      </c>
      <c r="P4" s="4" t="s">
        <v>27</v>
      </c>
      <c r="Q4" s="4" t="s">
        <v>27</v>
      </c>
      <c r="R4" s="4" t="s">
        <v>27</v>
      </c>
      <c r="S4" s="4" t="s">
        <v>27</v>
      </c>
      <c r="T4" s="4" t="s">
        <v>27</v>
      </c>
      <c r="U4" s="4" t="s">
        <v>27</v>
      </c>
      <c r="V4" s="4" t="s">
        <v>27</v>
      </c>
      <c r="W4" s="4" t="s">
        <v>27</v>
      </c>
      <c r="X4" s="4" t="s">
        <v>27</v>
      </c>
      <c r="AA4" s="4">
        <v>0</v>
      </c>
      <c r="AB4" s="4" t="e">
        <v>#DIV/0!</v>
      </c>
    </row>
    <row r="5" spans="1:28" x14ac:dyDescent="0.25">
      <c r="A5" t="s">
        <v>30</v>
      </c>
      <c r="B5" t="s">
        <v>122</v>
      </c>
      <c r="C5" t="s">
        <v>31</v>
      </c>
      <c r="D5" s="4" t="s">
        <v>27</v>
      </c>
      <c r="E5" s="4" t="s">
        <v>27</v>
      </c>
      <c r="F5" s="4" t="s">
        <v>27</v>
      </c>
      <c r="G5" s="4" t="s">
        <v>27</v>
      </c>
      <c r="H5" s="4" t="s">
        <v>27</v>
      </c>
      <c r="I5" s="4" t="s">
        <v>27</v>
      </c>
      <c r="J5" s="4" t="s">
        <v>27</v>
      </c>
      <c r="K5" s="4" t="s">
        <v>27</v>
      </c>
      <c r="L5" s="4" t="s">
        <v>27</v>
      </c>
      <c r="M5" s="4" t="s">
        <v>27</v>
      </c>
      <c r="N5" s="4" t="s">
        <v>27</v>
      </c>
      <c r="O5" s="4" t="s">
        <v>27</v>
      </c>
      <c r="P5" s="4" t="s">
        <v>27</v>
      </c>
      <c r="Q5" s="4" t="s">
        <v>27</v>
      </c>
      <c r="R5" s="4" t="s">
        <v>27</v>
      </c>
      <c r="S5" s="4" t="s">
        <v>27</v>
      </c>
      <c r="T5" s="4" t="s">
        <v>27</v>
      </c>
      <c r="U5" s="4" t="s">
        <v>27</v>
      </c>
      <c r="V5" s="4" t="s">
        <v>27</v>
      </c>
      <c r="W5" s="4" t="s">
        <v>27</v>
      </c>
      <c r="X5" s="4">
        <v>66</v>
      </c>
      <c r="AA5" s="4">
        <v>66</v>
      </c>
      <c r="AB5" s="4">
        <v>66</v>
      </c>
    </row>
    <row r="6" spans="1:28" x14ac:dyDescent="0.25">
      <c r="A6" t="s">
        <v>32</v>
      </c>
      <c r="B6" t="s">
        <v>123</v>
      </c>
      <c r="C6" t="s">
        <v>33</v>
      </c>
      <c r="D6" s="4" t="s">
        <v>27</v>
      </c>
      <c r="E6" s="4" t="s">
        <v>27</v>
      </c>
      <c r="F6" s="4" t="s">
        <v>27</v>
      </c>
      <c r="G6" s="4" t="s">
        <v>27</v>
      </c>
      <c r="H6" s="4" t="s">
        <v>27</v>
      </c>
      <c r="I6" s="4" t="s">
        <v>27</v>
      </c>
      <c r="J6" s="4" t="s">
        <v>27</v>
      </c>
      <c r="K6" s="4" t="s">
        <v>27</v>
      </c>
      <c r="L6" s="4" t="s">
        <v>27</v>
      </c>
      <c r="M6" s="4" t="s">
        <v>27</v>
      </c>
      <c r="N6" s="4" t="s">
        <v>27</v>
      </c>
      <c r="O6" s="4" t="s">
        <v>27</v>
      </c>
      <c r="P6" s="4" t="s">
        <v>27</v>
      </c>
      <c r="Q6" s="4" t="s">
        <v>27</v>
      </c>
      <c r="R6" s="4" t="s">
        <v>27</v>
      </c>
      <c r="S6" s="4" t="s">
        <v>27</v>
      </c>
      <c r="T6" s="4" t="s">
        <v>27</v>
      </c>
      <c r="U6" s="4" t="s">
        <v>27</v>
      </c>
      <c r="V6" s="4" t="s">
        <v>27</v>
      </c>
      <c r="W6" s="4" t="s">
        <v>27</v>
      </c>
      <c r="X6" s="4" t="s">
        <v>27</v>
      </c>
      <c r="AA6" s="4">
        <v>0</v>
      </c>
      <c r="AB6" s="4" t="e">
        <v>#DIV/0!</v>
      </c>
    </row>
    <row r="7" spans="1:28" x14ac:dyDescent="0.25">
      <c r="A7" t="s">
        <v>34</v>
      </c>
      <c r="B7" t="s">
        <v>125</v>
      </c>
      <c r="C7" t="s">
        <v>35</v>
      </c>
      <c r="D7" s="4">
        <v>93</v>
      </c>
      <c r="E7" s="4">
        <v>129</v>
      </c>
      <c r="F7" s="4">
        <v>68</v>
      </c>
      <c r="G7" s="4">
        <v>50</v>
      </c>
      <c r="H7" s="4">
        <v>60</v>
      </c>
      <c r="I7" s="4">
        <v>49</v>
      </c>
      <c r="J7" s="4">
        <v>13</v>
      </c>
      <c r="K7" s="4">
        <v>38</v>
      </c>
      <c r="L7" s="4">
        <v>33</v>
      </c>
      <c r="M7" s="4">
        <v>31</v>
      </c>
      <c r="N7" s="4">
        <v>65</v>
      </c>
      <c r="O7" s="4">
        <v>34</v>
      </c>
      <c r="P7" s="4">
        <v>66</v>
      </c>
      <c r="Q7" s="4">
        <v>11</v>
      </c>
      <c r="R7" s="4">
        <v>20</v>
      </c>
      <c r="S7" s="4">
        <v>61</v>
      </c>
      <c r="T7" s="4">
        <v>11</v>
      </c>
      <c r="U7" s="4" t="s">
        <v>27</v>
      </c>
      <c r="V7" s="4">
        <v>64</v>
      </c>
      <c r="W7" s="4">
        <v>51</v>
      </c>
      <c r="X7" s="4">
        <v>32</v>
      </c>
      <c r="AA7" s="4">
        <v>979</v>
      </c>
      <c r="AB7" s="4">
        <v>48.95</v>
      </c>
    </row>
    <row r="8" spans="1:28" x14ac:dyDescent="0.25">
      <c r="A8" t="s">
        <v>36</v>
      </c>
      <c r="B8" t="s">
        <v>127</v>
      </c>
      <c r="C8" t="s">
        <v>37</v>
      </c>
      <c r="D8" s="4">
        <v>104</v>
      </c>
      <c r="E8" s="4">
        <v>58</v>
      </c>
      <c r="F8" s="4">
        <v>149</v>
      </c>
      <c r="G8" s="4">
        <v>101</v>
      </c>
      <c r="H8" s="4">
        <v>49</v>
      </c>
      <c r="I8" s="4">
        <v>218</v>
      </c>
      <c r="J8" s="4">
        <v>207</v>
      </c>
      <c r="K8" s="4">
        <v>226</v>
      </c>
      <c r="L8" s="4">
        <v>99</v>
      </c>
      <c r="M8" s="4">
        <v>116</v>
      </c>
      <c r="N8" s="4">
        <v>149</v>
      </c>
      <c r="O8" s="4">
        <v>9</v>
      </c>
      <c r="P8" s="4">
        <v>126</v>
      </c>
      <c r="Q8" s="4">
        <v>203</v>
      </c>
      <c r="R8" s="4">
        <v>10</v>
      </c>
      <c r="S8" s="4">
        <v>57</v>
      </c>
      <c r="T8" s="4">
        <v>76</v>
      </c>
      <c r="U8" s="4" t="s">
        <v>27</v>
      </c>
      <c r="V8" s="4">
        <v>110</v>
      </c>
      <c r="W8" s="4">
        <v>16</v>
      </c>
      <c r="X8" s="4">
        <v>74</v>
      </c>
      <c r="AA8" s="4">
        <v>2157</v>
      </c>
      <c r="AB8" s="4">
        <v>107.85</v>
      </c>
    </row>
    <row r="9" spans="1:28" x14ac:dyDescent="0.25">
      <c r="A9" t="s">
        <v>38</v>
      </c>
      <c r="B9" t="s">
        <v>128</v>
      </c>
      <c r="C9" t="s">
        <v>37</v>
      </c>
      <c r="D9" s="4">
        <v>91</v>
      </c>
      <c r="E9" s="4">
        <v>37</v>
      </c>
      <c r="F9" s="4">
        <v>44</v>
      </c>
      <c r="G9" s="4">
        <v>42</v>
      </c>
      <c r="H9" s="4">
        <v>91</v>
      </c>
      <c r="I9" s="4">
        <v>56</v>
      </c>
      <c r="J9" s="4">
        <v>218</v>
      </c>
      <c r="K9" s="4">
        <v>87</v>
      </c>
      <c r="L9" s="4">
        <v>93</v>
      </c>
      <c r="M9" s="4">
        <v>39</v>
      </c>
      <c r="N9" s="4">
        <v>58</v>
      </c>
      <c r="O9" s="4">
        <v>26</v>
      </c>
      <c r="P9" s="4">
        <v>166</v>
      </c>
      <c r="Q9" s="4">
        <v>46</v>
      </c>
      <c r="R9" s="4">
        <v>63</v>
      </c>
      <c r="S9" s="4">
        <v>82</v>
      </c>
      <c r="T9" s="4">
        <v>68</v>
      </c>
      <c r="U9" s="4" t="s">
        <v>27</v>
      </c>
      <c r="V9" s="4">
        <v>43</v>
      </c>
      <c r="W9" s="4">
        <v>82</v>
      </c>
      <c r="X9" s="4">
        <v>50</v>
      </c>
      <c r="AA9" s="4">
        <v>1482</v>
      </c>
      <c r="AB9" s="4">
        <v>74.099999999999994</v>
      </c>
    </row>
    <row r="10" spans="1:28" x14ac:dyDescent="0.25">
      <c r="A10" t="s">
        <v>39</v>
      </c>
      <c r="B10" t="s">
        <v>129</v>
      </c>
      <c r="C10" t="s">
        <v>37</v>
      </c>
      <c r="D10" s="4" t="s">
        <v>27</v>
      </c>
      <c r="E10" s="4" t="s">
        <v>27</v>
      </c>
      <c r="F10" s="4" t="s">
        <v>27</v>
      </c>
      <c r="G10" s="4" t="s">
        <v>27</v>
      </c>
      <c r="H10" s="4" t="s">
        <v>27</v>
      </c>
      <c r="I10" s="4" t="s">
        <v>27</v>
      </c>
      <c r="J10" s="4">
        <v>204</v>
      </c>
      <c r="K10" s="4">
        <v>114</v>
      </c>
      <c r="L10" s="4">
        <v>172</v>
      </c>
      <c r="M10" s="4">
        <v>256</v>
      </c>
      <c r="N10" s="4">
        <v>248</v>
      </c>
      <c r="O10" s="4">
        <v>161</v>
      </c>
      <c r="P10" s="4">
        <v>187</v>
      </c>
      <c r="Q10" s="4">
        <v>192</v>
      </c>
      <c r="R10" s="4">
        <v>210</v>
      </c>
      <c r="S10" s="4">
        <v>226</v>
      </c>
      <c r="T10" s="4">
        <v>122</v>
      </c>
      <c r="U10" s="4" t="s">
        <v>27</v>
      </c>
      <c r="V10" s="4">
        <v>167</v>
      </c>
      <c r="W10" s="4">
        <v>143</v>
      </c>
      <c r="X10" s="4">
        <v>213</v>
      </c>
      <c r="AA10" s="4">
        <v>2615</v>
      </c>
      <c r="AB10" s="4">
        <v>186.78571428571428</v>
      </c>
    </row>
    <row r="11" spans="1:28" x14ac:dyDescent="0.25">
      <c r="A11" t="s">
        <v>40</v>
      </c>
      <c r="B11" t="s">
        <v>130</v>
      </c>
      <c r="C11" t="s">
        <v>37</v>
      </c>
      <c r="D11" s="4" t="s">
        <v>27</v>
      </c>
      <c r="E11" s="4">
        <v>97</v>
      </c>
      <c r="F11" s="4" t="s">
        <v>27</v>
      </c>
      <c r="G11" s="4" t="s">
        <v>27</v>
      </c>
      <c r="H11" s="4">
        <v>147</v>
      </c>
      <c r="I11" s="4" t="s">
        <v>27</v>
      </c>
      <c r="J11" s="4" t="s">
        <v>27</v>
      </c>
      <c r="K11" s="4" t="s">
        <v>27</v>
      </c>
      <c r="L11" s="4" t="s">
        <v>27</v>
      </c>
      <c r="M11" s="4" t="s">
        <v>27</v>
      </c>
      <c r="N11" s="4" t="s">
        <v>27</v>
      </c>
      <c r="O11" s="4" t="s">
        <v>27</v>
      </c>
      <c r="P11" s="4" t="s">
        <v>27</v>
      </c>
      <c r="Q11" s="4">
        <v>0</v>
      </c>
      <c r="R11" s="4">
        <v>106</v>
      </c>
      <c r="S11" s="4">
        <v>228</v>
      </c>
      <c r="T11" s="4">
        <v>168</v>
      </c>
      <c r="U11" s="4" t="s">
        <v>27</v>
      </c>
      <c r="V11" s="4">
        <v>75</v>
      </c>
      <c r="W11" s="4">
        <v>80</v>
      </c>
      <c r="X11" s="4">
        <v>180</v>
      </c>
      <c r="AA11" s="4">
        <v>1081</v>
      </c>
      <c r="AB11" s="4">
        <v>120.11111111111111</v>
      </c>
    </row>
    <row r="12" spans="1:28" x14ac:dyDescent="0.25">
      <c r="A12" t="s">
        <v>41</v>
      </c>
      <c r="B12" t="s">
        <v>131</v>
      </c>
      <c r="C12" t="s">
        <v>37</v>
      </c>
      <c r="D12" s="4">
        <v>168</v>
      </c>
      <c r="E12" s="4">
        <v>216</v>
      </c>
      <c r="F12" s="4">
        <v>141</v>
      </c>
      <c r="G12" s="4">
        <v>177</v>
      </c>
      <c r="H12" s="4">
        <v>177</v>
      </c>
      <c r="I12" s="4">
        <v>210</v>
      </c>
      <c r="J12" s="4">
        <v>149</v>
      </c>
      <c r="K12" s="4">
        <v>164</v>
      </c>
      <c r="L12" s="4">
        <v>223</v>
      </c>
      <c r="M12" s="4">
        <v>155</v>
      </c>
      <c r="N12" s="4">
        <v>210</v>
      </c>
      <c r="O12" s="4">
        <v>172</v>
      </c>
      <c r="P12" s="4">
        <v>169</v>
      </c>
      <c r="Q12" s="4">
        <v>213</v>
      </c>
      <c r="R12" s="4">
        <v>186</v>
      </c>
      <c r="S12" s="4">
        <v>215</v>
      </c>
      <c r="T12" s="4">
        <v>139</v>
      </c>
      <c r="U12" s="4" t="s">
        <v>27</v>
      </c>
      <c r="V12" s="4">
        <v>200</v>
      </c>
      <c r="W12" s="4">
        <v>121</v>
      </c>
      <c r="X12" s="4">
        <v>189</v>
      </c>
      <c r="AA12" s="4">
        <v>3594</v>
      </c>
      <c r="AB12" s="4">
        <v>179.7</v>
      </c>
    </row>
    <row r="13" spans="1:28" x14ac:dyDescent="0.25">
      <c r="A13" t="s">
        <v>42</v>
      </c>
      <c r="B13" t="s">
        <v>132</v>
      </c>
      <c r="C13" t="s">
        <v>37</v>
      </c>
      <c r="D13" s="4">
        <v>182</v>
      </c>
      <c r="E13" s="4">
        <v>227</v>
      </c>
      <c r="F13" s="4">
        <v>172</v>
      </c>
      <c r="G13" s="4">
        <v>190</v>
      </c>
      <c r="H13" s="4">
        <v>120</v>
      </c>
      <c r="I13" s="4">
        <v>252</v>
      </c>
      <c r="J13" s="4">
        <v>247</v>
      </c>
      <c r="K13" s="4">
        <v>224</v>
      </c>
      <c r="L13" s="4">
        <v>226</v>
      </c>
      <c r="M13" s="4">
        <v>113</v>
      </c>
      <c r="N13" s="4">
        <v>186</v>
      </c>
      <c r="O13" s="4">
        <v>194</v>
      </c>
      <c r="P13" s="4">
        <v>134</v>
      </c>
      <c r="Q13" s="4">
        <v>194</v>
      </c>
      <c r="R13" s="4">
        <v>104</v>
      </c>
      <c r="S13" s="4">
        <v>203</v>
      </c>
      <c r="T13" s="4">
        <v>205</v>
      </c>
      <c r="U13" s="4" t="s">
        <v>27</v>
      </c>
      <c r="V13" s="4">
        <v>241</v>
      </c>
      <c r="W13" s="4">
        <v>138</v>
      </c>
      <c r="X13" s="4">
        <v>176</v>
      </c>
      <c r="AA13" s="4">
        <v>3728</v>
      </c>
      <c r="AB13" s="4">
        <v>186.4</v>
      </c>
    </row>
    <row r="14" spans="1:28" x14ac:dyDescent="0.25">
      <c r="A14" t="s">
        <v>43</v>
      </c>
      <c r="B14" t="s">
        <v>133</v>
      </c>
      <c r="C14" t="s">
        <v>37</v>
      </c>
      <c r="D14" s="4">
        <v>114</v>
      </c>
      <c r="E14" s="4">
        <v>97</v>
      </c>
      <c r="F14" s="4">
        <v>111</v>
      </c>
      <c r="G14" s="4">
        <v>135</v>
      </c>
      <c r="H14" s="4">
        <v>60</v>
      </c>
      <c r="I14" s="4">
        <v>133</v>
      </c>
      <c r="J14" s="4" t="s">
        <v>27</v>
      </c>
      <c r="K14" s="4">
        <v>104</v>
      </c>
      <c r="L14" s="4">
        <v>140</v>
      </c>
      <c r="M14" s="4">
        <v>73</v>
      </c>
      <c r="N14" s="4">
        <v>67</v>
      </c>
      <c r="O14" s="4">
        <v>106</v>
      </c>
      <c r="P14" s="4">
        <v>91</v>
      </c>
      <c r="Q14" s="4">
        <v>113</v>
      </c>
      <c r="R14" s="4">
        <v>63</v>
      </c>
      <c r="S14" s="4">
        <v>170</v>
      </c>
      <c r="T14" s="4">
        <v>169</v>
      </c>
      <c r="U14" s="4" t="s">
        <v>27</v>
      </c>
      <c r="V14" s="4">
        <v>215</v>
      </c>
      <c r="W14" s="4">
        <v>160</v>
      </c>
      <c r="X14" s="4">
        <v>190</v>
      </c>
      <c r="AA14" s="4">
        <v>2311</v>
      </c>
      <c r="AB14" s="4">
        <v>121.63157894736842</v>
      </c>
    </row>
    <row r="15" spans="1:28" x14ac:dyDescent="0.25">
      <c r="A15" t="s">
        <v>44</v>
      </c>
      <c r="B15" t="s">
        <v>134</v>
      </c>
      <c r="C15" t="s">
        <v>37</v>
      </c>
      <c r="D15" s="4">
        <v>75</v>
      </c>
      <c r="E15" s="4">
        <v>50</v>
      </c>
      <c r="F15" s="4">
        <v>41</v>
      </c>
      <c r="G15" s="4">
        <v>71</v>
      </c>
      <c r="H15" s="4">
        <v>47</v>
      </c>
      <c r="I15" s="4">
        <v>58</v>
      </c>
      <c r="J15" s="4">
        <v>84</v>
      </c>
      <c r="K15" s="4">
        <v>85</v>
      </c>
      <c r="L15" s="4">
        <v>85</v>
      </c>
      <c r="M15" s="4">
        <v>68</v>
      </c>
      <c r="N15" s="4">
        <v>57</v>
      </c>
      <c r="O15" s="4">
        <v>82</v>
      </c>
      <c r="P15" s="4">
        <v>60</v>
      </c>
      <c r="Q15" s="4">
        <v>54</v>
      </c>
      <c r="R15" s="4">
        <v>30</v>
      </c>
      <c r="S15" s="4">
        <v>60</v>
      </c>
      <c r="T15" s="4">
        <v>68</v>
      </c>
      <c r="U15" s="4" t="s">
        <v>27</v>
      </c>
      <c r="V15" s="4">
        <v>85</v>
      </c>
      <c r="W15" s="4">
        <v>69</v>
      </c>
      <c r="X15" s="4">
        <v>56</v>
      </c>
      <c r="AA15" s="4">
        <v>1285</v>
      </c>
      <c r="AB15" s="4">
        <v>64.25</v>
      </c>
    </row>
    <row r="16" spans="1:28" x14ac:dyDescent="0.25">
      <c r="A16" t="s">
        <v>45</v>
      </c>
      <c r="B16" t="s">
        <v>135</v>
      </c>
      <c r="C16" t="s">
        <v>37</v>
      </c>
      <c r="D16" s="4">
        <v>189</v>
      </c>
      <c r="E16" s="4">
        <v>256</v>
      </c>
      <c r="F16" s="4">
        <v>210</v>
      </c>
      <c r="G16" s="4">
        <v>189</v>
      </c>
      <c r="H16" s="4">
        <v>42</v>
      </c>
      <c r="I16" s="4" t="s">
        <v>27</v>
      </c>
      <c r="J16" s="4" t="s">
        <v>27</v>
      </c>
      <c r="K16" s="4" t="s">
        <v>27</v>
      </c>
      <c r="L16" s="4" t="s">
        <v>27</v>
      </c>
      <c r="M16" s="4" t="s">
        <v>27</v>
      </c>
      <c r="N16" s="4">
        <v>199</v>
      </c>
      <c r="O16" s="4">
        <v>258</v>
      </c>
      <c r="P16" s="4">
        <v>163</v>
      </c>
      <c r="Q16" s="4">
        <v>151</v>
      </c>
      <c r="R16" s="4">
        <v>164</v>
      </c>
      <c r="S16" s="4">
        <v>158</v>
      </c>
      <c r="T16" s="4">
        <v>236</v>
      </c>
      <c r="U16" s="4" t="s">
        <v>27</v>
      </c>
      <c r="V16" s="4">
        <v>275</v>
      </c>
      <c r="W16" s="4">
        <v>191</v>
      </c>
      <c r="X16" s="4">
        <v>209</v>
      </c>
      <c r="AA16" s="4">
        <v>2890</v>
      </c>
      <c r="AB16" s="4">
        <v>192.66666666666666</v>
      </c>
    </row>
    <row r="17" spans="1:28" x14ac:dyDescent="0.25">
      <c r="A17" t="s">
        <v>46</v>
      </c>
      <c r="B17" t="s">
        <v>136</v>
      </c>
      <c r="C17" t="s">
        <v>37</v>
      </c>
      <c r="D17" s="4">
        <v>129</v>
      </c>
      <c r="E17" s="4">
        <v>76</v>
      </c>
      <c r="F17" s="4">
        <v>157</v>
      </c>
      <c r="G17" s="4">
        <v>63</v>
      </c>
      <c r="H17" s="4">
        <v>65</v>
      </c>
      <c r="I17" s="4">
        <v>129</v>
      </c>
      <c r="J17" s="4">
        <v>152</v>
      </c>
      <c r="K17" s="4">
        <v>177</v>
      </c>
      <c r="L17" s="4">
        <v>95</v>
      </c>
      <c r="M17" s="4">
        <v>17</v>
      </c>
      <c r="N17" s="4">
        <v>52</v>
      </c>
      <c r="O17" s="4">
        <v>49</v>
      </c>
      <c r="P17" s="4">
        <v>117</v>
      </c>
      <c r="Q17" s="4">
        <v>126</v>
      </c>
      <c r="R17" s="4">
        <v>64</v>
      </c>
      <c r="S17" s="4">
        <v>102</v>
      </c>
      <c r="T17" s="4">
        <v>100</v>
      </c>
      <c r="U17" s="4" t="s">
        <v>27</v>
      </c>
      <c r="V17" s="4">
        <v>105</v>
      </c>
      <c r="W17" s="4">
        <v>136</v>
      </c>
      <c r="X17" s="4">
        <v>128</v>
      </c>
      <c r="AA17" s="4">
        <v>2039</v>
      </c>
      <c r="AB17" s="4">
        <v>101.95</v>
      </c>
    </row>
    <row r="18" spans="1:28" x14ac:dyDescent="0.25">
      <c r="A18" t="s">
        <v>47</v>
      </c>
      <c r="B18" t="s">
        <v>137</v>
      </c>
      <c r="C18" t="s">
        <v>37</v>
      </c>
      <c r="D18" s="4" t="s">
        <v>27</v>
      </c>
      <c r="E18" s="4" t="s">
        <v>27</v>
      </c>
      <c r="F18" s="4" t="s">
        <v>27</v>
      </c>
      <c r="G18" s="4" t="s">
        <v>27</v>
      </c>
      <c r="H18" s="4" t="s">
        <v>27</v>
      </c>
      <c r="I18" s="4" t="s">
        <v>27</v>
      </c>
      <c r="J18" s="4" t="s">
        <v>27</v>
      </c>
      <c r="K18" s="4" t="s">
        <v>27</v>
      </c>
      <c r="L18" s="4" t="s">
        <v>27</v>
      </c>
      <c r="M18" s="4" t="s">
        <v>27</v>
      </c>
      <c r="N18" s="4" t="s">
        <v>27</v>
      </c>
      <c r="O18" s="4" t="s">
        <v>27</v>
      </c>
      <c r="P18" s="4" t="s">
        <v>27</v>
      </c>
      <c r="Q18" s="4" t="s">
        <v>27</v>
      </c>
      <c r="R18" s="4" t="s">
        <v>27</v>
      </c>
      <c r="S18" s="4" t="s">
        <v>27</v>
      </c>
      <c r="T18" s="4" t="s">
        <v>27</v>
      </c>
      <c r="U18" s="4" t="s">
        <v>27</v>
      </c>
      <c r="V18" s="4" t="s">
        <v>27</v>
      </c>
      <c r="W18" s="4" t="s">
        <v>27</v>
      </c>
      <c r="X18" s="4" t="s">
        <v>27</v>
      </c>
      <c r="AA18" s="4">
        <v>0</v>
      </c>
      <c r="AB18" s="4" t="e">
        <v>#DIV/0!</v>
      </c>
    </row>
    <row r="19" spans="1:28" x14ac:dyDescent="0.25">
      <c r="A19" t="s">
        <v>48</v>
      </c>
      <c r="B19" t="s">
        <v>138</v>
      </c>
      <c r="C19" t="s">
        <v>37</v>
      </c>
      <c r="D19" s="4">
        <v>252</v>
      </c>
      <c r="E19" s="4">
        <v>235</v>
      </c>
      <c r="F19" s="4">
        <v>218</v>
      </c>
      <c r="G19" s="4">
        <v>217</v>
      </c>
      <c r="H19" s="4">
        <v>169</v>
      </c>
      <c r="I19" s="4">
        <v>270</v>
      </c>
      <c r="J19" s="4">
        <v>85</v>
      </c>
      <c r="K19" s="4">
        <v>252</v>
      </c>
      <c r="L19" s="4">
        <v>251</v>
      </c>
      <c r="M19" s="4">
        <v>212</v>
      </c>
      <c r="N19" s="4">
        <v>192</v>
      </c>
      <c r="O19" s="4">
        <v>342</v>
      </c>
      <c r="P19" s="4">
        <v>200</v>
      </c>
      <c r="Q19" s="4">
        <v>212</v>
      </c>
      <c r="R19" s="4">
        <v>200</v>
      </c>
      <c r="S19" s="4">
        <v>217</v>
      </c>
      <c r="T19" s="4">
        <v>280</v>
      </c>
      <c r="U19" s="4" t="s">
        <v>27</v>
      </c>
      <c r="V19" s="4">
        <v>267</v>
      </c>
      <c r="W19" s="4">
        <v>221</v>
      </c>
      <c r="X19" s="4">
        <v>221</v>
      </c>
      <c r="AA19" s="4">
        <v>4513</v>
      </c>
      <c r="AB19" s="4">
        <v>225.65</v>
      </c>
    </row>
    <row r="20" spans="1:28" x14ac:dyDescent="0.25">
      <c r="A20" t="s">
        <v>49</v>
      </c>
      <c r="B20" t="s">
        <v>139</v>
      </c>
      <c r="C20" t="s">
        <v>37</v>
      </c>
      <c r="D20" s="4">
        <v>255</v>
      </c>
      <c r="E20" s="4">
        <v>191</v>
      </c>
      <c r="F20" s="4">
        <v>188</v>
      </c>
      <c r="G20" s="4">
        <v>268</v>
      </c>
      <c r="H20" s="4" t="s">
        <v>27</v>
      </c>
      <c r="I20" s="4">
        <v>285</v>
      </c>
      <c r="J20" s="4">
        <v>212</v>
      </c>
      <c r="K20" s="4">
        <v>200</v>
      </c>
      <c r="L20" s="4">
        <v>392</v>
      </c>
      <c r="M20" s="4">
        <v>124</v>
      </c>
      <c r="N20" s="4">
        <v>216</v>
      </c>
      <c r="O20" s="4">
        <v>18</v>
      </c>
      <c r="P20" s="4">
        <v>173</v>
      </c>
      <c r="Q20" s="4">
        <v>18</v>
      </c>
      <c r="R20" s="4">
        <v>139</v>
      </c>
      <c r="S20" s="4">
        <v>134</v>
      </c>
      <c r="T20" s="4">
        <v>156</v>
      </c>
      <c r="U20" s="4" t="s">
        <v>27</v>
      </c>
      <c r="V20" s="4">
        <v>212</v>
      </c>
      <c r="W20" s="4">
        <v>132</v>
      </c>
      <c r="X20" s="4">
        <v>174</v>
      </c>
      <c r="AA20" s="4">
        <v>3487</v>
      </c>
      <c r="AB20" s="4">
        <v>183.52631578947367</v>
      </c>
    </row>
    <row r="21" spans="1:28" x14ac:dyDescent="0.25">
      <c r="A21" t="s">
        <v>50</v>
      </c>
      <c r="B21" t="s">
        <v>140</v>
      </c>
      <c r="C21" t="s">
        <v>37</v>
      </c>
      <c r="D21" s="4" t="s">
        <v>27</v>
      </c>
      <c r="E21" s="4" t="s">
        <v>27</v>
      </c>
      <c r="F21" s="4" t="s">
        <v>27</v>
      </c>
      <c r="G21" s="4" t="s">
        <v>27</v>
      </c>
      <c r="H21" s="4" t="s">
        <v>27</v>
      </c>
      <c r="I21" s="4" t="s">
        <v>27</v>
      </c>
      <c r="J21" s="4" t="s">
        <v>27</v>
      </c>
      <c r="K21" s="4" t="s">
        <v>27</v>
      </c>
      <c r="L21" s="4" t="s">
        <v>27</v>
      </c>
      <c r="M21" s="4" t="s">
        <v>27</v>
      </c>
      <c r="N21" s="4" t="s">
        <v>27</v>
      </c>
      <c r="O21" s="4" t="s">
        <v>27</v>
      </c>
      <c r="P21" s="4" t="s">
        <v>27</v>
      </c>
      <c r="Q21" s="4" t="s">
        <v>27</v>
      </c>
      <c r="R21" s="4" t="s">
        <v>27</v>
      </c>
      <c r="S21" s="4" t="s">
        <v>27</v>
      </c>
      <c r="T21" s="4" t="s">
        <v>27</v>
      </c>
      <c r="U21" s="4" t="s">
        <v>27</v>
      </c>
      <c r="V21" s="4" t="s">
        <v>27</v>
      </c>
      <c r="W21" s="4" t="s">
        <v>27</v>
      </c>
      <c r="X21" s="4" t="s">
        <v>27</v>
      </c>
      <c r="AA21" s="4">
        <v>0</v>
      </c>
      <c r="AB21" s="4" t="e">
        <v>#DIV/0!</v>
      </c>
    </row>
    <row r="22" spans="1:28" x14ac:dyDescent="0.25">
      <c r="A22" t="s">
        <v>51</v>
      </c>
      <c r="B22" t="s">
        <v>141</v>
      </c>
      <c r="C22" t="s">
        <v>37</v>
      </c>
      <c r="D22" s="4" t="s">
        <v>27</v>
      </c>
      <c r="E22" s="4" t="s">
        <v>27</v>
      </c>
      <c r="F22" s="4" t="s">
        <v>27</v>
      </c>
      <c r="G22" s="4" t="s">
        <v>27</v>
      </c>
      <c r="H22" s="4" t="s">
        <v>27</v>
      </c>
      <c r="I22" s="4" t="s">
        <v>27</v>
      </c>
      <c r="J22" s="4" t="s">
        <v>27</v>
      </c>
      <c r="K22" s="4" t="s">
        <v>27</v>
      </c>
      <c r="L22" s="4" t="s">
        <v>27</v>
      </c>
      <c r="M22" s="4" t="s">
        <v>27</v>
      </c>
      <c r="N22" s="4" t="s">
        <v>27</v>
      </c>
      <c r="O22" s="4" t="s">
        <v>27</v>
      </c>
      <c r="P22" s="4" t="s">
        <v>27</v>
      </c>
      <c r="Q22" s="4" t="s">
        <v>27</v>
      </c>
      <c r="R22" s="4" t="s">
        <v>27</v>
      </c>
      <c r="S22" s="4" t="s">
        <v>27</v>
      </c>
      <c r="T22" s="4" t="s">
        <v>27</v>
      </c>
      <c r="U22" s="4" t="s">
        <v>27</v>
      </c>
      <c r="V22" s="4" t="s">
        <v>27</v>
      </c>
      <c r="W22" s="4" t="s">
        <v>27</v>
      </c>
      <c r="X22" s="4" t="s">
        <v>27</v>
      </c>
      <c r="AA22" s="4">
        <v>0</v>
      </c>
      <c r="AB22" s="4" t="e">
        <v>#DIV/0!</v>
      </c>
    </row>
    <row r="23" spans="1:28" x14ac:dyDescent="0.25">
      <c r="A23" t="s">
        <v>52</v>
      </c>
      <c r="B23" t="s">
        <v>142</v>
      </c>
      <c r="C23" t="s">
        <v>37</v>
      </c>
      <c r="D23" s="4">
        <v>193</v>
      </c>
      <c r="E23" s="4">
        <v>193</v>
      </c>
      <c r="F23" s="4">
        <v>243</v>
      </c>
      <c r="G23" s="4">
        <v>214</v>
      </c>
      <c r="H23" s="4">
        <v>143</v>
      </c>
      <c r="I23" s="4">
        <v>214</v>
      </c>
      <c r="J23" s="4">
        <v>266</v>
      </c>
      <c r="K23" s="4">
        <v>206</v>
      </c>
      <c r="L23" s="4">
        <v>185</v>
      </c>
      <c r="M23" s="4">
        <v>165</v>
      </c>
      <c r="N23" s="4">
        <v>214</v>
      </c>
      <c r="O23" s="4">
        <v>192</v>
      </c>
      <c r="P23" s="4">
        <v>133</v>
      </c>
      <c r="Q23" s="4">
        <v>199</v>
      </c>
      <c r="R23" s="4">
        <v>91</v>
      </c>
      <c r="S23" s="4" t="s">
        <v>27</v>
      </c>
      <c r="T23" s="4" t="s">
        <v>27</v>
      </c>
      <c r="U23" s="4" t="s">
        <v>27</v>
      </c>
      <c r="V23" s="4" t="s">
        <v>27</v>
      </c>
      <c r="W23" s="4" t="s">
        <v>27</v>
      </c>
      <c r="X23" s="4" t="s">
        <v>27</v>
      </c>
      <c r="AA23" s="4">
        <v>2851</v>
      </c>
      <c r="AB23" s="4">
        <v>190.06666666666666</v>
      </c>
    </row>
    <row r="24" spans="1:28" x14ac:dyDescent="0.25">
      <c r="A24" t="s">
        <v>53</v>
      </c>
      <c r="B24" t="s">
        <v>143</v>
      </c>
      <c r="C24" t="s">
        <v>37</v>
      </c>
      <c r="D24" s="4">
        <v>34</v>
      </c>
      <c r="E24" s="4">
        <v>50</v>
      </c>
      <c r="F24" s="4">
        <v>33</v>
      </c>
      <c r="G24" s="4">
        <v>32</v>
      </c>
      <c r="H24" s="4">
        <v>51</v>
      </c>
      <c r="I24" s="4">
        <v>40</v>
      </c>
      <c r="J24" s="4">
        <v>57</v>
      </c>
      <c r="K24" s="4">
        <v>52</v>
      </c>
      <c r="L24" s="4">
        <v>57</v>
      </c>
      <c r="M24" s="4">
        <v>18</v>
      </c>
      <c r="N24" s="4">
        <v>36</v>
      </c>
      <c r="O24" s="4">
        <v>26</v>
      </c>
      <c r="P24" s="4">
        <v>41</v>
      </c>
      <c r="Q24" s="4">
        <v>32</v>
      </c>
      <c r="R24" s="4">
        <v>45</v>
      </c>
      <c r="S24" s="4">
        <v>41</v>
      </c>
      <c r="T24" s="4">
        <v>15</v>
      </c>
      <c r="U24" s="4" t="s">
        <v>27</v>
      </c>
      <c r="V24" s="4">
        <v>91</v>
      </c>
      <c r="W24" s="4">
        <v>34</v>
      </c>
      <c r="X24" s="4">
        <v>35</v>
      </c>
      <c r="AA24" s="4">
        <v>820</v>
      </c>
      <c r="AB24" s="4">
        <v>41</v>
      </c>
    </row>
    <row r="25" spans="1:28" x14ac:dyDescent="0.25">
      <c r="A25" t="s">
        <v>54</v>
      </c>
      <c r="B25" t="s">
        <v>144</v>
      </c>
      <c r="C25" t="s">
        <v>37</v>
      </c>
      <c r="D25" s="4">
        <v>18</v>
      </c>
      <c r="E25" s="4">
        <v>31</v>
      </c>
      <c r="F25" s="4">
        <v>24</v>
      </c>
      <c r="G25" s="4">
        <v>28</v>
      </c>
      <c r="H25" s="4">
        <v>20</v>
      </c>
      <c r="I25" s="4">
        <v>31</v>
      </c>
      <c r="J25" s="4">
        <v>37</v>
      </c>
      <c r="K25" s="4">
        <v>34</v>
      </c>
      <c r="L25" s="4">
        <v>29</v>
      </c>
      <c r="M25" s="4">
        <v>27</v>
      </c>
      <c r="N25" s="4">
        <v>34</v>
      </c>
      <c r="O25" s="4">
        <v>39</v>
      </c>
      <c r="P25" s="4">
        <v>25</v>
      </c>
      <c r="Q25" s="4">
        <v>28</v>
      </c>
      <c r="R25" s="4">
        <v>15</v>
      </c>
      <c r="S25" s="4">
        <v>42</v>
      </c>
      <c r="T25" s="4">
        <v>35</v>
      </c>
      <c r="U25" s="4" t="s">
        <v>27</v>
      </c>
      <c r="V25" s="4">
        <v>34</v>
      </c>
      <c r="W25" s="4">
        <v>27</v>
      </c>
      <c r="X25" s="4">
        <v>31</v>
      </c>
      <c r="AA25" s="4">
        <v>589</v>
      </c>
      <c r="AB25" s="4">
        <v>29.45</v>
      </c>
    </row>
    <row r="26" spans="1:28" x14ac:dyDescent="0.25">
      <c r="A26" t="s">
        <v>55</v>
      </c>
      <c r="B26" t="s">
        <v>145</v>
      </c>
      <c r="C26" t="s">
        <v>56</v>
      </c>
      <c r="D26" s="4" t="s">
        <v>27</v>
      </c>
      <c r="E26" s="4">
        <v>16</v>
      </c>
      <c r="F26" s="4" t="s">
        <v>27</v>
      </c>
      <c r="G26" s="4">
        <v>9</v>
      </c>
      <c r="H26" s="4">
        <v>8</v>
      </c>
      <c r="I26" s="4" t="s">
        <v>27</v>
      </c>
      <c r="J26" s="4" t="s">
        <v>27</v>
      </c>
      <c r="K26" s="4">
        <v>30</v>
      </c>
      <c r="L26" s="4">
        <v>20</v>
      </c>
      <c r="M26" s="4" t="s">
        <v>27</v>
      </c>
      <c r="N26" s="4">
        <v>16</v>
      </c>
      <c r="O26" s="4" t="s">
        <v>27</v>
      </c>
      <c r="P26" s="4">
        <v>17</v>
      </c>
      <c r="Q26" s="4">
        <v>0</v>
      </c>
      <c r="R26" s="4">
        <v>1</v>
      </c>
      <c r="S26" s="4">
        <v>18</v>
      </c>
      <c r="T26" s="4">
        <v>1</v>
      </c>
      <c r="U26" s="4" t="s">
        <v>27</v>
      </c>
      <c r="V26" s="4">
        <v>29</v>
      </c>
      <c r="W26" s="4">
        <v>1</v>
      </c>
      <c r="X26" s="4">
        <v>18</v>
      </c>
      <c r="AA26" s="4">
        <v>184</v>
      </c>
      <c r="AB26" s="4">
        <v>13.142857142857142</v>
      </c>
    </row>
    <row r="27" spans="1:28" x14ac:dyDescent="0.25">
      <c r="A27" t="s">
        <v>57</v>
      </c>
      <c r="B27" t="s">
        <v>146</v>
      </c>
      <c r="C27" t="s">
        <v>58</v>
      </c>
      <c r="D27" s="4">
        <v>76</v>
      </c>
      <c r="E27" s="4">
        <v>79</v>
      </c>
      <c r="F27" s="4">
        <v>73</v>
      </c>
      <c r="G27" s="4" t="s">
        <v>27</v>
      </c>
      <c r="H27" s="4">
        <v>83</v>
      </c>
      <c r="I27" s="4">
        <v>113</v>
      </c>
      <c r="J27" s="4">
        <v>80</v>
      </c>
      <c r="K27" s="4">
        <v>176</v>
      </c>
      <c r="L27" s="4">
        <v>108</v>
      </c>
      <c r="M27" s="4">
        <v>111</v>
      </c>
      <c r="N27" s="4">
        <v>118</v>
      </c>
      <c r="O27" s="4">
        <v>148</v>
      </c>
      <c r="P27" s="4">
        <v>133</v>
      </c>
      <c r="Q27" s="4">
        <v>84</v>
      </c>
      <c r="R27" s="4">
        <v>77</v>
      </c>
      <c r="S27" s="4">
        <v>143</v>
      </c>
      <c r="T27" s="4">
        <v>170</v>
      </c>
      <c r="U27" s="4" t="s">
        <v>27</v>
      </c>
      <c r="V27" s="4">
        <v>161</v>
      </c>
      <c r="W27" s="4">
        <v>190</v>
      </c>
      <c r="X27" s="4">
        <v>114</v>
      </c>
      <c r="AA27" s="4">
        <v>2237</v>
      </c>
      <c r="AB27" s="4">
        <v>117.73684210526316</v>
      </c>
    </row>
    <row r="28" spans="1:28" x14ac:dyDescent="0.25">
      <c r="A28" t="s">
        <v>59</v>
      </c>
      <c r="B28" t="s">
        <v>131</v>
      </c>
      <c r="C28" t="s">
        <v>58</v>
      </c>
      <c r="D28" s="4">
        <v>60</v>
      </c>
      <c r="E28" s="4">
        <v>52</v>
      </c>
      <c r="F28" s="4">
        <v>64</v>
      </c>
      <c r="G28" s="4">
        <v>88</v>
      </c>
      <c r="H28" s="4">
        <v>39</v>
      </c>
      <c r="I28" s="4">
        <v>61</v>
      </c>
      <c r="J28" s="4">
        <v>63</v>
      </c>
      <c r="K28" s="4">
        <v>3</v>
      </c>
      <c r="L28" s="4">
        <v>58</v>
      </c>
      <c r="M28" s="4" t="s">
        <v>27</v>
      </c>
      <c r="N28" s="4">
        <v>32</v>
      </c>
      <c r="O28" s="4" t="s">
        <v>27</v>
      </c>
      <c r="P28" s="4" t="s">
        <v>27</v>
      </c>
      <c r="Q28" s="4">
        <v>32</v>
      </c>
      <c r="R28" s="4">
        <v>26</v>
      </c>
      <c r="S28" s="4">
        <v>31</v>
      </c>
      <c r="T28" s="4">
        <v>19</v>
      </c>
      <c r="U28" s="4" t="s">
        <v>27</v>
      </c>
      <c r="V28" s="4">
        <v>32</v>
      </c>
      <c r="W28" s="4" t="s">
        <v>27</v>
      </c>
      <c r="X28" s="4">
        <v>62</v>
      </c>
      <c r="AA28" s="4">
        <v>722</v>
      </c>
      <c r="AB28" s="4">
        <v>45.125</v>
      </c>
    </row>
    <row r="29" spans="1:28" x14ac:dyDescent="0.25">
      <c r="A29" t="s">
        <v>60</v>
      </c>
      <c r="B29" t="s">
        <v>147</v>
      </c>
      <c r="C29" t="s">
        <v>58</v>
      </c>
      <c r="D29" s="4" t="s">
        <v>27</v>
      </c>
      <c r="E29" s="4" t="s">
        <v>27</v>
      </c>
      <c r="F29" s="4" t="s">
        <v>27</v>
      </c>
      <c r="G29" s="4">
        <v>57</v>
      </c>
      <c r="H29" s="4" t="s">
        <v>27</v>
      </c>
      <c r="I29" s="4">
        <v>4</v>
      </c>
      <c r="J29" s="4">
        <v>5</v>
      </c>
      <c r="K29" s="4">
        <v>12</v>
      </c>
      <c r="L29" s="4" t="s">
        <v>27</v>
      </c>
      <c r="M29" s="4">
        <v>6</v>
      </c>
      <c r="N29" s="4">
        <v>4</v>
      </c>
      <c r="O29" s="4">
        <v>8</v>
      </c>
      <c r="P29" s="4">
        <v>7</v>
      </c>
      <c r="Q29" s="4">
        <v>5</v>
      </c>
      <c r="R29" s="4">
        <v>8</v>
      </c>
      <c r="S29" s="4">
        <v>9</v>
      </c>
      <c r="T29" s="4">
        <v>13</v>
      </c>
      <c r="U29" s="4" t="s">
        <v>27</v>
      </c>
      <c r="V29" s="4">
        <v>23</v>
      </c>
      <c r="W29" s="4">
        <v>19</v>
      </c>
      <c r="X29" s="4">
        <v>18</v>
      </c>
      <c r="AA29" s="4">
        <v>198</v>
      </c>
      <c r="AB29" s="4">
        <v>13.2</v>
      </c>
    </row>
    <row r="30" spans="1:28" x14ac:dyDescent="0.25">
      <c r="A30" t="s">
        <v>61</v>
      </c>
      <c r="B30" t="s">
        <v>148</v>
      </c>
      <c r="C30" t="s">
        <v>62</v>
      </c>
      <c r="D30" s="4">
        <v>24</v>
      </c>
      <c r="E30" s="4">
        <v>11</v>
      </c>
      <c r="F30" s="4">
        <v>22</v>
      </c>
      <c r="G30" s="4">
        <v>18</v>
      </c>
      <c r="H30" s="4">
        <v>13</v>
      </c>
      <c r="I30" s="4">
        <v>12</v>
      </c>
      <c r="J30" s="4">
        <v>6</v>
      </c>
      <c r="K30" s="4">
        <v>13</v>
      </c>
      <c r="L30" s="4">
        <v>11</v>
      </c>
      <c r="M30" s="4" t="s">
        <v>27</v>
      </c>
      <c r="N30" s="4">
        <v>27</v>
      </c>
      <c r="O30" s="4">
        <v>16</v>
      </c>
      <c r="P30" s="4">
        <v>19</v>
      </c>
      <c r="Q30" s="4">
        <v>19</v>
      </c>
      <c r="R30" s="4">
        <v>8</v>
      </c>
      <c r="S30" s="4">
        <v>8</v>
      </c>
      <c r="T30" s="4">
        <v>14</v>
      </c>
      <c r="U30" s="4" t="s">
        <v>27</v>
      </c>
      <c r="V30" s="4">
        <v>28</v>
      </c>
      <c r="W30" s="4">
        <v>4</v>
      </c>
      <c r="X30" s="4">
        <v>6</v>
      </c>
      <c r="AA30" s="4">
        <v>279</v>
      </c>
      <c r="AB30" s="4">
        <v>14.684210526315789</v>
      </c>
    </row>
    <row r="31" spans="1:28" x14ac:dyDescent="0.25">
      <c r="A31" t="s">
        <v>63</v>
      </c>
      <c r="B31" t="s">
        <v>149</v>
      </c>
      <c r="C31" t="s">
        <v>64</v>
      </c>
      <c r="D31" s="4" t="s">
        <v>27</v>
      </c>
      <c r="E31" s="4" t="s">
        <v>27</v>
      </c>
      <c r="F31" s="4" t="s">
        <v>27</v>
      </c>
      <c r="G31" s="4" t="s">
        <v>27</v>
      </c>
      <c r="H31" s="4" t="s">
        <v>27</v>
      </c>
      <c r="I31" s="4" t="s">
        <v>27</v>
      </c>
      <c r="J31" s="4" t="s">
        <v>27</v>
      </c>
      <c r="K31" s="4" t="s">
        <v>27</v>
      </c>
      <c r="L31" s="4" t="s">
        <v>27</v>
      </c>
      <c r="M31" s="4" t="s">
        <v>27</v>
      </c>
      <c r="N31" s="4" t="s">
        <v>27</v>
      </c>
      <c r="O31" s="4" t="s">
        <v>27</v>
      </c>
      <c r="P31" s="4" t="s">
        <v>27</v>
      </c>
      <c r="Q31" s="4" t="s">
        <v>27</v>
      </c>
      <c r="R31" s="4" t="s">
        <v>27</v>
      </c>
      <c r="S31" s="4" t="s">
        <v>27</v>
      </c>
      <c r="T31" s="4" t="s">
        <v>27</v>
      </c>
      <c r="U31" s="4" t="s">
        <v>27</v>
      </c>
      <c r="V31" s="4" t="s">
        <v>27</v>
      </c>
      <c r="W31" s="4" t="s">
        <v>27</v>
      </c>
      <c r="X31" s="4" t="s">
        <v>27</v>
      </c>
      <c r="AA31" s="4">
        <v>0</v>
      </c>
      <c r="AB31" s="4" t="e">
        <v>#DIV/0!</v>
      </c>
    </row>
    <row r="32" spans="1:28" x14ac:dyDescent="0.25">
      <c r="A32" t="s">
        <v>65</v>
      </c>
      <c r="B32" t="s">
        <v>150</v>
      </c>
      <c r="C32" t="s">
        <v>66</v>
      </c>
      <c r="D32" s="4" t="s">
        <v>27</v>
      </c>
      <c r="E32" s="4" t="s">
        <v>27</v>
      </c>
      <c r="F32" s="4" t="s">
        <v>27</v>
      </c>
      <c r="G32" s="4" t="s">
        <v>27</v>
      </c>
      <c r="H32" s="4" t="s">
        <v>27</v>
      </c>
      <c r="I32" s="4" t="s">
        <v>27</v>
      </c>
      <c r="J32" s="4" t="s">
        <v>27</v>
      </c>
      <c r="K32" s="4" t="s">
        <v>27</v>
      </c>
      <c r="L32" s="4" t="s">
        <v>27</v>
      </c>
      <c r="M32" s="4" t="s">
        <v>27</v>
      </c>
      <c r="N32" s="4" t="s">
        <v>27</v>
      </c>
      <c r="O32" s="4" t="s">
        <v>27</v>
      </c>
      <c r="P32" s="4" t="s">
        <v>27</v>
      </c>
      <c r="Q32" s="4" t="s">
        <v>27</v>
      </c>
      <c r="R32" s="4" t="s">
        <v>27</v>
      </c>
      <c r="S32" s="4" t="s">
        <v>27</v>
      </c>
      <c r="T32" s="4" t="s">
        <v>27</v>
      </c>
      <c r="U32" s="4" t="s">
        <v>27</v>
      </c>
      <c r="V32" s="4" t="s">
        <v>27</v>
      </c>
      <c r="W32" s="4" t="s">
        <v>27</v>
      </c>
      <c r="X32" s="4" t="s">
        <v>27</v>
      </c>
      <c r="AA32" s="4">
        <v>0</v>
      </c>
      <c r="AB32" s="4" t="e">
        <v>#DIV/0!</v>
      </c>
    </row>
    <row r="33" spans="1:28" x14ac:dyDescent="0.25">
      <c r="A33" t="s">
        <v>67</v>
      </c>
      <c r="B33" t="s">
        <v>153</v>
      </c>
      <c r="C33" t="s">
        <v>68</v>
      </c>
      <c r="D33" s="4">
        <v>105</v>
      </c>
      <c r="E33" s="4">
        <v>91</v>
      </c>
      <c r="F33" s="4">
        <v>104</v>
      </c>
      <c r="G33" s="4">
        <v>68</v>
      </c>
      <c r="H33" s="4">
        <v>63</v>
      </c>
      <c r="I33" s="4">
        <v>112</v>
      </c>
      <c r="J33" s="4">
        <v>100</v>
      </c>
      <c r="K33" s="4">
        <v>70</v>
      </c>
      <c r="L33" s="4">
        <v>97</v>
      </c>
      <c r="M33" s="4">
        <v>77</v>
      </c>
      <c r="N33" s="4">
        <v>97</v>
      </c>
      <c r="O33" s="4">
        <v>103</v>
      </c>
      <c r="P33" s="4">
        <v>99</v>
      </c>
      <c r="Q33" s="4">
        <v>108</v>
      </c>
      <c r="R33" s="4">
        <v>62</v>
      </c>
      <c r="S33" s="4">
        <v>78</v>
      </c>
      <c r="T33" s="4">
        <v>102</v>
      </c>
      <c r="U33" s="4" t="s">
        <v>27</v>
      </c>
      <c r="V33" s="4">
        <v>130</v>
      </c>
      <c r="W33" s="4">
        <v>92</v>
      </c>
      <c r="X33" s="4">
        <v>84</v>
      </c>
      <c r="AA33" s="4">
        <v>1842</v>
      </c>
      <c r="AB33" s="4">
        <v>92.1</v>
      </c>
    </row>
    <row r="34" spans="1:28" x14ac:dyDescent="0.25">
      <c r="A34" t="s">
        <v>69</v>
      </c>
      <c r="B34" t="s">
        <v>154</v>
      </c>
      <c r="C34" t="s">
        <v>70</v>
      </c>
      <c r="D34" s="4">
        <v>60</v>
      </c>
      <c r="E34" s="4">
        <v>59</v>
      </c>
      <c r="F34" s="4">
        <v>50</v>
      </c>
      <c r="G34" s="4">
        <v>82</v>
      </c>
      <c r="H34" s="4">
        <v>30</v>
      </c>
      <c r="I34" s="4">
        <v>55</v>
      </c>
      <c r="J34" s="4">
        <v>64</v>
      </c>
      <c r="K34" s="4">
        <v>89</v>
      </c>
      <c r="L34" s="4">
        <v>79</v>
      </c>
      <c r="M34" s="4">
        <v>15</v>
      </c>
      <c r="N34" s="4">
        <v>65</v>
      </c>
      <c r="O34" s="4">
        <v>41</v>
      </c>
      <c r="P34" s="4">
        <v>62</v>
      </c>
      <c r="Q34" s="4">
        <v>0</v>
      </c>
      <c r="R34" s="4">
        <v>92</v>
      </c>
      <c r="S34" s="4">
        <v>117</v>
      </c>
      <c r="T34" s="4">
        <v>91</v>
      </c>
      <c r="U34" s="4" t="s">
        <v>27</v>
      </c>
      <c r="V34" s="4">
        <v>208</v>
      </c>
      <c r="W34" s="4">
        <v>49</v>
      </c>
      <c r="X34" s="4">
        <v>68</v>
      </c>
      <c r="AA34" s="4">
        <v>1376</v>
      </c>
      <c r="AB34" s="4">
        <v>68.8</v>
      </c>
    </row>
    <row r="35" spans="1:28" x14ac:dyDescent="0.25">
      <c r="A35" t="s">
        <v>71</v>
      </c>
      <c r="B35" t="s">
        <v>155</v>
      </c>
      <c r="C35" t="s">
        <v>72</v>
      </c>
      <c r="D35" s="4">
        <v>58</v>
      </c>
      <c r="E35" s="4">
        <v>33</v>
      </c>
      <c r="F35" s="4">
        <v>47</v>
      </c>
      <c r="G35" s="4">
        <v>48</v>
      </c>
      <c r="H35" s="4">
        <v>27</v>
      </c>
      <c r="I35" s="4">
        <v>60</v>
      </c>
      <c r="J35" s="4">
        <v>49</v>
      </c>
      <c r="K35" s="4">
        <v>49</v>
      </c>
      <c r="L35" s="4">
        <v>26</v>
      </c>
      <c r="M35" s="4">
        <v>16</v>
      </c>
      <c r="N35" s="4">
        <v>25</v>
      </c>
      <c r="O35" s="4">
        <v>30</v>
      </c>
      <c r="P35" s="4">
        <v>30</v>
      </c>
      <c r="Q35" s="4">
        <v>7</v>
      </c>
      <c r="R35" s="4">
        <v>31</v>
      </c>
      <c r="S35" s="4">
        <v>28</v>
      </c>
      <c r="T35" s="4">
        <v>31</v>
      </c>
      <c r="U35" s="4" t="s">
        <v>27</v>
      </c>
      <c r="V35" s="4">
        <v>48</v>
      </c>
      <c r="W35" s="4">
        <v>47</v>
      </c>
      <c r="X35" s="4">
        <v>42</v>
      </c>
      <c r="AA35" s="4">
        <v>732</v>
      </c>
      <c r="AB35" s="4">
        <v>36.6</v>
      </c>
    </row>
    <row r="36" spans="1:28" x14ac:dyDescent="0.25">
      <c r="A36" t="s">
        <v>73</v>
      </c>
      <c r="B36" t="s">
        <v>156</v>
      </c>
      <c r="C36" t="s">
        <v>74</v>
      </c>
      <c r="D36" s="4">
        <v>12</v>
      </c>
      <c r="E36" s="4">
        <v>52</v>
      </c>
      <c r="F36" s="4" t="s">
        <v>27</v>
      </c>
      <c r="G36" s="4" t="s">
        <v>27</v>
      </c>
      <c r="H36" s="4">
        <v>67</v>
      </c>
      <c r="I36" s="4" t="s">
        <v>27</v>
      </c>
      <c r="J36" s="4">
        <v>65</v>
      </c>
      <c r="K36" s="4" t="s">
        <v>27</v>
      </c>
      <c r="L36" s="4" t="s">
        <v>27</v>
      </c>
      <c r="M36" s="4">
        <v>100</v>
      </c>
      <c r="N36" s="4">
        <v>34</v>
      </c>
      <c r="O36" s="4" t="s">
        <v>27</v>
      </c>
      <c r="P36" s="4" t="s">
        <v>27</v>
      </c>
      <c r="Q36" s="4">
        <v>0</v>
      </c>
      <c r="R36" s="4">
        <v>102</v>
      </c>
      <c r="S36" s="4" t="s">
        <v>27</v>
      </c>
      <c r="T36" s="4">
        <v>67</v>
      </c>
      <c r="U36" s="4" t="s">
        <v>27</v>
      </c>
      <c r="V36" s="4" t="s">
        <v>27</v>
      </c>
      <c r="W36" s="4">
        <v>67</v>
      </c>
      <c r="X36" s="4" t="s">
        <v>27</v>
      </c>
      <c r="AA36" s="4">
        <v>566</v>
      </c>
      <c r="AB36" s="4">
        <v>56.6</v>
      </c>
    </row>
    <row r="37" spans="1:28" x14ac:dyDescent="0.25">
      <c r="A37" t="s">
        <v>75</v>
      </c>
      <c r="B37" t="s">
        <v>157</v>
      </c>
      <c r="C37" t="s">
        <v>76</v>
      </c>
      <c r="D37" s="4">
        <v>49</v>
      </c>
      <c r="E37" s="4">
        <v>45</v>
      </c>
      <c r="F37" s="4">
        <v>67</v>
      </c>
      <c r="G37" s="4">
        <v>29</v>
      </c>
      <c r="H37" s="4">
        <v>43</v>
      </c>
      <c r="I37" s="4">
        <v>56</v>
      </c>
      <c r="J37" s="4">
        <v>95</v>
      </c>
      <c r="K37" s="4">
        <v>67</v>
      </c>
      <c r="L37" s="4">
        <v>47</v>
      </c>
      <c r="M37" s="4">
        <v>59</v>
      </c>
      <c r="N37" s="4">
        <v>53</v>
      </c>
      <c r="O37" s="4">
        <v>62</v>
      </c>
      <c r="P37" s="4">
        <v>67</v>
      </c>
      <c r="Q37" s="4">
        <v>50</v>
      </c>
      <c r="R37" s="4">
        <v>54</v>
      </c>
      <c r="S37" s="4">
        <v>51</v>
      </c>
      <c r="T37" s="4">
        <v>65</v>
      </c>
      <c r="U37" s="4" t="s">
        <v>27</v>
      </c>
      <c r="V37" s="4">
        <v>75</v>
      </c>
      <c r="W37" s="4">
        <v>61</v>
      </c>
      <c r="X37" s="4">
        <v>51</v>
      </c>
      <c r="AA37" s="4">
        <v>1146</v>
      </c>
      <c r="AB37" s="4">
        <v>57.3</v>
      </c>
    </row>
    <row r="38" spans="1:28" x14ac:dyDescent="0.25">
      <c r="A38" t="s">
        <v>77</v>
      </c>
      <c r="B38" t="s">
        <v>158</v>
      </c>
      <c r="C38" t="s">
        <v>78</v>
      </c>
      <c r="D38" s="4" t="s">
        <v>27</v>
      </c>
      <c r="E38" s="4" t="s">
        <v>27</v>
      </c>
      <c r="F38" s="4" t="s">
        <v>27</v>
      </c>
      <c r="G38" s="4" t="s">
        <v>27</v>
      </c>
      <c r="H38" s="4" t="s">
        <v>27</v>
      </c>
      <c r="I38" s="4" t="s">
        <v>27</v>
      </c>
      <c r="J38" s="4" t="s">
        <v>27</v>
      </c>
      <c r="K38" s="4" t="s">
        <v>27</v>
      </c>
      <c r="L38" s="4" t="s">
        <v>27</v>
      </c>
      <c r="M38" s="4" t="s">
        <v>27</v>
      </c>
      <c r="N38" s="4" t="s">
        <v>27</v>
      </c>
      <c r="O38" s="4" t="s">
        <v>27</v>
      </c>
      <c r="P38" s="4" t="s">
        <v>27</v>
      </c>
      <c r="Q38" s="4" t="s">
        <v>27</v>
      </c>
      <c r="R38" s="4" t="s">
        <v>27</v>
      </c>
      <c r="S38" s="4" t="s">
        <v>27</v>
      </c>
      <c r="T38" s="4" t="s">
        <v>27</v>
      </c>
      <c r="U38" s="4" t="s">
        <v>27</v>
      </c>
      <c r="V38" s="4" t="s">
        <v>27</v>
      </c>
      <c r="W38" s="4" t="s">
        <v>27</v>
      </c>
      <c r="X38" s="4" t="s">
        <v>27</v>
      </c>
      <c r="AA38" s="4">
        <v>0</v>
      </c>
      <c r="AB38" s="4" t="e">
        <v>#DIV/0!</v>
      </c>
    </row>
    <row r="39" spans="1:28" x14ac:dyDescent="0.25">
      <c r="A39" t="s">
        <v>79</v>
      </c>
      <c r="B39" t="s">
        <v>159</v>
      </c>
      <c r="C39" t="s">
        <v>78</v>
      </c>
      <c r="D39" s="4">
        <v>69</v>
      </c>
      <c r="E39" s="4">
        <v>41</v>
      </c>
      <c r="F39" s="4">
        <v>104</v>
      </c>
      <c r="G39" s="4">
        <v>76</v>
      </c>
      <c r="H39" s="4">
        <v>51</v>
      </c>
      <c r="I39" s="4">
        <v>94</v>
      </c>
      <c r="J39" s="4">
        <v>147</v>
      </c>
      <c r="K39" s="4">
        <v>86</v>
      </c>
      <c r="L39" s="4">
        <v>97</v>
      </c>
      <c r="M39" s="4">
        <v>86</v>
      </c>
      <c r="N39" s="4">
        <v>71</v>
      </c>
      <c r="O39" s="4">
        <v>79</v>
      </c>
      <c r="P39" s="4">
        <v>129</v>
      </c>
      <c r="Q39" s="4">
        <v>5</v>
      </c>
      <c r="R39" s="4">
        <v>169</v>
      </c>
      <c r="S39" s="4">
        <v>54</v>
      </c>
      <c r="T39" s="4">
        <v>99</v>
      </c>
      <c r="U39" s="4" t="s">
        <v>27</v>
      </c>
      <c r="V39" s="4">
        <v>197</v>
      </c>
      <c r="W39" s="4">
        <v>104</v>
      </c>
      <c r="X39" s="4">
        <v>96</v>
      </c>
      <c r="AA39" s="4">
        <v>1854</v>
      </c>
      <c r="AB39" s="4">
        <v>92.7</v>
      </c>
    </row>
    <row r="40" spans="1:28" x14ac:dyDescent="0.25">
      <c r="A40" t="s">
        <v>80</v>
      </c>
      <c r="B40" t="s">
        <v>158</v>
      </c>
      <c r="C40" t="s">
        <v>81</v>
      </c>
      <c r="D40" s="4">
        <v>5</v>
      </c>
      <c r="E40" s="4">
        <v>18</v>
      </c>
      <c r="F40" s="4">
        <v>1</v>
      </c>
      <c r="G40" s="4" t="s">
        <v>27</v>
      </c>
      <c r="H40" s="4">
        <v>20</v>
      </c>
      <c r="I40" s="4">
        <v>21</v>
      </c>
      <c r="J40" s="4">
        <v>2</v>
      </c>
      <c r="K40" s="4">
        <v>19</v>
      </c>
      <c r="L40" s="4">
        <v>16</v>
      </c>
      <c r="M40" s="4">
        <v>8</v>
      </c>
      <c r="N40" s="4">
        <v>48</v>
      </c>
      <c r="O40" s="4" t="s">
        <v>27</v>
      </c>
      <c r="P40" s="4" t="s">
        <v>27</v>
      </c>
      <c r="Q40" s="4">
        <v>0</v>
      </c>
      <c r="R40" s="4" t="s">
        <v>27</v>
      </c>
      <c r="S40" s="4" t="s">
        <v>27</v>
      </c>
      <c r="T40" s="4" t="s">
        <v>27</v>
      </c>
      <c r="U40" s="4" t="s">
        <v>27</v>
      </c>
      <c r="V40" s="4" t="s">
        <v>27</v>
      </c>
      <c r="W40" s="4" t="s">
        <v>27</v>
      </c>
      <c r="X40" s="4" t="s">
        <v>27</v>
      </c>
      <c r="AA40" s="4">
        <v>158</v>
      </c>
      <c r="AB40" s="4">
        <v>14.363636363636363</v>
      </c>
    </row>
    <row r="41" spans="1:28" x14ac:dyDescent="0.25">
      <c r="A41" t="s">
        <v>82</v>
      </c>
      <c r="B41" t="s">
        <v>160</v>
      </c>
      <c r="C41" t="s">
        <v>81</v>
      </c>
      <c r="D41" s="4">
        <v>33</v>
      </c>
      <c r="E41" s="4">
        <v>63</v>
      </c>
      <c r="F41" s="4">
        <v>47</v>
      </c>
      <c r="G41" s="4">
        <v>51</v>
      </c>
      <c r="H41" s="4">
        <v>6</v>
      </c>
      <c r="I41" s="4">
        <v>63</v>
      </c>
      <c r="J41" s="4">
        <v>53</v>
      </c>
      <c r="K41" s="4">
        <v>64</v>
      </c>
      <c r="L41" s="4">
        <v>83</v>
      </c>
      <c r="M41" s="4">
        <v>75</v>
      </c>
      <c r="N41" s="4">
        <v>39</v>
      </c>
      <c r="O41" s="4">
        <v>32</v>
      </c>
      <c r="P41" s="4" t="s">
        <v>27</v>
      </c>
      <c r="Q41" s="4">
        <v>94</v>
      </c>
      <c r="R41" s="4">
        <v>107</v>
      </c>
      <c r="S41" s="4">
        <v>67</v>
      </c>
      <c r="T41" s="4">
        <v>98</v>
      </c>
      <c r="U41" s="4" t="s">
        <v>27</v>
      </c>
      <c r="V41" s="4">
        <v>78</v>
      </c>
      <c r="W41" s="4">
        <v>54</v>
      </c>
      <c r="X41" s="4">
        <v>98</v>
      </c>
      <c r="AA41" s="4">
        <v>1205</v>
      </c>
      <c r="AB41" s="4">
        <v>63.421052631578945</v>
      </c>
    </row>
    <row r="42" spans="1:28" x14ac:dyDescent="0.25">
      <c r="A42" t="s">
        <v>83</v>
      </c>
      <c r="B42" t="s">
        <v>124</v>
      </c>
      <c r="C42" t="s">
        <v>81</v>
      </c>
      <c r="D42" s="4" t="s">
        <v>27</v>
      </c>
      <c r="E42" s="4" t="s">
        <v>27</v>
      </c>
      <c r="F42" s="4" t="s">
        <v>27</v>
      </c>
      <c r="G42" s="4" t="s">
        <v>27</v>
      </c>
      <c r="H42" s="4" t="s">
        <v>27</v>
      </c>
      <c r="I42" s="4" t="s">
        <v>27</v>
      </c>
      <c r="J42" s="4" t="s">
        <v>27</v>
      </c>
      <c r="K42" s="4" t="s">
        <v>27</v>
      </c>
      <c r="L42" s="4" t="s">
        <v>27</v>
      </c>
      <c r="M42" s="4" t="s">
        <v>27</v>
      </c>
      <c r="N42" s="4" t="s">
        <v>27</v>
      </c>
      <c r="O42" s="4" t="s">
        <v>27</v>
      </c>
      <c r="P42" s="4" t="s">
        <v>27</v>
      </c>
      <c r="Q42" s="4" t="s">
        <v>27</v>
      </c>
      <c r="R42" s="4" t="s">
        <v>27</v>
      </c>
      <c r="S42" s="4" t="s">
        <v>27</v>
      </c>
      <c r="T42" s="4" t="s">
        <v>27</v>
      </c>
      <c r="U42" s="4" t="s">
        <v>27</v>
      </c>
      <c r="V42" s="4" t="s">
        <v>27</v>
      </c>
      <c r="W42" s="4" t="s">
        <v>27</v>
      </c>
      <c r="X42" s="4" t="s">
        <v>27</v>
      </c>
      <c r="AA42" s="4">
        <v>0</v>
      </c>
      <c r="AB42" s="4" t="e">
        <v>#DIV/0!</v>
      </c>
    </row>
    <row r="43" spans="1:28" x14ac:dyDescent="0.25">
      <c r="A43" t="s">
        <v>84</v>
      </c>
      <c r="B43" t="s">
        <v>161</v>
      </c>
      <c r="C43" t="s">
        <v>85</v>
      </c>
      <c r="D43" s="4">
        <v>122</v>
      </c>
      <c r="E43" s="4">
        <v>124</v>
      </c>
      <c r="F43" s="4">
        <v>121</v>
      </c>
      <c r="G43" s="4">
        <v>119</v>
      </c>
      <c r="H43" s="4">
        <v>127</v>
      </c>
      <c r="I43" s="4">
        <v>125</v>
      </c>
      <c r="J43" s="4">
        <v>119</v>
      </c>
      <c r="K43" s="4">
        <v>171</v>
      </c>
      <c r="L43" s="4">
        <v>151</v>
      </c>
      <c r="M43" s="4">
        <v>148</v>
      </c>
      <c r="N43" s="4">
        <v>154</v>
      </c>
      <c r="O43" s="4">
        <v>162</v>
      </c>
      <c r="P43" s="4">
        <v>173</v>
      </c>
      <c r="Q43" s="4">
        <v>168</v>
      </c>
      <c r="R43" s="4">
        <v>92</v>
      </c>
      <c r="S43" s="4">
        <v>281</v>
      </c>
      <c r="T43" s="4">
        <v>141</v>
      </c>
      <c r="U43" s="4" t="s">
        <v>27</v>
      </c>
      <c r="V43" s="4">
        <v>202</v>
      </c>
      <c r="W43" s="4">
        <v>163</v>
      </c>
      <c r="X43" s="4">
        <v>125</v>
      </c>
      <c r="AA43" s="4">
        <v>2988</v>
      </c>
      <c r="AB43" s="4">
        <v>149.4</v>
      </c>
    </row>
    <row r="44" spans="1:28" x14ac:dyDescent="0.25">
      <c r="A44" t="s">
        <v>86</v>
      </c>
      <c r="B44" t="s">
        <v>162</v>
      </c>
      <c r="C44" t="s">
        <v>85</v>
      </c>
      <c r="D44" s="4" t="s">
        <v>27</v>
      </c>
      <c r="E44" s="4" t="s">
        <v>27</v>
      </c>
      <c r="F44" s="4" t="s">
        <v>27</v>
      </c>
      <c r="G44" s="4" t="s">
        <v>27</v>
      </c>
      <c r="H44" s="4" t="s">
        <v>27</v>
      </c>
      <c r="I44" s="4" t="s">
        <v>27</v>
      </c>
      <c r="J44" s="4" t="s">
        <v>27</v>
      </c>
      <c r="K44" s="4" t="s">
        <v>27</v>
      </c>
      <c r="L44" s="4" t="s">
        <v>27</v>
      </c>
      <c r="M44" s="4" t="s">
        <v>27</v>
      </c>
      <c r="N44" s="4" t="s">
        <v>27</v>
      </c>
      <c r="O44" s="4" t="s">
        <v>27</v>
      </c>
      <c r="P44" s="4" t="s">
        <v>27</v>
      </c>
      <c r="Q44" s="4" t="s">
        <v>27</v>
      </c>
      <c r="R44" s="4" t="s">
        <v>27</v>
      </c>
      <c r="S44" s="4" t="s">
        <v>27</v>
      </c>
      <c r="T44" s="4" t="s">
        <v>27</v>
      </c>
      <c r="U44" s="4" t="s">
        <v>27</v>
      </c>
      <c r="V44" s="4" t="s">
        <v>27</v>
      </c>
      <c r="W44" s="4" t="s">
        <v>27</v>
      </c>
      <c r="X44" s="4" t="s">
        <v>27</v>
      </c>
      <c r="AA44" s="4">
        <v>0</v>
      </c>
      <c r="AB44" s="4" t="e">
        <v>#DIV/0!</v>
      </c>
    </row>
    <row r="45" spans="1:28" x14ac:dyDescent="0.25">
      <c r="A45" t="s">
        <v>87</v>
      </c>
      <c r="B45" t="s">
        <v>163</v>
      </c>
      <c r="C45" t="s">
        <v>85</v>
      </c>
      <c r="D45" s="4">
        <v>156</v>
      </c>
      <c r="E45" s="4">
        <v>149</v>
      </c>
      <c r="F45" s="4">
        <v>210</v>
      </c>
      <c r="G45" s="4">
        <v>198</v>
      </c>
      <c r="H45" s="4">
        <v>132</v>
      </c>
      <c r="I45" s="4">
        <v>181</v>
      </c>
      <c r="J45" s="4">
        <v>210</v>
      </c>
      <c r="K45" s="4">
        <v>174</v>
      </c>
      <c r="L45" s="4">
        <v>189</v>
      </c>
      <c r="M45" s="4">
        <v>157</v>
      </c>
      <c r="N45" s="4">
        <v>151</v>
      </c>
      <c r="O45" s="4">
        <v>129</v>
      </c>
      <c r="P45" s="4">
        <v>169</v>
      </c>
      <c r="Q45" s="4">
        <v>166</v>
      </c>
      <c r="R45" s="4">
        <v>139</v>
      </c>
      <c r="S45" s="4" t="s">
        <v>27</v>
      </c>
      <c r="T45" s="4">
        <v>151</v>
      </c>
      <c r="U45" s="4" t="s">
        <v>27</v>
      </c>
      <c r="V45" s="4">
        <v>260</v>
      </c>
      <c r="W45" s="4">
        <v>192</v>
      </c>
      <c r="X45" s="4">
        <v>174</v>
      </c>
      <c r="AA45" s="4">
        <v>3287</v>
      </c>
      <c r="AB45" s="4">
        <v>173</v>
      </c>
    </row>
    <row r="46" spans="1:28" x14ac:dyDescent="0.25">
      <c r="A46" t="s">
        <v>88</v>
      </c>
      <c r="B46" t="s">
        <v>164</v>
      </c>
      <c r="C46" t="s">
        <v>85</v>
      </c>
      <c r="D46" s="4">
        <v>30</v>
      </c>
      <c r="E46" s="4">
        <v>30</v>
      </c>
      <c r="F46" s="4">
        <v>30</v>
      </c>
      <c r="G46" s="4">
        <v>30</v>
      </c>
      <c r="H46" s="4">
        <v>18</v>
      </c>
      <c r="I46" s="4">
        <v>42</v>
      </c>
      <c r="J46" s="4">
        <v>47</v>
      </c>
      <c r="K46" s="4">
        <v>47</v>
      </c>
      <c r="L46" s="4">
        <v>36</v>
      </c>
      <c r="M46" s="4">
        <v>27</v>
      </c>
      <c r="N46" s="4">
        <v>34</v>
      </c>
      <c r="O46" s="4">
        <v>46</v>
      </c>
      <c r="P46" s="4">
        <v>37</v>
      </c>
      <c r="Q46" s="4">
        <v>21</v>
      </c>
      <c r="R46" s="4">
        <v>27</v>
      </c>
      <c r="S46" s="4">
        <v>31</v>
      </c>
      <c r="T46" s="4">
        <v>23</v>
      </c>
      <c r="U46" s="4" t="s">
        <v>27</v>
      </c>
      <c r="V46" s="4">
        <v>59</v>
      </c>
      <c r="W46" s="4">
        <v>42</v>
      </c>
      <c r="X46" s="4">
        <v>32</v>
      </c>
      <c r="AA46" s="4">
        <v>689</v>
      </c>
      <c r="AB46" s="4">
        <v>34.450000000000003</v>
      </c>
    </row>
    <row r="47" spans="1:28" x14ac:dyDescent="0.25">
      <c r="A47" t="s">
        <v>89</v>
      </c>
      <c r="B47" t="s">
        <v>154</v>
      </c>
      <c r="C47" t="s">
        <v>90</v>
      </c>
      <c r="D47" s="4">
        <v>10</v>
      </c>
      <c r="E47" s="4">
        <v>15</v>
      </c>
      <c r="F47" s="4">
        <v>19</v>
      </c>
      <c r="G47" s="4">
        <v>9</v>
      </c>
      <c r="H47" s="4">
        <v>8</v>
      </c>
      <c r="I47" s="4">
        <v>11</v>
      </c>
      <c r="J47" s="4">
        <v>5</v>
      </c>
      <c r="K47" s="4">
        <v>14</v>
      </c>
      <c r="L47" s="4">
        <v>23</v>
      </c>
      <c r="M47" s="4">
        <v>16</v>
      </c>
      <c r="N47" s="4">
        <v>7</v>
      </c>
      <c r="O47" s="4">
        <v>14</v>
      </c>
      <c r="P47" s="4">
        <v>14</v>
      </c>
      <c r="Q47" s="4">
        <v>12</v>
      </c>
      <c r="R47" s="4">
        <v>12</v>
      </c>
      <c r="S47" s="4">
        <v>7</v>
      </c>
      <c r="T47" s="4" t="s">
        <v>27</v>
      </c>
      <c r="U47" s="4" t="s">
        <v>27</v>
      </c>
      <c r="V47" s="4">
        <v>48</v>
      </c>
      <c r="W47" s="4">
        <v>8</v>
      </c>
      <c r="X47" s="4">
        <v>9</v>
      </c>
      <c r="AA47" s="4">
        <v>261</v>
      </c>
      <c r="AB47" s="4">
        <v>13.736842105263158</v>
      </c>
    </row>
    <row r="48" spans="1:28" x14ac:dyDescent="0.25">
      <c r="A48" t="s">
        <v>91</v>
      </c>
      <c r="B48" t="s">
        <v>147</v>
      </c>
      <c r="C48" t="s">
        <v>92</v>
      </c>
      <c r="D48" s="4">
        <v>169</v>
      </c>
      <c r="E48" s="4">
        <v>164</v>
      </c>
      <c r="F48" s="4" t="s">
        <v>27</v>
      </c>
      <c r="G48" s="4">
        <v>257</v>
      </c>
      <c r="H48" s="4">
        <v>103</v>
      </c>
      <c r="I48" s="4">
        <v>47</v>
      </c>
      <c r="J48" s="4">
        <v>23</v>
      </c>
      <c r="K48" s="4">
        <v>214</v>
      </c>
      <c r="L48" s="4">
        <v>201</v>
      </c>
      <c r="M48" s="4">
        <v>120</v>
      </c>
      <c r="N48" s="4">
        <v>109</v>
      </c>
      <c r="O48" s="4" t="s">
        <v>27</v>
      </c>
      <c r="P48" s="4" t="s">
        <v>27</v>
      </c>
      <c r="Q48" s="4">
        <v>174</v>
      </c>
      <c r="R48" s="4">
        <v>77</v>
      </c>
      <c r="S48" s="4">
        <v>113</v>
      </c>
      <c r="T48" s="4">
        <v>211</v>
      </c>
      <c r="U48" s="4" t="s">
        <v>27</v>
      </c>
      <c r="V48" s="4">
        <v>136</v>
      </c>
      <c r="W48" s="4">
        <v>206</v>
      </c>
      <c r="X48" s="4">
        <v>119</v>
      </c>
      <c r="AA48" s="4">
        <v>2443</v>
      </c>
      <c r="AB48" s="4">
        <v>143.70588235294119</v>
      </c>
    </row>
    <row r="49" spans="1:28" x14ac:dyDescent="0.25">
      <c r="A49" t="s">
        <v>93</v>
      </c>
      <c r="B49" t="s">
        <v>165</v>
      </c>
      <c r="C49" t="s">
        <v>92</v>
      </c>
      <c r="D49" s="4">
        <v>50</v>
      </c>
      <c r="E49" s="4">
        <v>57</v>
      </c>
      <c r="F49" s="4" t="s">
        <v>27</v>
      </c>
      <c r="G49" s="4">
        <v>130</v>
      </c>
      <c r="H49" s="4">
        <v>32</v>
      </c>
      <c r="I49" s="4">
        <v>36</v>
      </c>
      <c r="J49" s="4">
        <v>48</v>
      </c>
      <c r="K49" s="4">
        <v>70</v>
      </c>
      <c r="L49" s="4">
        <v>59</v>
      </c>
      <c r="M49" s="4">
        <v>38</v>
      </c>
      <c r="N49" s="4">
        <v>66</v>
      </c>
      <c r="O49" s="4">
        <v>68</v>
      </c>
      <c r="P49" s="4">
        <v>70</v>
      </c>
      <c r="Q49" s="4">
        <v>26</v>
      </c>
      <c r="R49" s="4">
        <v>29</v>
      </c>
      <c r="S49" s="4">
        <v>72</v>
      </c>
      <c r="T49" s="4">
        <v>61</v>
      </c>
      <c r="U49" s="4" t="s">
        <v>27</v>
      </c>
      <c r="V49" s="4">
        <v>64</v>
      </c>
      <c r="W49" s="4">
        <v>36</v>
      </c>
      <c r="X49" s="4">
        <v>60</v>
      </c>
      <c r="AA49" s="4">
        <v>1072</v>
      </c>
      <c r="AB49" s="4">
        <v>56.421052631578945</v>
      </c>
    </row>
    <row r="50" spans="1:28" x14ac:dyDescent="0.25">
      <c r="A50" t="s">
        <v>94</v>
      </c>
      <c r="B50" t="s">
        <v>166</v>
      </c>
      <c r="C50" t="s">
        <v>95</v>
      </c>
      <c r="D50" s="4">
        <v>19</v>
      </c>
      <c r="E50" s="4">
        <v>13</v>
      </c>
      <c r="F50" s="4">
        <v>15</v>
      </c>
      <c r="G50" s="4">
        <v>3</v>
      </c>
      <c r="H50" s="4">
        <v>1</v>
      </c>
      <c r="I50" s="4">
        <v>7</v>
      </c>
      <c r="J50" s="4">
        <v>9</v>
      </c>
      <c r="K50" s="4">
        <v>10</v>
      </c>
      <c r="L50" s="4">
        <v>8</v>
      </c>
      <c r="M50" s="4">
        <v>10</v>
      </c>
      <c r="N50" s="4">
        <v>10</v>
      </c>
      <c r="O50" s="4">
        <v>11</v>
      </c>
      <c r="P50" s="4">
        <v>9</v>
      </c>
      <c r="Q50" s="4">
        <v>16</v>
      </c>
      <c r="R50" s="4">
        <v>4</v>
      </c>
      <c r="S50" s="4">
        <v>17</v>
      </c>
      <c r="T50" s="4">
        <v>13</v>
      </c>
      <c r="U50" s="4" t="s">
        <v>27</v>
      </c>
      <c r="V50" s="4">
        <v>10</v>
      </c>
      <c r="W50" s="4">
        <v>15</v>
      </c>
      <c r="X50" s="4">
        <v>10</v>
      </c>
      <c r="AA50" s="4">
        <v>210</v>
      </c>
      <c r="AB50" s="4">
        <v>10.5</v>
      </c>
    </row>
    <row r="51" spans="1:28" x14ac:dyDescent="0.25">
      <c r="A51" t="s">
        <v>96</v>
      </c>
      <c r="B51" t="s">
        <v>167</v>
      </c>
      <c r="C51" t="s">
        <v>97</v>
      </c>
      <c r="D51" s="4" t="s">
        <v>27</v>
      </c>
      <c r="E51" s="4" t="s">
        <v>27</v>
      </c>
      <c r="F51" s="4" t="s">
        <v>27</v>
      </c>
      <c r="G51" s="4" t="s">
        <v>27</v>
      </c>
      <c r="H51" s="4" t="s">
        <v>27</v>
      </c>
      <c r="I51" s="4" t="s">
        <v>27</v>
      </c>
      <c r="J51" s="4" t="s">
        <v>27</v>
      </c>
      <c r="K51" s="4" t="s">
        <v>27</v>
      </c>
      <c r="L51" s="4" t="s">
        <v>27</v>
      </c>
      <c r="M51" s="4" t="s">
        <v>27</v>
      </c>
      <c r="N51" s="4" t="s">
        <v>27</v>
      </c>
      <c r="O51" s="4" t="s">
        <v>27</v>
      </c>
      <c r="P51" s="4" t="s">
        <v>27</v>
      </c>
      <c r="Q51" s="4" t="s">
        <v>27</v>
      </c>
      <c r="R51" s="4" t="s">
        <v>27</v>
      </c>
      <c r="S51" s="4" t="s">
        <v>27</v>
      </c>
      <c r="T51" s="4" t="s">
        <v>27</v>
      </c>
      <c r="U51" s="4" t="s">
        <v>27</v>
      </c>
      <c r="V51" s="4" t="s">
        <v>27</v>
      </c>
      <c r="W51" s="4" t="s">
        <v>27</v>
      </c>
      <c r="X51" s="4" t="s">
        <v>27</v>
      </c>
      <c r="AA51" s="4">
        <v>0</v>
      </c>
      <c r="AB51" s="4" t="e">
        <v>#DIV/0!</v>
      </c>
    </row>
    <row r="52" spans="1:28" x14ac:dyDescent="0.25">
      <c r="A52" t="s">
        <v>98</v>
      </c>
      <c r="B52" t="s">
        <v>143</v>
      </c>
      <c r="C52" t="s">
        <v>99</v>
      </c>
      <c r="D52" s="4">
        <v>56</v>
      </c>
      <c r="E52" s="4">
        <v>54</v>
      </c>
      <c r="F52" s="4">
        <v>36</v>
      </c>
      <c r="G52" s="4">
        <v>49</v>
      </c>
      <c r="H52" s="4">
        <v>41</v>
      </c>
      <c r="I52" s="4">
        <v>35</v>
      </c>
      <c r="J52" s="4">
        <v>52</v>
      </c>
      <c r="K52" s="4">
        <v>46</v>
      </c>
      <c r="L52" s="4">
        <v>43</v>
      </c>
      <c r="M52" s="4">
        <v>42</v>
      </c>
      <c r="N52" s="4">
        <v>52</v>
      </c>
      <c r="O52" s="4">
        <v>36</v>
      </c>
      <c r="P52" s="4">
        <v>57</v>
      </c>
      <c r="Q52" s="4">
        <v>42</v>
      </c>
      <c r="R52" s="4">
        <v>41</v>
      </c>
      <c r="S52" s="4">
        <v>39</v>
      </c>
      <c r="T52" s="4">
        <v>4</v>
      </c>
      <c r="U52" s="4" t="s">
        <v>27</v>
      </c>
      <c r="V52" s="4">
        <v>119</v>
      </c>
      <c r="W52" s="4">
        <v>56</v>
      </c>
      <c r="X52" s="4">
        <v>69</v>
      </c>
      <c r="AA52" s="4">
        <v>969</v>
      </c>
      <c r="AB52" s="4">
        <v>48.45</v>
      </c>
    </row>
    <row r="53" spans="1:28" x14ac:dyDescent="0.25">
      <c r="A53" t="s">
        <v>100</v>
      </c>
      <c r="B53" t="s">
        <v>168</v>
      </c>
      <c r="C53" t="s">
        <v>99</v>
      </c>
      <c r="D53" s="4" t="s">
        <v>27</v>
      </c>
      <c r="E53" s="4" t="s">
        <v>27</v>
      </c>
      <c r="F53" s="4" t="s">
        <v>27</v>
      </c>
      <c r="G53" s="4" t="s">
        <v>27</v>
      </c>
      <c r="H53" s="4" t="s">
        <v>27</v>
      </c>
      <c r="I53" s="4" t="s">
        <v>27</v>
      </c>
      <c r="J53" s="4" t="s">
        <v>27</v>
      </c>
      <c r="K53" s="4" t="s">
        <v>27</v>
      </c>
      <c r="L53" s="4" t="s">
        <v>27</v>
      </c>
      <c r="M53" s="4" t="s">
        <v>27</v>
      </c>
      <c r="N53" s="4" t="s">
        <v>27</v>
      </c>
      <c r="O53" s="4" t="s">
        <v>27</v>
      </c>
      <c r="P53" s="4" t="s">
        <v>27</v>
      </c>
      <c r="Q53" s="4" t="s">
        <v>27</v>
      </c>
      <c r="R53" s="4" t="s">
        <v>27</v>
      </c>
      <c r="S53" s="4" t="s">
        <v>27</v>
      </c>
      <c r="T53" s="4" t="s">
        <v>27</v>
      </c>
      <c r="U53" s="4" t="s">
        <v>27</v>
      </c>
      <c r="V53" s="4" t="s">
        <v>27</v>
      </c>
      <c r="W53" s="4" t="s">
        <v>27</v>
      </c>
      <c r="X53" s="4" t="s">
        <v>27</v>
      </c>
      <c r="AA53" s="4">
        <v>0</v>
      </c>
      <c r="AB53" s="4" t="e">
        <v>#DIV/0!</v>
      </c>
    </row>
    <row r="54" spans="1:28" x14ac:dyDescent="0.25">
      <c r="A54" t="s">
        <v>101</v>
      </c>
      <c r="B54" t="s">
        <v>151</v>
      </c>
      <c r="C54" t="s">
        <v>99</v>
      </c>
      <c r="D54" s="4" t="s">
        <v>27</v>
      </c>
      <c r="E54" s="4" t="s">
        <v>27</v>
      </c>
      <c r="F54" s="4" t="s">
        <v>27</v>
      </c>
      <c r="G54" s="4" t="s">
        <v>27</v>
      </c>
      <c r="H54" s="4" t="s">
        <v>27</v>
      </c>
      <c r="I54" s="4" t="s">
        <v>27</v>
      </c>
      <c r="J54" s="4" t="s">
        <v>27</v>
      </c>
      <c r="K54" s="4" t="s">
        <v>27</v>
      </c>
      <c r="L54" s="4" t="s">
        <v>27</v>
      </c>
      <c r="M54" s="4" t="s">
        <v>27</v>
      </c>
      <c r="N54" s="4" t="s">
        <v>27</v>
      </c>
      <c r="O54" s="4" t="s">
        <v>27</v>
      </c>
      <c r="P54" s="4" t="s">
        <v>27</v>
      </c>
      <c r="Q54" s="4" t="s">
        <v>27</v>
      </c>
      <c r="R54" s="4" t="s">
        <v>27</v>
      </c>
      <c r="S54" s="4" t="s">
        <v>27</v>
      </c>
      <c r="T54" s="4" t="s">
        <v>27</v>
      </c>
      <c r="U54" s="4" t="s">
        <v>27</v>
      </c>
      <c r="V54" s="4" t="s">
        <v>27</v>
      </c>
      <c r="W54" s="4" t="s">
        <v>27</v>
      </c>
      <c r="X54" s="4" t="s">
        <v>27</v>
      </c>
      <c r="AA54" s="4">
        <v>0</v>
      </c>
      <c r="AB54" s="4" t="e">
        <v>#DIV/0!</v>
      </c>
    </row>
    <row r="55" spans="1:28" x14ac:dyDescent="0.25">
      <c r="A55" t="s">
        <v>102</v>
      </c>
      <c r="B55" t="s">
        <v>152</v>
      </c>
      <c r="C55" t="s">
        <v>103</v>
      </c>
      <c r="D55" s="4">
        <v>69</v>
      </c>
      <c r="E55" s="4">
        <v>75</v>
      </c>
      <c r="F55" s="4">
        <v>63</v>
      </c>
      <c r="G55" s="4">
        <v>35</v>
      </c>
      <c r="H55" s="4">
        <v>64</v>
      </c>
      <c r="I55" s="4">
        <v>83</v>
      </c>
      <c r="J55" s="4">
        <v>64</v>
      </c>
      <c r="K55" s="4">
        <v>83</v>
      </c>
      <c r="L55" s="4">
        <v>106</v>
      </c>
      <c r="M55" s="4">
        <v>42</v>
      </c>
      <c r="N55" s="4">
        <v>61</v>
      </c>
      <c r="O55" s="4">
        <v>70</v>
      </c>
      <c r="P55" s="4">
        <v>71</v>
      </c>
      <c r="Q55" s="4">
        <v>81</v>
      </c>
      <c r="R55" s="4">
        <v>42</v>
      </c>
      <c r="S55" s="4">
        <v>12</v>
      </c>
      <c r="T55" s="4">
        <v>58</v>
      </c>
      <c r="U55" s="4" t="s">
        <v>27</v>
      </c>
      <c r="V55" s="4">
        <v>105</v>
      </c>
      <c r="W55" s="4">
        <v>76</v>
      </c>
      <c r="X55" s="4">
        <v>76</v>
      </c>
      <c r="AA55" s="4">
        <v>1336</v>
      </c>
      <c r="AB55" s="4">
        <v>66.8</v>
      </c>
    </row>
    <row r="56" spans="1:28" x14ac:dyDescent="0.25">
      <c r="A56" t="s">
        <v>104</v>
      </c>
      <c r="B56" t="s">
        <v>127</v>
      </c>
      <c r="C56" t="s">
        <v>103</v>
      </c>
      <c r="D56" s="4" t="s">
        <v>27</v>
      </c>
      <c r="E56" s="4" t="s">
        <v>27</v>
      </c>
      <c r="F56" s="4" t="s">
        <v>27</v>
      </c>
      <c r="G56" s="4" t="s">
        <v>27</v>
      </c>
      <c r="H56" s="4" t="s">
        <v>27</v>
      </c>
      <c r="I56" s="4" t="s">
        <v>27</v>
      </c>
      <c r="J56" s="4" t="s">
        <v>27</v>
      </c>
      <c r="K56" s="4">
        <v>42</v>
      </c>
      <c r="L56" s="4" t="s">
        <v>27</v>
      </c>
      <c r="M56" s="4" t="s">
        <v>27</v>
      </c>
      <c r="N56" s="4">
        <v>2</v>
      </c>
      <c r="O56" s="4" t="s">
        <v>27</v>
      </c>
      <c r="P56" s="4" t="s">
        <v>27</v>
      </c>
      <c r="Q56" s="4">
        <v>7</v>
      </c>
      <c r="R56" s="4" t="s">
        <v>27</v>
      </c>
      <c r="S56" s="4" t="s">
        <v>27</v>
      </c>
      <c r="T56" s="4" t="s">
        <v>27</v>
      </c>
      <c r="U56" s="4" t="s">
        <v>27</v>
      </c>
      <c r="V56" s="4" t="s">
        <v>27</v>
      </c>
      <c r="W56" s="4" t="s">
        <v>27</v>
      </c>
      <c r="X56" s="4" t="s">
        <v>27</v>
      </c>
      <c r="AA56" s="4">
        <v>51</v>
      </c>
      <c r="AB56" s="4">
        <v>17</v>
      </c>
    </row>
    <row r="57" spans="1:28" x14ac:dyDescent="0.25">
      <c r="A57" t="s">
        <v>105</v>
      </c>
      <c r="B57" t="s">
        <v>169</v>
      </c>
      <c r="C57" t="s">
        <v>103</v>
      </c>
      <c r="D57" s="4">
        <v>79</v>
      </c>
      <c r="E57" s="4">
        <v>81</v>
      </c>
      <c r="F57" s="4">
        <v>65</v>
      </c>
      <c r="G57" s="4">
        <v>100</v>
      </c>
      <c r="H57" s="4">
        <v>64</v>
      </c>
      <c r="I57" s="4">
        <v>84</v>
      </c>
      <c r="J57" s="4">
        <v>96</v>
      </c>
      <c r="K57" s="4" t="s">
        <v>27</v>
      </c>
      <c r="L57" s="4">
        <v>109</v>
      </c>
      <c r="M57" s="4">
        <v>62</v>
      </c>
      <c r="N57" s="4">
        <v>84</v>
      </c>
      <c r="O57" s="4">
        <v>83</v>
      </c>
      <c r="P57" s="4">
        <v>83</v>
      </c>
      <c r="Q57" s="4">
        <v>94</v>
      </c>
      <c r="R57" s="4">
        <v>78</v>
      </c>
      <c r="S57" s="4">
        <v>90</v>
      </c>
      <c r="T57" s="4">
        <v>97</v>
      </c>
      <c r="U57" s="4" t="s">
        <v>27</v>
      </c>
      <c r="V57" s="4">
        <v>96</v>
      </c>
      <c r="W57" s="4">
        <v>103</v>
      </c>
      <c r="X57" s="4">
        <v>78</v>
      </c>
      <c r="AA57" s="4">
        <v>1626</v>
      </c>
      <c r="AB57" s="4">
        <v>85.578947368421055</v>
      </c>
    </row>
    <row r="58" spans="1:28" x14ac:dyDescent="0.25">
      <c r="A58" t="s">
        <v>106</v>
      </c>
      <c r="B58" t="s">
        <v>170</v>
      </c>
      <c r="C58" t="s">
        <v>107</v>
      </c>
      <c r="D58" s="4">
        <v>68</v>
      </c>
      <c r="E58" s="4">
        <v>83</v>
      </c>
      <c r="F58" s="4">
        <v>58</v>
      </c>
      <c r="G58" s="4">
        <v>72</v>
      </c>
      <c r="H58" s="4">
        <v>76</v>
      </c>
      <c r="I58" s="4">
        <v>52</v>
      </c>
      <c r="J58" s="4">
        <v>61</v>
      </c>
      <c r="K58" s="4">
        <v>33</v>
      </c>
      <c r="L58" s="4">
        <v>66</v>
      </c>
      <c r="M58" s="4">
        <v>31</v>
      </c>
      <c r="N58" s="4">
        <v>63</v>
      </c>
      <c r="O58" s="4">
        <v>97</v>
      </c>
      <c r="P58" s="4">
        <v>61</v>
      </c>
      <c r="Q58" s="4">
        <v>58</v>
      </c>
      <c r="R58" s="4">
        <v>30</v>
      </c>
      <c r="S58" s="4">
        <v>49</v>
      </c>
      <c r="T58" s="4">
        <v>61</v>
      </c>
      <c r="U58" s="4" t="s">
        <v>27</v>
      </c>
      <c r="V58" s="4">
        <v>104</v>
      </c>
      <c r="W58" s="4">
        <v>57</v>
      </c>
      <c r="X58" s="4">
        <v>62</v>
      </c>
      <c r="AA58" s="4">
        <v>1242</v>
      </c>
      <c r="AB58" s="4">
        <v>62.1</v>
      </c>
    </row>
    <row r="59" spans="1:28" x14ac:dyDescent="0.25">
      <c r="A59" t="s">
        <v>108</v>
      </c>
      <c r="B59" t="s">
        <v>153</v>
      </c>
      <c r="C59" t="s">
        <v>107</v>
      </c>
      <c r="D59" s="4">
        <v>88</v>
      </c>
      <c r="E59" s="4">
        <v>109</v>
      </c>
      <c r="F59" s="4">
        <v>73</v>
      </c>
      <c r="G59" s="4">
        <v>83</v>
      </c>
      <c r="H59" s="4">
        <v>38</v>
      </c>
      <c r="I59" s="4">
        <v>85</v>
      </c>
      <c r="J59" s="4">
        <v>87</v>
      </c>
      <c r="K59" s="4">
        <v>123</v>
      </c>
      <c r="L59" s="4">
        <v>61</v>
      </c>
      <c r="M59" s="4">
        <v>65</v>
      </c>
      <c r="N59" s="4">
        <v>74</v>
      </c>
      <c r="O59" s="4">
        <v>80</v>
      </c>
      <c r="P59" s="4">
        <v>68</v>
      </c>
      <c r="Q59" s="4">
        <v>57</v>
      </c>
      <c r="R59" s="4">
        <v>49</v>
      </c>
      <c r="S59" s="4">
        <v>56</v>
      </c>
      <c r="T59" s="4">
        <v>68</v>
      </c>
      <c r="U59" s="4" t="s">
        <v>27</v>
      </c>
      <c r="V59" s="4">
        <v>125</v>
      </c>
      <c r="W59" s="4">
        <v>63</v>
      </c>
      <c r="X59" s="4">
        <v>76</v>
      </c>
      <c r="AA59" s="4">
        <v>1528</v>
      </c>
      <c r="AB59" s="4">
        <v>76.400000000000006</v>
      </c>
    </row>
    <row r="60" spans="1:28" x14ac:dyDescent="0.25">
      <c r="A60" t="s">
        <v>109</v>
      </c>
      <c r="B60" t="s">
        <v>127</v>
      </c>
      <c r="C60" t="s">
        <v>110</v>
      </c>
      <c r="D60" s="4">
        <v>50</v>
      </c>
      <c r="E60" s="4">
        <v>41</v>
      </c>
      <c r="F60" s="4">
        <v>64</v>
      </c>
      <c r="G60" s="4" t="s">
        <v>27</v>
      </c>
      <c r="H60" s="4" t="s">
        <v>27</v>
      </c>
      <c r="I60" s="4" t="s">
        <v>27</v>
      </c>
      <c r="J60" s="4" t="s">
        <v>27</v>
      </c>
      <c r="K60" s="4" t="s">
        <v>27</v>
      </c>
      <c r="L60" s="4" t="s">
        <v>27</v>
      </c>
      <c r="M60" s="4" t="s">
        <v>27</v>
      </c>
      <c r="N60" s="4" t="s">
        <v>27</v>
      </c>
      <c r="O60" s="4" t="s">
        <v>27</v>
      </c>
      <c r="P60" s="4" t="s">
        <v>27</v>
      </c>
      <c r="Q60" s="4">
        <v>0</v>
      </c>
      <c r="R60" s="4">
        <v>126</v>
      </c>
      <c r="S60" s="4">
        <v>71</v>
      </c>
      <c r="T60" s="4">
        <v>87</v>
      </c>
      <c r="U60" s="4" t="s">
        <v>27</v>
      </c>
      <c r="V60" s="4">
        <v>108</v>
      </c>
      <c r="W60" s="4">
        <v>16</v>
      </c>
      <c r="X60" s="4">
        <v>129</v>
      </c>
      <c r="AA60" s="4">
        <v>692</v>
      </c>
      <c r="AB60" s="4">
        <v>69.2</v>
      </c>
    </row>
    <row r="61" spans="1:28" x14ac:dyDescent="0.25">
      <c r="A61" t="s">
        <v>111</v>
      </c>
      <c r="B61" t="s">
        <v>131</v>
      </c>
      <c r="C61" t="s">
        <v>110</v>
      </c>
      <c r="D61" s="4">
        <v>48</v>
      </c>
      <c r="E61" s="4">
        <v>76</v>
      </c>
      <c r="F61" s="4">
        <v>47</v>
      </c>
      <c r="G61" s="4">
        <v>106</v>
      </c>
      <c r="H61" s="4">
        <v>60</v>
      </c>
      <c r="I61" s="4">
        <v>182</v>
      </c>
      <c r="J61" s="4">
        <v>71</v>
      </c>
      <c r="K61" s="4">
        <v>74</v>
      </c>
      <c r="L61" s="4">
        <v>101</v>
      </c>
      <c r="M61" s="4">
        <v>62</v>
      </c>
      <c r="N61" s="4">
        <v>170</v>
      </c>
      <c r="O61" s="4">
        <v>80</v>
      </c>
      <c r="P61" s="4">
        <v>153</v>
      </c>
      <c r="Q61" s="4">
        <v>122</v>
      </c>
      <c r="R61" s="4">
        <v>91</v>
      </c>
      <c r="S61" s="4">
        <v>51</v>
      </c>
      <c r="T61" s="4">
        <v>54</v>
      </c>
      <c r="U61" s="4" t="s">
        <v>27</v>
      </c>
      <c r="V61" s="4">
        <v>92</v>
      </c>
      <c r="W61" s="4">
        <v>31</v>
      </c>
      <c r="X61" s="4">
        <v>35</v>
      </c>
      <c r="AA61" s="4">
        <v>1706</v>
      </c>
      <c r="AB61" s="4">
        <v>85.3</v>
      </c>
    </row>
    <row r="62" spans="1:28" x14ac:dyDescent="0.25">
      <c r="A62" t="s">
        <v>112</v>
      </c>
      <c r="B62" t="s">
        <v>171</v>
      </c>
      <c r="C62" t="s">
        <v>113</v>
      </c>
      <c r="D62" s="4" t="s">
        <v>27</v>
      </c>
      <c r="E62" s="4" t="s">
        <v>27</v>
      </c>
      <c r="F62" s="4" t="s">
        <v>27</v>
      </c>
      <c r="G62" s="4" t="s">
        <v>27</v>
      </c>
      <c r="H62" s="4" t="s">
        <v>27</v>
      </c>
      <c r="I62" s="4" t="s">
        <v>27</v>
      </c>
      <c r="J62" s="4" t="s">
        <v>27</v>
      </c>
      <c r="K62" s="4" t="s">
        <v>27</v>
      </c>
      <c r="L62" s="4" t="s">
        <v>27</v>
      </c>
      <c r="M62" s="4" t="s">
        <v>27</v>
      </c>
      <c r="N62" s="4" t="s">
        <v>27</v>
      </c>
      <c r="O62" s="4" t="s">
        <v>27</v>
      </c>
      <c r="P62" s="4" t="s">
        <v>27</v>
      </c>
      <c r="Q62" s="4" t="s">
        <v>27</v>
      </c>
      <c r="R62" s="4" t="s">
        <v>27</v>
      </c>
      <c r="S62" s="4" t="s">
        <v>27</v>
      </c>
      <c r="T62" s="4" t="s">
        <v>27</v>
      </c>
      <c r="U62" s="4" t="s">
        <v>27</v>
      </c>
      <c r="V62" s="4" t="s">
        <v>27</v>
      </c>
      <c r="W62" s="4" t="s">
        <v>27</v>
      </c>
      <c r="X62" s="4" t="s">
        <v>27</v>
      </c>
      <c r="AA62" s="4">
        <v>0</v>
      </c>
      <c r="AB62" s="4" t="e">
        <v>#DIV/0!</v>
      </c>
    </row>
    <row r="63" spans="1:28" x14ac:dyDescent="0.25">
      <c r="A63" t="s">
        <v>114</v>
      </c>
      <c r="B63" t="s">
        <v>126</v>
      </c>
      <c r="C63" t="s">
        <v>115</v>
      </c>
      <c r="D63" s="4">
        <v>30</v>
      </c>
      <c r="E63" s="4">
        <v>19</v>
      </c>
      <c r="F63" s="4">
        <v>25</v>
      </c>
      <c r="G63" s="4">
        <v>20</v>
      </c>
      <c r="H63" s="4">
        <v>21</v>
      </c>
      <c r="I63" s="4">
        <v>20</v>
      </c>
      <c r="J63" s="4">
        <v>43</v>
      </c>
      <c r="K63" s="4">
        <v>38</v>
      </c>
      <c r="L63" s="4">
        <v>23</v>
      </c>
      <c r="M63" s="4">
        <v>21</v>
      </c>
      <c r="N63" s="4">
        <v>28</v>
      </c>
      <c r="O63" s="4">
        <v>39</v>
      </c>
      <c r="P63" s="4">
        <v>36</v>
      </c>
      <c r="Q63" s="4">
        <v>33</v>
      </c>
      <c r="R63" s="4">
        <v>23</v>
      </c>
      <c r="S63" s="4">
        <v>37</v>
      </c>
      <c r="T63" s="4">
        <v>31</v>
      </c>
      <c r="U63" s="4" t="s">
        <v>27</v>
      </c>
      <c r="V63" s="4">
        <v>41</v>
      </c>
      <c r="W63" s="4">
        <v>22</v>
      </c>
      <c r="X63" s="4">
        <v>21</v>
      </c>
      <c r="AA63" s="4">
        <v>571</v>
      </c>
      <c r="AB63" s="4">
        <v>28.55</v>
      </c>
    </row>
    <row r="64" spans="1:28" x14ac:dyDescent="0.25">
      <c r="A64" t="s">
        <v>116</v>
      </c>
      <c r="B64" t="s">
        <v>172</v>
      </c>
      <c r="C64" t="s">
        <v>117</v>
      </c>
      <c r="D64" s="4">
        <v>37</v>
      </c>
      <c r="E64" s="4">
        <v>45</v>
      </c>
      <c r="F64" s="4">
        <v>29</v>
      </c>
      <c r="G64" s="4">
        <v>53</v>
      </c>
      <c r="H64" s="4">
        <v>26</v>
      </c>
      <c r="I64" s="4">
        <v>22</v>
      </c>
      <c r="J64" s="4">
        <v>42</v>
      </c>
      <c r="K64" s="4">
        <v>45</v>
      </c>
      <c r="L64" s="4">
        <v>42</v>
      </c>
      <c r="M64" s="4">
        <v>34</v>
      </c>
      <c r="N64" s="4">
        <v>15</v>
      </c>
      <c r="O64" s="4">
        <v>33</v>
      </c>
      <c r="P64" s="4">
        <v>47</v>
      </c>
      <c r="Q64" s="4">
        <v>25</v>
      </c>
      <c r="R64" s="4">
        <v>53</v>
      </c>
      <c r="S64" s="4">
        <v>39</v>
      </c>
      <c r="T64" s="4">
        <v>32</v>
      </c>
      <c r="U64" s="4" t="s">
        <v>27</v>
      </c>
      <c r="V64" s="4">
        <v>32</v>
      </c>
      <c r="W64" s="4">
        <v>48</v>
      </c>
      <c r="X64" s="4">
        <v>45</v>
      </c>
      <c r="AA64" s="4">
        <v>744</v>
      </c>
      <c r="AB64" s="4">
        <v>37.200000000000003</v>
      </c>
    </row>
    <row r="65" spans="1:28" x14ac:dyDescent="0.25">
      <c r="A65" t="s">
        <v>118</v>
      </c>
      <c r="B65" t="s">
        <v>173</v>
      </c>
      <c r="C65" t="s">
        <v>117</v>
      </c>
      <c r="D65" s="4" t="s">
        <v>27</v>
      </c>
      <c r="E65" s="4" t="s">
        <v>27</v>
      </c>
      <c r="F65" s="4" t="s">
        <v>27</v>
      </c>
      <c r="G65" s="4" t="s">
        <v>27</v>
      </c>
      <c r="H65" s="4" t="s">
        <v>27</v>
      </c>
      <c r="I65" s="4" t="s">
        <v>27</v>
      </c>
      <c r="J65" s="4" t="s">
        <v>27</v>
      </c>
      <c r="K65" s="4" t="s">
        <v>27</v>
      </c>
      <c r="L65" s="4" t="s">
        <v>27</v>
      </c>
      <c r="M65" s="4" t="s">
        <v>27</v>
      </c>
      <c r="N65" s="4" t="s">
        <v>27</v>
      </c>
      <c r="O65" s="4" t="s">
        <v>27</v>
      </c>
      <c r="P65" s="4" t="s">
        <v>27</v>
      </c>
      <c r="Q65" s="4">
        <v>0</v>
      </c>
      <c r="R65" s="4" t="s">
        <v>27</v>
      </c>
      <c r="S65" s="4" t="s">
        <v>27</v>
      </c>
      <c r="T65" s="4" t="s">
        <v>27</v>
      </c>
      <c r="U65" s="4">
        <v>0</v>
      </c>
      <c r="V65" s="4" t="s">
        <v>27</v>
      </c>
      <c r="W65" s="4">
        <v>0</v>
      </c>
      <c r="X65" s="4">
        <v>0</v>
      </c>
      <c r="AA65" s="4">
        <v>0</v>
      </c>
      <c r="AB65" s="4">
        <v>0</v>
      </c>
    </row>
    <row r="66" spans="1:28" x14ac:dyDescent="0.25">
      <c r="B66" t="s">
        <v>195</v>
      </c>
      <c r="D66" s="4">
        <v>3649</v>
      </c>
      <c r="E66" s="4">
        <v>3820</v>
      </c>
      <c r="F66" s="4">
        <v>3370</v>
      </c>
      <c r="G66" s="4">
        <v>3692</v>
      </c>
      <c r="H66" s="4">
        <v>2619</v>
      </c>
      <c r="I66" s="4">
        <v>3750</v>
      </c>
      <c r="J66" s="4">
        <v>3817</v>
      </c>
      <c r="K66" s="4">
        <v>4008</v>
      </c>
      <c r="L66" s="4">
        <v>4169</v>
      </c>
      <c r="M66" s="4">
        <v>2983</v>
      </c>
      <c r="N66" s="4">
        <v>3852</v>
      </c>
      <c r="O66" s="4">
        <v>3328</v>
      </c>
      <c r="P66" s="4">
        <v>3632</v>
      </c>
      <c r="Q66" s="4">
        <v>3475</v>
      </c>
      <c r="R66" s="4">
        <v>3271</v>
      </c>
      <c r="S66" s="4">
        <v>3730</v>
      </c>
      <c r="T66" s="4">
        <v>3710</v>
      </c>
      <c r="U66" s="4">
        <v>0</v>
      </c>
      <c r="V66" s="4">
        <v>4953</v>
      </c>
      <c r="W66" s="4">
        <v>3638</v>
      </c>
      <c r="X66" s="4">
        <v>4016</v>
      </c>
      <c r="AA66" s="4">
        <v>73482</v>
      </c>
      <c r="AB66" s="4">
        <v>3499.1428571428573</v>
      </c>
    </row>
    <row r="67" spans="1:28" x14ac:dyDescent="0.25">
      <c r="B67" t="s">
        <v>195</v>
      </c>
      <c r="D67" s="4">
        <v>84.860465116279073</v>
      </c>
      <c r="E67" s="4">
        <v>84.888888888888886</v>
      </c>
      <c r="F67" s="4">
        <v>84.25</v>
      </c>
      <c r="G67" s="4">
        <v>90.048780487804876</v>
      </c>
      <c r="H67" s="4">
        <v>60.906976744186046</v>
      </c>
      <c r="I67" s="4">
        <v>91.463414634146346</v>
      </c>
      <c r="J67" s="4">
        <v>90.88095238095238</v>
      </c>
      <c r="K67" s="4">
        <v>93.20930232558139</v>
      </c>
      <c r="L67" s="4">
        <v>99.261904761904759</v>
      </c>
      <c r="M67" s="4">
        <v>72.756097560975604</v>
      </c>
      <c r="N67" s="4">
        <v>83.739130434782609</v>
      </c>
      <c r="O67" s="4">
        <v>85.333333333333329</v>
      </c>
      <c r="P67" s="4">
        <v>93.128205128205124</v>
      </c>
      <c r="Q67" s="4">
        <v>70.91836734693878</v>
      </c>
      <c r="R67" s="4">
        <v>72.688888888888883</v>
      </c>
      <c r="S67" s="4">
        <v>88.80952380952381</v>
      </c>
      <c r="T67" s="4">
        <v>88.333333333333329</v>
      </c>
      <c r="U67" s="4">
        <v>0</v>
      </c>
      <c r="V67" s="4">
        <v>115.18604651162791</v>
      </c>
      <c r="W67" s="4">
        <v>82.681818181818187</v>
      </c>
      <c r="X67" s="4">
        <v>87.304347826086953</v>
      </c>
      <c r="AA67" s="4">
        <v>1720.6497776952583</v>
      </c>
      <c r="AB67" s="4">
        <v>81.935703699774209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72"/>
  <sheetViews>
    <sheetView workbookViewId="0">
      <selection activeCell="B1" sqref="B1:B1048576"/>
    </sheetView>
  </sheetViews>
  <sheetFormatPr baseColWidth="10" defaultRowHeight="15" x14ac:dyDescent="0.25"/>
  <cols>
    <col min="1" max="1" width="11.42578125" style="5"/>
    <col min="2" max="2" width="25.42578125" style="5" customWidth="1"/>
    <col min="3" max="3" width="15.28515625" style="5" customWidth="1"/>
    <col min="4" max="26" width="5.7109375" style="8" customWidth="1"/>
    <col min="27" max="16384" width="11.42578125" style="5"/>
  </cols>
  <sheetData>
    <row r="1" spans="1:28" s="1" customFormat="1" x14ac:dyDescent="0.25">
      <c r="A1" s="1" t="s">
        <v>0</v>
      </c>
      <c r="B1" s="1" t="s">
        <v>1</v>
      </c>
      <c r="C1" s="1" t="s">
        <v>2</v>
      </c>
      <c r="D1" s="3" t="s">
        <v>196</v>
      </c>
      <c r="E1" s="3" t="s">
        <v>197</v>
      </c>
      <c r="F1" s="3" t="s">
        <v>198</v>
      </c>
      <c r="G1" s="3" t="s">
        <v>199</v>
      </c>
      <c r="H1" s="3" t="s">
        <v>200</v>
      </c>
      <c r="I1" s="3" t="s">
        <v>201</v>
      </c>
      <c r="J1" s="3" t="s">
        <v>202</v>
      </c>
      <c r="K1" s="3" t="s">
        <v>203</v>
      </c>
      <c r="L1" s="3" t="s">
        <v>204</v>
      </c>
      <c r="M1" s="3" t="s">
        <v>205</v>
      </c>
      <c r="N1" s="3" t="s">
        <v>206</v>
      </c>
      <c r="O1" s="3" t="s">
        <v>207</v>
      </c>
      <c r="P1" s="3" t="s">
        <v>208</v>
      </c>
      <c r="Q1" s="3" t="s">
        <v>209</v>
      </c>
      <c r="R1" s="3" t="s">
        <v>210</v>
      </c>
      <c r="S1" s="3" t="s">
        <v>211</v>
      </c>
      <c r="T1" s="3" t="s">
        <v>212</v>
      </c>
      <c r="U1" s="3" t="s">
        <v>213</v>
      </c>
      <c r="V1" s="3" t="s">
        <v>214</v>
      </c>
      <c r="W1" s="3" t="s">
        <v>215</v>
      </c>
      <c r="X1" s="3" t="s">
        <v>216</v>
      </c>
      <c r="Y1" s="3" t="s">
        <v>217</v>
      </c>
      <c r="Z1" s="3" t="s">
        <v>218</v>
      </c>
      <c r="AA1" s="1" t="s">
        <v>23</v>
      </c>
      <c r="AB1" s="3" t="s">
        <v>24</v>
      </c>
    </row>
    <row r="2" spans="1:28" x14ac:dyDescent="0.25">
      <c r="A2" s="5" t="s">
        <v>25</v>
      </c>
      <c r="B2" s="5" t="s">
        <v>119</v>
      </c>
      <c r="C2" s="5" t="s">
        <v>26</v>
      </c>
      <c r="D2" s="8">
        <v>114</v>
      </c>
      <c r="E2" s="8">
        <v>113</v>
      </c>
      <c r="F2" s="8">
        <v>104</v>
      </c>
      <c r="G2" s="8">
        <v>79</v>
      </c>
      <c r="H2" s="8">
        <v>91</v>
      </c>
      <c r="I2" s="8">
        <v>80</v>
      </c>
      <c r="J2" s="8">
        <v>87</v>
      </c>
      <c r="K2" s="8">
        <v>90</v>
      </c>
      <c r="L2" s="8">
        <v>75</v>
      </c>
      <c r="M2" s="8">
        <v>70</v>
      </c>
      <c r="N2" s="8">
        <v>93</v>
      </c>
      <c r="O2" s="8">
        <v>91</v>
      </c>
      <c r="P2" s="8">
        <v>71</v>
      </c>
      <c r="Q2" s="8">
        <v>57</v>
      </c>
      <c r="R2" s="8">
        <v>81</v>
      </c>
      <c r="S2" s="8">
        <v>100</v>
      </c>
      <c r="T2" s="8">
        <v>66</v>
      </c>
      <c r="U2" s="8">
        <v>85</v>
      </c>
      <c r="V2" s="8">
        <v>92</v>
      </c>
      <c r="W2" s="8">
        <v>61</v>
      </c>
      <c r="X2" s="8">
        <v>74</v>
      </c>
      <c r="Y2" s="8">
        <v>63</v>
      </c>
      <c r="Z2" s="8">
        <v>67</v>
      </c>
      <c r="AA2" s="6">
        <f>IF(SUM(D2:Z2)=0,"",SUM(D2:Z2))</f>
        <v>1904</v>
      </c>
      <c r="AB2" s="7">
        <f>IFERROR(AVERAGE(D2:Z2),"")</f>
        <v>82.782608695652172</v>
      </c>
    </row>
    <row r="3" spans="1:28" x14ac:dyDescent="0.25">
      <c r="A3" s="5" t="s">
        <v>28</v>
      </c>
      <c r="B3" s="5" t="s">
        <v>120</v>
      </c>
      <c r="C3" s="5" t="s">
        <v>26</v>
      </c>
      <c r="D3" s="8">
        <v>130</v>
      </c>
      <c r="E3" s="8">
        <v>119</v>
      </c>
      <c r="F3" s="8">
        <v>106</v>
      </c>
      <c r="G3" s="8">
        <v>75</v>
      </c>
      <c r="H3" s="8">
        <v>95</v>
      </c>
      <c r="I3" s="8">
        <v>74</v>
      </c>
      <c r="J3" s="8">
        <v>76</v>
      </c>
      <c r="K3" s="8">
        <v>93</v>
      </c>
      <c r="L3" s="8">
        <v>78</v>
      </c>
      <c r="M3" s="8">
        <v>84</v>
      </c>
      <c r="N3" s="8">
        <v>88</v>
      </c>
      <c r="O3" s="8">
        <v>90</v>
      </c>
      <c r="P3" s="8">
        <v>80</v>
      </c>
      <c r="Q3" s="8">
        <v>70</v>
      </c>
      <c r="R3" s="8">
        <v>76</v>
      </c>
      <c r="S3" s="8">
        <v>69</v>
      </c>
      <c r="T3" s="8">
        <v>68</v>
      </c>
      <c r="U3" s="8">
        <v>75</v>
      </c>
      <c r="V3" s="8">
        <v>98</v>
      </c>
      <c r="W3" s="8">
        <v>73</v>
      </c>
      <c r="X3" s="8">
        <v>66</v>
      </c>
      <c r="Y3" s="8">
        <v>79</v>
      </c>
      <c r="Z3" s="8">
        <v>108</v>
      </c>
      <c r="AA3" s="6">
        <f t="shared" ref="AA3:AA66" si="0">IF(SUM(D3:Z3)=0,"",SUM(D3:Z3))</f>
        <v>1970</v>
      </c>
      <c r="AB3" s="7">
        <f t="shared" ref="AB3:AB66" si="1">IFERROR(AVERAGE(D3:Z3),"")</f>
        <v>85.652173913043484</v>
      </c>
    </row>
    <row r="4" spans="1:28" x14ac:dyDescent="0.25">
      <c r="A4" s="5" t="s">
        <v>29</v>
      </c>
      <c r="B4" s="5" t="s">
        <v>121</v>
      </c>
      <c r="C4" s="5" t="s">
        <v>26</v>
      </c>
      <c r="D4" s="8" t="s">
        <v>27</v>
      </c>
      <c r="E4" s="8" t="s">
        <v>27</v>
      </c>
      <c r="F4" s="8" t="s">
        <v>27</v>
      </c>
      <c r="G4" s="8" t="s">
        <v>27</v>
      </c>
      <c r="H4" s="8" t="s">
        <v>27</v>
      </c>
      <c r="I4" s="8" t="s">
        <v>27</v>
      </c>
      <c r="J4" s="8" t="s">
        <v>27</v>
      </c>
      <c r="K4" s="8" t="s">
        <v>27</v>
      </c>
      <c r="L4" s="8" t="s">
        <v>27</v>
      </c>
      <c r="M4" s="8" t="s">
        <v>27</v>
      </c>
      <c r="N4" s="8" t="s">
        <v>27</v>
      </c>
      <c r="O4" s="8" t="s">
        <v>27</v>
      </c>
      <c r="P4" s="8" t="s">
        <v>27</v>
      </c>
      <c r="Q4" s="8" t="s">
        <v>27</v>
      </c>
      <c r="R4" s="8" t="s">
        <v>27</v>
      </c>
      <c r="S4" s="8" t="s">
        <v>27</v>
      </c>
      <c r="T4" s="8" t="s">
        <v>27</v>
      </c>
      <c r="U4" s="8" t="s">
        <v>27</v>
      </c>
      <c r="V4" s="8" t="s">
        <v>27</v>
      </c>
      <c r="W4" s="8" t="s">
        <v>27</v>
      </c>
      <c r="X4" s="8" t="s">
        <v>27</v>
      </c>
      <c r="Y4" s="8" t="s">
        <v>27</v>
      </c>
      <c r="Z4" s="8" t="s">
        <v>27</v>
      </c>
      <c r="AA4" s="6" t="str">
        <f t="shared" si="0"/>
        <v/>
      </c>
      <c r="AB4" s="7" t="str">
        <f t="shared" si="1"/>
        <v/>
      </c>
    </row>
    <row r="5" spans="1:28" x14ac:dyDescent="0.25">
      <c r="A5" s="5" t="s">
        <v>30</v>
      </c>
      <c r="B5" s="5" t="s">
        <v>122</v>
      </c>
      <c r="C5" s="5" t="s">
        <v>31</v>
      </c>
      <c r="D5" s="8">
        <v>87</v>
      </c>
      <c r="E5" s="8">
        <v>42</v>
      </c>
      <c r="F5" s="8">
        <v>16</v>
      </c>
      <c r="G5" s="8">
        <v>16</v>
      </c>
      <c r="H5" s="8">
        <v>22</v>
      </c>
      <c r="I5" s="8">
        <v>18</v>
      </c>
      <c r="J5" s="8">
        <v>17</v>
      </c>
      <c r="K5" s="8" t="s">
        <v>27</v>
      </c>
      <c r="L5" s="8">
        <v>14</v>
      </c>
      <c r="M5" s="8">
        <v>24</v>
      </c>
      <c r="N5" s="8">
        <v>13</v>
      </c>
      <c r="O5" s="8">
        <v>20</v>
      </c>
      <c r="P5" s="8">
        <v>8</v>
      </c>
      <c r="Q5" s="8">
        <v>15</v>
      </c>
      <c r="R5" s="8">
        <v>7</v>
      </c>
      <c r="S5" s="8">
        <v>7</v>
      </c>
      <c r="T5" s="8" t="s">
        <v>27</v>
      </c>
      <c r="U5" s="8">
        <v>17</v>
      </c>
      <c r="V5" s="8">
        <v>11</v>
      </c>
      <c r="W5" s="8">
        <v>10</v>
      </c>
      <c r="X5" s="8">
        <v>13</v>
      </c>
      <c r="Y5" s="8">
        <v>20</v>
      </c>
      <c r="Z5" s="8" t="s">
        <v>27</v>
      </c>
      <c r="AA5" s="6">
        <f t="shared" si="0"/>
        <v>397</v>
      </c>
      <c r="AB5" s="7">
        <f t="shared" si="1"/>
        <v>19.850000000000001</v>
      </c>
    </row>
    <row r="6" spans="1:28" x14ac:dyDescent="0.25">
      <c r="A6" s="5" t="s">
        <v>32</v>
      </c>
      <c r="B6" s="5" t="s">
        <v>123</v>
      </c>
      <c r="C6" s="5" t="s">
        <v>33</v>
      </c>
      <c r="D6" s="8" t="s">
        <v>27</v>
      </c>
      <c r="E6" s="8" t="s">
        <v>27</v>
      </c>
      <c r="F6" s="8" t="s">
        <v>27</v>
      </c>
      <c r="G6" s="8" t="s">
        <v>27</v>
      </c>
      <c r="H6" s="8" t="s">
        <v>27</v>
      </c>
      <c r="I6" s="8" t="s">
        <v>27</v>
      </c>
      <c r="J6" s="8" t="s">
        <v>27</v>
      </c>
      <c r="K6" s="8" t="s">
        <v>27</v>
      </c>
      <c r="L6" s="8" t="s">
        <v>27</v>
      </c>
      <c r="M6" s="8" t="s">
        <v>27</v>
      </c>
      <c r="N6" s="8" t="s">
        <v>27</v>
      </c>
      <c r="O6" s="8" t="s">
        <v>27</v>
      </c>
      <c r="P6" s="8" t="s">
        <v>27</v>
      </c>
      <c r="Q6" s="8" t="s">
        <v>27</v>
      </c>
      <c r="R6" s="8" t="s">
        <v>27</v>
      </c>
      <c r="S6" s="8" t="s">
        <v>27</v>
      </c>
      <c r="T6" s="8" t="s">
        <v>27</v>
      </c>
      <c r="U6" s="8" t="s">
        <v>27</v>
      </c>
      <c r="V6" s="8" t="s">
        <v>27</v>
      </c>
      <c r="W6" s="8" t="s">
        <v>27</v>
      </c>
      <c r="X6" s="8" t="s">
        <v>27</v>
      </c>
      <c r="Y6" s="8" t="s">
        <v>27</v>
      </c>
      <c r="Z6" s="8" t="s">
        <v>27</v>
      </c>
      <c r="AA6" s="6" t="str">
        <f t="shared" si="0"/>
        <v/>
      </c>
      <c r="AB6" s="7" t="str">
        <f t="shared" si="1"/>
        <v/>
      </c>
    </row>
    <row r="7" spans="1:28" x14ac:dyDescent="0.25">
      <c r="A7" s="5" t="s">
        <v>34</v>
      </c>
      <c r="B7" s="5" t="s">
        <v>125</v>
      </c>
      <c r="C7" s="5" t="s">
        <v>35</v>
      </c>
      <c r="D7" s="8">
        <v>40</v>
      </c>
      <c r="E7" s="8">
        <v>83</v>
      </c>
      <c r="F7" s="8">
        <v>61</v>
      </c>
      <c r="G7" s="8">
        <v>12</v>
      </c>
      <c r="H7" s="8">
        <v>50</v>
      </c>
      <c r="I7" s="8">
        <v>65</v>
      </c>
      <c r="J7" s="8">
        <v>42</v>
      </c>
      <c r="K7" s="8">
        <v>36</v>
      </c>
      <c r="L7" s="8">
        <v>22</v>
      </c>
      <c r="M7" s="8">
        <v>62</v>
      </c>
      <c r="N7" s="8">
        <v>66</v>
      </c>
      <c r="O7" s="8">
        <v>25</v>
      </c>
      <c r="P7" s="8">
        <v>27</v>
      </c>
      <c r="Q7" s="8">
        <v>7</v>
      </c>
      <c r="R7" s="8">
        <v>52</v>
      </c>
      <c r="S7" s="8">
        <v>44</v>
      </c>
      <c r="T7" s="8">
        <v>33</v>
      </c>
      <c r="U7" s="8">
        <v>41</v>
      </c>
      <c r="V7" s="8">
        <v>50</v>
      </c>
      <c r="W7" s="8">
        <v>34</v>
      </c>
      <c r="X7" s="8">
        <v>56</v>
      </c>
      <c r="Y7" s="8">
        <v>51</v>
      </c>
      <c r="Z7" s="8">
        <v>62</v>
      </c>
      <c r="AA7" s="6">
        <f t="shared" si="0"/>
        <v>1021</v>
      </c>
      <c r="AB7" s="7">
        <f t="shared" si="1"/>
        <v>44.391304347826086</v>
      </c>
    </row>
    <row r="8" spans="1:28" x14ac:dyDescent="0.25">
      <c r="A8" s="5" t="s">
        <v>36</v>
      </c>
      <c r="B8" s="5" t="s">
        <v>127</v>
      </c>
      <c r="C8" s="5" t="s">
        <v>37</v>
      </c>
      <c r="D8" s="8">
        <v>57</v>
      </c>
      <c r="E8" s="8">
        <v>19</v>
      </c>
      <c r="F8" s="8">
        <v>31</v>
      </c>
      <c r="G8" s="8">
        <v>16</v>
      </c>
      <c r="H8" s="8">
        <v>56</v>
      </c>
      <c r="I8" s="8">
        <v>57</v>
      </c>
      <c r="J8" s="8">
        <v>60</v>
      </c>
      <c r="K8" s="8">
        <v>43</v>
      </c>
      <c r="L8" s="8">
        <v>5</v>
      </c>
      <c r="M8" s="8">
        <v>70</v>
      </c>
      <c r="N8" s="8">
        <v>160</v>
      </c>
      <c r="O8" s="8">
        <v>51</v>
      </c>
      <c r="P8" s="8">
        <v>57</v>
      </c>
      <c r="Q8" s="8">
        <v>19</v>
      </c>
      <c r="R8" s="8">
        <v>50</v>
      </c>
      <c r="S8" s="8">
        <v>53</v>
      </c>
      <c r="T8" s="8">
        <v>47</v>
      </c>
      <c r="U8" s="8">
        <v>1</v>
      </c>
      <c r="V8" s="8">
        <v>9</v>
      </c>
      <c r="W8" s="8">
        <v>24</v>
      </c>
      <c r="X8" s="8">
        <v>44</v>
      </c>
      <c r="Y8" s="8">
        <v>33</v>
      </c>
      <c r="Z8" s="8">
        <v>37</v>
      </c>
      <c r="AA8" s="6">
        <f t="shared" si="0"/>
        <v>999</v>
      </c>
      <c r="AB8" s="7">
        <f t="shared" si="1"/>
        <v>43.434782608695649</v>
      </c>
    </row>
    <row r="9" spans="1:28" x14ac:dyDescent="0.25">
      <c r="A9" s="5" t="s">
        <v>38</v>
      </c>
      <c r="B9" s="5" t="s">
        <v>128</v>
      </c>
      <c r="C9" s="5" t="s">
        <v>37</v>
      </c>
      <c r="D9" s="8">
        <v>83</v>
      </c>
      <c r="E9" s="8">
        <v>31</v>
      </c>
      <c r="F9" s="8">
        <v>66</v>
      </c>
      <c r="G9" s="8">
        <v>100</v>
      </c>
      <c r="H9" s="8">
        <v>54</v>
      </c>
      <c r="I9" s="8">
        <v>28</v>
      </c>
      <c r="J9" s="8">
        <v>86</v>
      </c>
      <c r="K9" s="8">
        <v>6</v>
      </c>
      <c r="L9" s="8">
        <v>94</v>
      </c>
      <c r="M9" s="8">
        <v>181</v>
      </c>
      <c r="N9" s="8">
        <v>68</v>
      </c>
      <c r="O9" s="8">
        <v>55</v>
      </c>
      <c r="P9" s="8">
        <v>51</v>
      </c>
      <c r="Q9" s="8">
        <v>58</v>
      </c>
      <c r="R9" s="8">
        <v>52</v>
      </c>
      <c r="S9" s="8">
        <v>65</v>
      </c>
      <c r="T9" s="8">
        <v>46</v>
      </c>
      <c r="U9" s="8">
        <v>69</v>
      </c>
      <c r="V9" s="8">
        <v>31</v>
      </c>
      <c r="W9" s="8">
        <v>69</v>
      </c>
      <c r="X9" s="8">
        <v>76</v>
      </c>
      <c r="Y9" s="8">
        <v>42</v>
      </c>
      <c r="Z9" s="8">
        <v>41</v>
      </c>
      <c r="AA9" s="6">
        <f t="shared" si="0"/>
        <v>1452</v>
      </c>
      <c r="AB9" s="7">
        <f t="shared" si="1"/>
        <v>63.130434782608695</v>
      </c>
    </row>
    <row r="10" spans="1:28" x14ac:dyDescent="0.25">
      <c r="A10" s="5" t="s">
        <v>39</v>
      </c>
      <c r="B10" s="5" t="s">
        <v>129</v>
      </c>
      <c r="C10" s="5" t="s">
        <v>37</v>
      </c>
      <c r="D10" s="8">
        <v>207</v>
      </c>
      <c r="E10" s="8">
        <v>64</v>
      </c>
      <c r="F10" s="8">
        <v>90</v>
      </c>
      <c r="G10" s="8">
        <v>165</v>
      </c>
      <c r="H10" s="8">
        <v>122</v>
      </c>
      <c r="I10" s="8">
        <v>247</v>
      </c>
      <c r="J10" s="8">
        <v>206</v>
      </c>
      <c r="K10" s="8">
        <v>238</v>
      </c>
      <c r="L10" s="8">
        <v>88</v>
      </c>
      <c r="M10" s="8">
        <v>103</v>
      </c>
      <c r="N10" s="8">
        <v>210</v>
      </c>
      <c r="O10" s="8">
        <v>85</v>
      </c>
      <c r="P10" s="8">
        <v>169</v>
      </c>
      <c r="Q10" s="8">
        <v>136</v>
      </c>
      <c r="R10" s="8">
        <v>140</v>
      </c>
      <c r="S10" s="8">
        <v>114</v>
      </c>
      <c r="T10" s="8">
        <v>129</v>
      </c>
      <c r="U10" s="8">
        <v>131</v>
      </c>
      <c r="V10" s="8">
        <v>189</v>
      </c>
      <c r="W10" s="8">
        <v>169</v>
      </c>
      <c r="X10" s="8">
        <v>174</v>
      </c>
      <c r="Y10" s="8">
        <v>210</v>
      </c>
      <c r="Z10" s="8">
        <v>205</v>
      </c>
      <c r="AA10" s="6">
        <f t="shared" si="0"/>
        <v>3591</v>
      </c>
      <c r="AB10" s="7">
        <f t="shared" si="1"/>
        <v>156.13043478260869</v>
      </c>
    </row>
    <row r="11" spans="1:28" x14ac:dyDescent="0.25">
      <c r="A11" s="5" t="s">
        <v>40</v>
      </c>
      <c r="B11" s="5" t="s">
        <v>130</v>
      </c>
      <c r="C11" s="5" t="s">
        <v>37</v>
      </c>
      <c r="D11" s="8">
        <v>196</v>
      </c>
      <c r="E11" s="8">
        <v>129</v>
      </c>
      <c r="F11" s="8">
        <v>147</v>
      </c>
      <c r="G11" s="8">
        <v>108</v>
      </c>
      <c r="H11" s="8">
        <v>180</v>
      </c>
      <c r="I11" s="8">
        <v>181</v>
      </c>
      <c r="J11" s="8">
        <v>222</v>
      </c>
      <c r="K11" s="8">
        <v>210</v>
      </c>
      <c r="L11" s="8">
        <v>147</v>
      </c>
      <c r="M11" s="8" t="s">
        <v>27</v>
      </c>
      <c r="N11" s="8">
        <v>184</v>
      </c>
      <c r="O11" s="8">
        <v>124</v>
      </c>
      <c r="P11" s="8">
        <v>137</v>
      </c>
      <c r="Q11" s="8">
        <v>96</v>
      </c>
      <c r="R11" s="8">
        <v>134</v>
      </c>
      <c r="S11" s="8">
        <v>122</v>
      </c>
      <c r="T11" s="8">
        <v>174</v>
      </c>
      <c r="U11" s="8">
        <v>197</v>
      </c>
      <c r="V11" s="8">
        <v>163</v>
      </c>
      <c r="W11" s="8">
        <v>185</v>
      </c>
      <c r="X11" s="8">
        <v>201</v>
      </c>
      <c r="Y11" s="8">
        <v>156</v>
      </c>
      <c r="Z11" s="8">
        <v>183</v>
      </c>
      <c r="AA11" s="6">
        <f t="shared" si="0"/>
        <v>3576</v>
      </c>
      <c r="AB11" s="7">
        <f t="shared" si="1"/>
        <v>162.54545454545453</v>
      </c>
    </row>
    <row r="12" spans="1:28" x14ac:dyDescent="0.25">
      <c r="A12" s="5" t="s">
        <v>41</v>
      </c>
      <c r="B12" s="5" t="s">
        <v>131</v>
      </c>
      <c r="C12" s="5" t="s">
        <v>37</v>
      </c>
      <c r="D12" s="8">
        <v>142</v>
      </c>
      <c r="E12" s="8">
        <v>158</v>
      </c>
      <c r="F12" s="8">
        <v>45</v>
      </c>
      <c r="G12" s="8">
        <v>150</v>
      </c>
      <c r="H12" s="8">
        <v>225</v>
      </c>
      <c r="I12" s="8">
        <v>175</v>
      </c>
      <c r="J12" s="8">
        <v>175</v>
      </c>
      <c r="K12" s="8">
        <v>192</v>
      </c>
      <c r="L12" s="8">
        <v>121</v>
      </c>
      <c r="M12" s="8">
        <v>149</v>
      </c>
      <c r="N12" s="8">
        <v>153</v>
      </c>
      <c r="O12" s="8">
        <v>158</v>
      </c>
      <c r="P12" s="8">
        <v>188</v>
      </c>
      <c r="Q12" s="8">
        <v>140</v>
      </c>
      <c r="R12" s="8">
        <v>146</v>
      </c>
      <c r="S12" s="8">
        <v>183</v>
      </c>
      <c r="T12" s="8">
        <v>169</v>
      </c>
      <c r="U12" s="8">
        <v>144</v>
      </c>
      <c r="V12" s="8">
        <v>90</v>
      </c>
      <c r="W12" s="8">
        <v>168</v>
      </c>
      <c r="X12" s="8">
        <v>33</v>
      </c>
      <c r="Y12" s="8">
        <v>119</v>
      </c>
      <c r="Z12" s="8">
        <v>119</v>
      </c>
      <c r="AA12" s="6">
        <f t="shared" si="0"/>
        <v>3342</v>
      </c>
      <c r="AB12" s="7">
        <f t="shared" si="1"/>
        <v>145.30434782608697</v>
      </c>
    </row>
    <row r="13" spans="1:28" x14ac:dyDescent="0.25">
      <c r="A13" s="5" t="s">
        <v>42</v>
      </c>
      <c r="B13" s="5" t="s">
        <v>132</v>
      </c>
      <c r="C13" s="5" t="s">
        <v>37</v>
      </c>
      <c r="D13" s="8">
        <v>147</v>
      </c>
      <c r="E13" s="8">
        <v>202</v>
      </c>
      <c r="F13" s="8">
        <v>149</v>
      </c>
      <c r="G13" s="8">
        <v>137</v>
      </c>
      <c r="H13" s="8">
        <v>175</v>
      </c>
      <c r="I13" s="8">
        <v>145</v>
      </c>
      <c r="J13" s="8">
        <v>168</v>
      </c>
      <c r="K13" s="8">
        <v>142</v>
      </c>
      <c r="L13" s="8">
        <v>148</v>
      </c>
      <c r="M13" s="8">
        <v>236</v>
      </c>
      <c r="N13" s="8">
        <v>143</v>
      </c>
      <c r="O13" s="8">
        <v>148</v>
      </c>
      <c r="P13" s="8">
        <v>188</v>
      </c>
      <c r="Q13" s="8">
        <v>142</v>
      </c>
      <c r="R13" s="8">
        <v>131</v>
      </c>
      <c r="S13" s="8">
        <v>177</v>
      </c>
      <c r="T13" s="8">
        <v>150</v>
      </c>
      <c r="U13" s="8">
        <v>166</v>
      </c>
      <c r="V13" s="8">
        <v>87</v>
      </c>
      <c r="W13" s="8">
        <v>159</v>
      </c>
      <c r="X13" s="8">
        <v>151</v>
      </c>
      <c r="Y13" s="8">
        <v>163</v>
      </c>
      <c r="Z13" s="8">
        <v>127</v>
      </c>
      <c r="AA13" s="6">
        <f t="shared" si="0"/>
        <v>3581</v>
      </c>
      <c r="AB13" s="7">
        <f t="shared" si="1"/>
        <v>155.69565217391303</v>
      </c>
    </row>
    <row r="14" spans="1:28" x14ac:dyDescent="0.25">
      <c r="A14" s="5" t="s">
        <v>43</v>
      </c>
      <c r="B14" s="5" t="s">
        <v>133</v>
      </c>
      <c r="C14" s="5" t="s">
        <v>37</v>
      </c>
      <c r="D14" s="8">
        <v>192</v>
      </c>
      <c r="E14" s="8">
        <v>203</v>
      </c>
      <c r="F14" s="8">
        <v>208</v>
      </c>
      <c r="G14" s="8">
        <v>164</v>
      </c>
      <c r="H14" s="8">
        <v>206</v>
      </c>
      <c r="I14" s="8">
        <v>184</v>
      </c>
      <c r="J14" s="8">
        <v>175</v>
      </c>
      <c r="K14" s="8">
        <v>183</v>
      </c>
      <c r="L14" s="8">
        <v>140</v>
      </c>
      <c r="M14" s="8">
        <v>210</v>
      </c>
      <c r="N14" s="8">
        <v>116</v>
      </c>
      <c r="O14" s="8">
        <v>174</v>
      </c>
      <c r="P14" s="8">
        <v>170</v>
      </c>
      <c r="Q14" s="8">
        <v>158</v>
      </c>
      <c r="R14" s="8">
        <v>157</v>
      </c>
      <c r="S14" s="8">
        <v>200</v>
      </c>
      <c r="T14" s="8">
        <v>67</v>
      </c>
      <c r="U14" s="8">
        <v>88</v>
      </c>
      <c r="V14" s="8">
        <v>36</v>
      </c>
      <c r="W14" s="8">
        <v>44</v>
      </c>
      <c r="X14" s="8">
        <v>99</v>
      </c>
      <c r="Y14" s="8">
        <v>68</v>
      </c>
      <c r="Z14" s="8">
        <v>108</v>
      </c>
      <c r="AA14" s="6">
        <f t="shared" si="0"/>
        <v>3350</v>
      </c>
      <c r="AB14" s="7">
        <f t="shared" si="1"/>
        <v>145.65217391304347</v>
      </c>
    </row>
    <row r="15" spans="1:28" x14ac:dyDescent="0.25">
      <c r="A15" s="5" t="s">
        <v>44</v>
      </c>
      <c r="B15" s="5" t="s">
        <v>134</v>
      </c>
      <c r="C15" s="5" t="s">
        <v>37</v>
      </c>
      <c r="D15" s="8">
        <v>73</v>
      </c>
      <c r="E15" s="8">
        <v>132</v>
      </c>
      <c r="F15" s="8">
        <v>66</v>
      </c>
      <c r="G15" s="8">
        <v>57</v>
      </c>
      <c r="H15" s="8">
        <v>54</v>
      </c>
      <c r="I15" s="8">
        <v>87</v>
      </c>
      <c r="J15" s="8">
        <v>61</v>
      </c>
      <c r="K15" s="8">
        <v>68</v>
      </c>
      <c r="L15" s="8">
        <v>59</v>
      </c>
      <c r="M15" s="8">
        <v>71</v>
      </c>
      <c r="N15" s="8">
        <v>84</v>
      </c>
      <c r="O15" s="8">
        <v>83</v>
      </c>
      <c r="P15" s="8">
        <v>73</v>
      </c>
      <c r="Q15" s="8">
        <v>78</v>
      </c>
      <c r="R15" s="8">
        <v>131</v>
      </c>
      <c r="S15" s="8">
        <v>155</v>
      </c>
      <c r="T15" s="8">
        <v>93</v>
      </c>
      <c r="U15" s="8">
        <v>73</v>
      </c>
      <c r="V15" s="8">
        <v>62</v>
      </c>
      <c r="W15" s="8">
        <v>32</v>
      </c>
      <c r="X15" s="8">
        <v>76</v>
      </c>
      <c r="Y15" s="8">
        <v>227</v>
      </c>
      <c r="Z15" s="8">
        <v>226</v>
      </c>
      <c r="AA15" s="6">
        <f t="shared" si="0"/>
        <v>2121</v>
      </c>
      <c r="AB15" s="7">
        <f t="shared" si="1"/>
        <v>92.217391304347828</v>
      </c>
    </row>
    <row r="16" spans="1:28" x14ac:dyDescent="0.25">
      <c r="A16" s="5" t="s">
        <v>45</v>
      </c>
      <c r="B16" s="5" t="s">
        <v>135</v>
      </c>
      <c r="C16" s="5" t="s">
        <v>37</v>
      </c>
      <c r="D16" s="8">
        <v>216</v>
      </c>
      <c r="E16" s="8">
        <v>249</v>
      </c>
      <c r="F16" s="8">
        <v>227</v>
      </c>
      <c r="G16" s="8">
        <v>145</v>
      </c>
      <c r="H16" s="8">
        <v>231</v>
      </c>
      <c r="I16" s="8">
        <v>209</v>
      </c>
      <c r="J16" s="8">
        <v>204</v>
      </c>
      <c r="K16" s="8">
        <v>233</v>
      </c>
      <c r="L16" s="8">
        <v>165</v>
      </c>
      <c r="M16" s="8">
        <v>264</v>
      </c>
      <c r="N16" s="8">
        <v>209</v>
      </c>
      <c r="O16" s="8">
        <v>243</v>
      </c>
      <c r="P16" s="8">
        <v>251</v>
      </c>
      <c r="Q16" s="8">
        <v>137</v>
      </c>
      <c r="R16" s="8">
        <v>202</v>
      </c>
      <c r="S16" s="8">
        <v>261</v>
      </c>
      <c r="T16" s="8">
        <v>191</v>
      </c>
      <c r="U16" s="8">
        <v>165</v>
      </c>
      <c r="V16" s="8">
        <v>144</v>
      </c>
      <c r="W16" s="8">
        <v>220</v>
      </c>
      <c r="X16" s="8">
        <v>206</v>
      </c>
      <c r="Y16" s="8">
        <v>170</v>
      </c>
      <c r="Z16" s="8">
        <v>209</v>
      </c>
      <c r="AA16" s="6">
        <f t="shared" si="0"/>
        <v>4751</v>
      </c>
      <c r="AB16" s="7">
        <f t="shared" si="1"/>
        <v>206.56521739130434</v>
      </c>
    </row>
    <row r="17" spans="1:28" x14ac:dyDescent="0.25">
      <c r="A17" s="5" t="s">
        <v>46</v>
      </c>
      <c r="B17" s="5" t="s">
        <v>136</v>
      </c>
      <c r="C17" s="5" t="s">
        <v>37</v>
      </c>
      <c r="D17" s="8">
        <v>91</v>
      </c>
      <c r="E17" s="8">
        <v>38</v>
      </c>
      <c r="F17" s="8">
        <v>5</v>
      </c>
      <c r="G17" s="8">
        <v>7</v>
      </c>
      <c r="H17" s="8">
        <v>31</v>
      </c>
      <c r="I17" s="8">
        <v>165</v>
      </c>
      <c r="J17" s="8">
        <v>158</v>
      </c>
      <c r="K17" s="8">
        <v>93</v>
      </c>
      <c r="L17" s="8">
        <v>69</v>
      </c>
      <c r="M17" s="8">
        <v>133</v>
      </c>
      <c r="N17" s="8">
        <v>155</v>
      </c>
      <c r="O17" s="8">
        <v>73</v>
      </c>
      <c r="P17" s="8">
        <v>160</v>
      </c>
      <c r="Q17" s="8">
        <v>127</v>
      </c>
      <c r="R17" s="8">
        <v>123</v>
      </c>
      <c r="S17" s="8">
        <v>4</v>
      </c>
      <c r="T17" s="8">
        <v>153</v>
      </c>
      <c r="U17" s="8">
        <v>126</v>
      </c>
      <c r="V17" s="8">
        <v>128</v>
      </c>
      <c r="W17" s="8">
        <v>125</v>
      </c>
      <c r="X17" s="8">
        <v>127</v>
      </c>
      <c r="Y17" s="8">
        <v>160</v>
      </c>
      <c r="Z17" s="8">
        <v>65</v>
      </c>
      <c r="AA17" s="6">
        <f t="shared" si="0"/>
        <v>2316</v>
      </c>
      <c r="AB17" s="7">
        <f t="shared" si="1"/>
        <v>100.69565217391305</v>
      </c>
    </row>
    <row r="18" spans="1:28" x14ac:dyDescent="0.25">
      <c r="A18" s="5" t="s">
        <v>47</v>
      </c>
      <c r="B18" s="5" t="s">
        <v>137</v>
      </c>
      <c r="C18" s="5" t="s">
        <v>37</v>
      </c>
      <c r="D18" s="8" t="s">
        <v>27</v>
      </c>
      <c r="E18" s="8" t="s">
        <v>27</v>
      </c>
      <c r="F18" s="8" t="s">
        <v>27</v>
      </c>
      <c r="G18" s="8" t="s">
        <v>27</v>
      </c>
      <c r="H18" s="8" t="s">
        <v>27</v>
      </c>
      <c r="I18" s="8" t="s">
        <v>27</v>
      </c>
      <c r="J18" s="8" t="s">
        <v>27</v>
      </c>
      <c r="K18" s="8" t="s">
        <v>27</v>
      </c>
      <c r="L18" s="8" t="s">
        <v>27</v>
      </c>
      <c r="M18" s="8" t="s">
        <v>27</v>
      </c>
      <c r="N18" s="8" t="s">
        <v>27</v>
      </c>
      <c r="O18" s="8" t="s">
        <v>27</v>
      </c>
      <c r="P18" s="8" t="s">
        <v>27</v>
      </c>
      <c r="Q18" s="8" t="s">
        <v>27</v>
      </c>
      <c r="R18" s="8">
        <v>12</v>
      </c>
      <c r="S18" s="8">
        <v>40</v>
      </c>
      <c r="T18" s="8">
        <v>84</v>
      </c>
      <c r="U18" s="8" t="s">
        <v>27</v>
      </c>
      <c r="V18" s="8" t="s">
        <v>27</v>
      </c>
      <c r="W18" s="8" t="s">
        <v>27</v>
      </c>
      <c r="X18" s="8" t="s">
        <v>27</v>
      </c>
      <c r="Y18" s="8" t="s">
        <v>27</v>
      </c>
      <c r="Z18" s="8" t="s">
        <v>27</v>
      </c>
      <c r="AA18" s="6">
        <f t="shared" si="0"/>
        <v>136</v>
      </c>
      <c r="AB18" s="7">
        <f t="shared" si="1"/>
        <v>45.333333333333336</v>
      </c>
    </row>
    <row r="19" spans="1:28" x14ac:dyDescent="0.25">
      <c r="A19" s="5" t="s">
        <v>48</v>
      </c>
      <c r="B19" s="5" t="s">
        <v>138</v>
      </c>
      <c r="C19" s="5" t="s">
        <v>37</v>
      </c>
      <c r="D19" s="8">
        <v>231</v>
      </c>
      <c r="E19" s="8">
        <v>220</v>
      </c>
      <c r="F19" s="8">
        <v>272</v>
      </c>
      <c r="G19" s="8">
        <v>162</v>
      </c>
      <c r="H19" s="8">
        <v>221</v>
      </c>
      <c r="I19" s="8">
        <v>222</v>
      </c>
      <c r="J19" s="8">
        <v>184</v>
      </c>
      <c r="K19" s="8">
        <v>248</v>
      </c>
      <c r="L19" s="8">
        <v>154</v>
      </c>
      <c r="M19" s="8">
        <v>276</v>
      </c>
      <c r="N19" s="8">
        <v>252</v>
      </c>
      <c r="O19" s="8">
        <v>282</v>
      </c>
      <c r="P19" s="8">
        <v>228</v>
      </c>
      <c r="Q19" s="8">
        <v>218</v>
      </c>
      <c r="R19" s="8">
        <v>226</v>
      </c>
      <c r="S19" s="8">
        <v>124</v>
      </c>
      <c r="T19" s="8">
        <v>180</v>
      </c>
      <c r="U19" s="8">
        <v>277</v>
      </c>
      <c r="V19" s="8">
        <v>149</v>
      </c>
      <c r="W19" s="8">
        <v>238</v>
      </c>
      <c r="X19" s="8">
        <v>251</v>
      </c>
      <c r="Y19" s="8">
        <v>186</v>
      </c>
      <c r="Z19" s="8">
        <v>217</v>
      </c>
      <c r="AA19" s="6">
        <f t="shared" si="0"/>
        <v>5018</v>
      </c>
      <c r="AB19" s="7">
        <f t="shared" si="1"/>
        <v>218.17391304347825</v>
      </c>
    </row>
    <row r="20" spans="1:28" x14ac:dyDescent="0.25">
      <c r="A20" s="5" t="s">
        <v>49</v>
      </c>
      <c r="B20" s="5" t="s">
        <v>139</v>
      </c>
      <c r="C20" s="5" t="s">
        <v>37</v>
      </c>
      <c r="D20" s="8">
        <v>128</v>
      </c>
      <c r="E20" s="8">
        <v>147</v>
      </c>
      <c r="F20" s="8">
        <v>155</v>
      </c>
      <c r="G20" s="8">
        <v>73</v>
      </c>
      <c r="H20" s="8">
        <v>120</v>
      </c>
      <c r="I20" s="8">
        <v>147</v>
      </c>
      <c r="J20" s="8">
        <v>140</v>
      </c>
      <c r="K20" s="8">
        <v>184</v>
      </c>
      <c r="L20" s="8">
        <v>101</v>
      </c>
      <c r="M20" s="8">
        <v>157</v>
      </c>
      <c r="N20" s="8">
        <v>166</v>
      </c>
      <c r="O20" s="8">
        <v>106</v>
      </c>
      <c r="P20" s="8">
        <v>148</v>
      </c>
      <c r="Q20" s="8">
        <v>80</v>
      </c>
      <c r="R20" s="8">
        <v>153</v>
      </c>
      <c r="S20" s="8">
        <v>217</v>
      </c>
      <c r="T20" s="8">
        <v>86</v>
      </c>
      <c r="U20" s="8">
        <v>72</v>
      </c>
      <c r="V20" s="8">
        <v>120</v>
      </c>
      <c r="W20" s="8">
        <v>150</v>
      </c>
      <c r="X20" s="8">
        <v>127</v>
      </c>
      <c r="Y20" s="8">
        <v>160</v>
      </c>
      <c r="Z20" s="8">
        <v>158</v>
      </c>
      <c r="AA20" s="6">
        <f t="shared" si="0"/>
        <v>3095</v>
      </c>
      <c r="AB20" s="7">
        <f t="shared" si="1"/>
        <v>134.56521739130434</v>
      </c>
    </row>
    <row r="21" spans="1:28" x14ac:dyDescent="0.25">
      <c r="A21" s="5" t="s">
        <v>50</v>
      </c>
      <c r="B21" s="5" t="s">
        <v>140</v>
      </c>
      <c r="C21" s="5" t="s">
        <v>37</v>
      </c>
      <c r="D21" s="8" t="s">
        <v>27</v>
      </c>
      <c r="E21" s="8" t="s">
        <v>27</v>
      </c>
      <c r="F21" s="8" t="s">
        <v>27</v>
      </c>
      <c r="G21" s="8" t="s">
        <v>27</v>
      </c>
      <c r="H21" s="8" t="s">
        <v>27</v>
      </c>
      <c r="I21" s="8" t="s">
        <v>27</v>
      </c>
      <c r="J21" s="8" t="s">
        <v>27</v>
      </c>
      <c r="K21" s="8" t="s">
        <v>27</v>
      </c>
      <c r="L21" s="8" t="s">
        <v>27</v>
      </c>
      <c r="M21" s="8" t="s">
        <v>27</v>
      </c>
      <c r="N21" s="8" t="s">
        <v>27</v>
      </c>
      <c r="O21" s="8" t="s">
        <v>27</v>
      </c>
      <c r="P21" s="8" t="s">
        <v>27</v>
      </c>
      <c r="Q21" s="8" t="s">
        <v>27</v>
      </c>
      <c r="R21" s="8" t="s">
        <v>27</v>
      </c>
      <c r="S21" s="8" t="s">
        <v>27</v>
      </c>
      <c r="T21" s="8" t="s">
        <v>27</v>
      </c>
      <c r="U21" s="8">
        <v>57</v>
      </c>
      <c r="V21" s="8">
        <v>29</v>
      </c>
      <c r="W21" s="8">
        <v>23</v>
      </c>
      <c r="X21" s="8">
        <v>24</v>
      </c>
      <c r="Y21" s="8" t="s">
        <v>27</v>
      </c>
      <c r="Z21" s="8" t="s">
        <v>27</v>
      </c>
      <c r="AA21" s="6">
        <f t="shared" si="0"/>
        <v>133</v>
      </c>
      <c r="AB21" s="7">
        <f t="shared" si="1"/>
        <v>33.25</v>
      </c>
    </row>
    <row r="22" spans="1:28" x14ac:dyDescent="0.25">
      <c r="A22" s="5" t="s">
        <v>51</v>
      </c>
      <c r="B22" s="5" t="s">
        <v>141</v>
      </c>
      <c r="C22" s="5" t="s">
        <v>37</v>
      </c>
      <c r="D22" s="8" t="s">
        <v>27</v>
      </c>
      <c r="E22" s="8" t="s">
        <v>27</v>
      </c>
      <c r="F22" s="8" t="s">
        <v>27</v>
      </c>
      <c r="G22" s="8" t="s">
        <v>27</v>
      </c>
      <c r="H22" s="8" t="s">
        <v>27</v>
      </c>
      <c r="I22" s="8" t="s">
        <v>27</v>
      </c>
      <c r="J22" s="8" t="s">
        <v>27</v>
      </c>
      <c r="K22" s="8" t="s">
        <v>27</v>
      </c>
      <c r="L22" s="8" t="s">
        <v>27</v>
      </c>
      <c r="M22" s="8" t="s">
        <v>27</v>
      </c>
      <c r="N22" s="8" t="s">
        <v>27</v>
      </c>
      <c r="O22" s="8" t="s">
        <v>27</v>
      </c>
      <c r="P22" s="8" t="s">
        <v>27</v>
      </c>
      <c r="Q22" s="8" t="s">
        <v>27</v>
      </c>
      <c r="R22" s="8" t="s">
        <v>27</v>
      </c>
      <c r="S22" s="8" t="s">
        <v>27</v>
      </c>
      <c r="T22" s="8" t="s">
        <v>27</v>
      </c>
      <c r="U22" s="8" t="s">
        <v>27</v>
      </c>
      <c r="V22" s="8" t="s">
        <v>27</v>
      </c>
      <c r="W22" s="8" t="s">
        <v>27</v>
      </c>
      <c r="X22" s="8" t="s">
        <v>27</v>
      </c>
      <c r="Y22" s="8" t="s">
        <v>27</v>
      </c>
      <c r="Z22" s="8" t="s">
        <v>27</v>
      </c>
      <c r="AA22" s="6" t="str">
        <f t="shared" si="0"/>
        <v/>
      </c>
      <c r="AB22" s="7" t="str">
        <f t="shared" si="1"/>
        <v/>
      </c>
    </row>
    <row r="23" spans="1:28" x14ac:dyDescent="0.25">
      <c r="A23" s="5" t="s">
        <v>52</v>
      </c>
      <c r="B23" s="5" t="s">
        <v>142</v>
      </c>
      <c r="C23" s="5" t="s">
        <v>37</v>
      </c>
      <c r="D23" s="8" t="s">
        <v>27</v>
      </c>
      <c r="E23" s="8" t="s">
        <v>27</v>
      </c>
      <c r="F23" s="8" t="s">
        <v>27</v>
      </c>
      <c r="G23" s="8" t="s">
        <v>27</v>
      </c>
      <c r="H23" s="8" t="s">
        <v>27</v>
      </c>
      <c r="I23" s="8" t="s">
        <v>27</v>
      </c>
      <c r="J23" s="8" t="s">
        <v>27</v>
      </c>
      <c r="K23" s="8" t="s">
        <v>27</v>
      </c>
      <c r="L23" s="8" t="s">
        <v>27</v>
      </c>
      <c r="M23" s="8" t="s">
        <v>27</v>
      </c>
      <c r="N23" s="8" t="s">
        <v>27</v>
      </c>
      <c r="O23" s="8" t="s">
        <v>27</v>
      </c>
      <c r="P23" s="8" t="s">
        <v>27</v>
      </c>
      <c r="Q23" s="8" t="s">
        <v>27</v>
      </c>
      <c r="R23" s="8" t="s">
        <v>27</v>
      </c>
      <c r="S23" s="8" t="s">
        <v>27</v>
      </c>
      <c r="T23" s="8">
        <v>198</v>
      </c>
      <c r="U23" s="8">
        <v>182</v>
      </c>
      <c r="V23" s="8">
        <v>157</v>
      </c>
      <c r="W23" s="8">
        <v>148</v>
      </c>
      <c r="X23" s="8">
        <v>176</v>
      </c>
      <c r="Y23" s="8">
        <v>192</v>
      </c>
      <c r="Z23" s="8">
        <v>161</v>
      </c>
      <c r="AA23" s="6">
        <f t="shared" si="0"/>
        <v>1214</v>
      </c>
      <c r="AB23" s="7">
        <f t="shared" si="1"/>
        <v>173.42857142857142</v>
      </c>
    </row>
    <row r="24" spans="1:28" x14ac:dyDescent="0.25">
      <c r="A24" s="5" t="s">
        <v>53</v>
      </c>
      <c r="B24" s="5" t="s">
        <v>143</v>
      </c>
      <c r="C24" s="5" t="s">
        <v>37</v>
      </c>
      <c r="D24" s="8">
        <v>61</v>
      </c>
      <c r="E24" s="8">
        <v>47</v>
      </c>
      <c r="F24" s="8">
        <v>45</v>
      </c>
      <c r="G24" s="8">
        <v>31</v>
      </c>
      <c r="H24" s="8">
        <v>34</v>
      </c>
      <c r="I24" s="8">
        <v>37</v>
      </c>
      <c r="J24" s="8">
        <v>46</v>
      </c>
      <c r="K24" s="8">
        <v>69</v>
      </c>
      <c r="L24" s="8">
        <v>24</v>
      </c>
      <c r="M24" s="8">
        <v>43</v>
      </c>
      <c r="N24" s="8">
        <v>32</v>
      </c>
      <c r="O24" s="8">
        <v>45</v>
      </c>
      <c r="P24" s="8">
        <v>44</v>
      </c>
      <c r="Q24" s="8">
        <v>52</v>
      </c>
      <c r="R24" s="8">
        <v>31</v>
      </c>
      <c r="S24" s="8">
        <v>44</v>
      </c>
      <c r="T24" s="8">
        <v>30</v>
      </c>
      <c r="U24" s="8">
        <v>25</v>
      </c>
      <c r="V24" s="8">
        <v>36</v>
      </c>
      <c r="W24" s="8">
        <v>63</v>
      </c>
      <c r="X24" s="8">
        <v>37</v>
      </c>
      <c r="Y24" s="8">
        <v>35</v>
      </c>
      <c r="Z24" s="8">
        <v>36</v>
      </c>
      <c r="AA24" s="6">
        <f t="shared" si="0"/>
        <v>947</v>
      </c>
      <c r="AB24" s="7">
        <f t="shared" si="1"/>
        <v>41.173913043478258</v>
      </c>
    </row>
    <row r="25" spans="1:28" x14ac:dyDescent="0.25">
      <c r="A25" s="5" t="s">
        <v>54</v>
      </c>
      <c r="B25" s="5" t="s">
        <v>144</v>
      </c>
      <c r="C25" s="5" t="s">
        <v>37</v>
      </c>
      <c r="D25" s="8">
        <v>24</v>
      </c>
      <c r="E25" s="8">
        <v>29</v>
      </c>
      <c r="F25" s="8">
        <v>28</v>
      </c>
      <c r="G25" s="8">
        <v>14</v>
      </c>
      <c r="H25" s="8">
        <v>39</v>
      </c>
      <c r="I25" s="8">
        <v>48</v>
      </c>
      <c r="J25" s="8">
        <v>24</v>
      </c>
      <c r="K25" s="8">
        <v>26</v>
      </c>
      <c r="L25" s="8">
        <v>27</v>
      </c>
      <c r="M25" s="8">
        <v>41</v>
      </c>
      <c r="N25" s="8">
        <v>32</v>
      </c>
      <c r="O25" s="8">
        <v>29</v>
      </c>
      <c r="P25" s="8" t="s">
        <v>27</v>
      </c>
      <c r="Q25" s="8" t="s">
        <v>27</v>
      </c>
      <c r="R25" s="8" t="s">
        <v>27</v>
      </c>
      <c r="S25" s="8" t="s">
        <v>27</v>
      </c>
      <c r="T25" s="8" t="s">
        <v>27</v>
      </c>
      <c r="U25" s="8" t="s">
        <v>27</v>
      </c>
      <c r="V25" s="8" t="s">
        <v>27</v>
      </c>
      <c r="W25" s="8" t="s">
        <v>27</v>
      </c>
      <c r="X25" s="8" t="s">
        <v>27</v>
      </c>
      <c r="Y25" s="8" t="s">
        <v>27</v>
      </c>
      <c r="Z25" s="8" t="s">
        <v>27</v>
      </c>
      <c r="AA25" s="6">
        <f t="shared" si="0"/>
        <v>361</v>
      </c>
      <c r="AB25" s="7">
        <f t="shared" si="1"/>
        <v>30.083333333333332</v>
      </c>
    </row>
    <row r="26" spans="1:28" x14ac:dyDescent="0.25">
      <c r="A26" s="5" t="s">
        <v>55</v>
      </c>
      <c r="B26" s="5" t="s">
        <v>145</v>
      </c>
      <c r="C26" s="5" t="s">
        <v>56</v>
      </c>
      <c r="D26" s="8">
        <v>24</v>
      </c>
      <c r="E26" s="8">
        <v>23</v>
      </c>
      <c r="F26" s="8" t="s">
        <v>27</v>
      </c>
      <c r="G26" s="8">
        <v>19</v>
      </c>
      <c r="H26" s="8" t="s">
        <v>27</v>
      </c>
      <c r="I26" s="8">
        <v>23</v>
      </c>
      <c r="J26" s="8" t="s">
        <v>27</v>
      </c>
      <c r="K26" s="8" t="s">
        <v>27</v>
      </c>
      <c r="L26" s="8">
        <v>31</v>
      </c>
      <c r="M26" s="8" t="s">
        <v>27</v>
      </c>
      <c r="N26" s="8">
        <v>30</v>
      </c>
      <c r="O26" s="8" t="s">
        <v>27</v>
      </c>
      <c r="P26" s="8" t="s">
        <v>27</v>
      </c>
      <c r="Q26" s="8">
        <v>31</v>
      </c>
      <c r="R26" s="8" t="s">
        <v>27</v>
      </c>
      <c r="S26" s="8">
        <v>26</v>
      </c>
      <c r="T26" s="8" t="s">
        <v>27</v>
      </c>
      <c r="U26" s="8" t="s">
        <v>27</v>
      </c>
      <c r="V26" s="8">
        <v>30</v>
      </c>
      <c r="W26" s="8" t="s">
        <v>27</v>
      </c>
      <c r="X26" s="8">
        <v>16</v>
      </c>
      <c r="Y26" s="8" t="s">
        <v>27</v>
      </c>
      <c r="Z26" s="8" t="s">
        <v>27</v>
      </c>
      <c r="AA26" s="6">
        <f t="shared" si="0"/>
        <v>253</v>
      </c>
      <c r="AB26" s="7">
        <f t="shared" si="1"/>
        <v>25.3</v>
      </c>
    </row>
    <row r="27" spans="1:28" x14ac:dyDescent="0.25">
      <c r="A27" s="5" t="s">
        <v>57</v>
      </c>
      <c r="B27" s="5" t="s">
        <v>146</v>
      </c>
      <c r="C27" s="5" t="s">
        <v>58</v>
      </c>
      <c r="D27" s="8">
        <v>71</v>
      </c>
      <c r="E27" s="8">
        <v>117</v>
      </c>
      <c r="F27" s="8">
        <v>74</v>
      </c>
      <c r="G27" s="8">
        <v>94</v>
      </c>
      <c r="H27" s="8">
        <v>147</v>
      </c>
      <c r="I27" s="8">
        <v>94</v>
      </c>
      <c r="J27" s="8">
        <v>152</v>
      </c>
      <c r="K27" s="8">
        <v>105</v>
      </c>
      <c r="L27" s="8">
        <v>97</v>
      </c>
      <c r="M27" s="8">
        <v>106</v>
      </c>
      <c r="N27" s="8">
        <v>108</v>
      </c>
      <c r="O27" s="8">
        <v>74</v>
      </c>
      <c r="P27" s="8">
        <v>132</v>
      </c>
      <c r="Q27" s="8">
        <v>132</v>
      </c>
      <c r="R27" s="8">
        <v>87</v>
      </c>
      <c r="S27" s="8">
        <v>97</v>
      </c>
      <c r="T27" s="8">
        <v>68</v>
      </c>
      <c r="U27" s="8">
        <v>130</v>
      </c>
      <c r="V27" s="8">
        <v>109</v>
      </c>
      <c r="W27" s="8">
        <v>90</v>
      </c>
      <c r="X27" s="8">
        <v>107</v>
      </c>
      <c r="Y27" s="8">
        <v>72</v>
      </c>
      <c r="Z27" s="8">
        <v>86</v>
      </c>
      <c r="AA27" s="6">
        <f t="shared" si="0"/>
        <v>2349</v>
      </c>
      <c r="AB27" s="7">
        <f t="shared" si="1"/>
        <v>102.1304347826087</v>
      </c>
    </row>
    <row r="28" spans="1:28" x14ac:dyDescent="0.25">
      <c r="A28" s="5" t="s">
        <v>59</v>
      </c>
      <c r="B28" s="5" t="s">
        <v>131</v>
      </c>
      <c r="C28" s="5" t="s">
        <v>58</v>
      </c>
      <c r="D28" s="8">
        <v>61</v>
      </c>
      <c r="E28" s="8">
        <v>61</v>
      </c>
      <c r="F28" s="8">
        <v>65</v>
      </c>
      <c r="G28" s="8">
        <v>31</v>
      </c>
      <c r="H28" s="8">
        <v>60</v>
      </c>
      <c r="I28" s="8">
        <v>62</v>
      </c>
      <c r="J28" s="8">
        <v>32</v>
      </c>
      <c r="K28" s="8">
        <v>61</v>
      </c>
      <c r="L28" s="8" t="s">
        <v>27</v>
      </c>
      <c r="M28" s="8">
        <v>30</v>
      </c>
      <c r="N28" s="8">
        <v>39</v>
      </c>
      <c r="O28" s="8">
        <v>84</v>
      </c>
      <c r="P28" s="8">
        <v>32</v>
      </c>
      <c r="Q28" s="8" t="s">
        <v>27</v>
      </c>
      <c r="R28" s="8">
        <v>60</v>
      </c>
      <c r="S28" s="8">
        <v>60</v>
      </c>
      <c r="T28" s="8">
        <v>52</v>
      </c>
      <c r="U28" s="8">
        <v>42</v>
      </c>
      <c r="V28" s="8">
        <v>30</v>
      </c>
      <c r="W28" s="8">
        <v>51</v>
      </c>
      <c r="X28" s="8">
        <v>43</v>
      </c>
      <c r="Y28" s="8">
        <v>71</v>
      </c>
      <c r="Z28" s="8">
        <v>57</v>
      </c>
      <c r="AA28" s="6">
        <f t="shared" si="0"/>
        <v>1084</v>
      </c>
      <c r="AB28" s="7">
        <f t="shared" si="1"/>
        <v>51.61904761904762</v>
      </c>
    </row>
    <row r="29" spans="1:28" x14ac:dyDescent="0.25">
      <c r="A29" s="5" t="s">
        <v>60</v>
      </c>
      <c r="B29" s="5" t="s">
        <v>147</v>
      </c>
      <c r="C29" s="5" t="s">
        <v>58</v>
      </c>
      <c r="D29" s="8">
        <v>13</v>
      </c>
      <c r="E29" s="8">
        <v>10</v>
      </c>
      <c r="F29" s="8">
        <v>17</v>
      </c>
      <c r="G29" s="8">
        <v>7</v>
      </c>
      <c r="H29" s="8">
        <v>15</v>
      </c>
      <c r="I29" s="8">
        <v>11</v>
      </c>
      <c r="J29" s="8">
        <v>11</v>
      </c>
      <c r="K29" s="8">
        <v>12</v>
      </c>
      <c r="L29" s="8">
        <v>17</v>
      </c>
      <c r="M29" s="8">
        <v>31</v>
      </c>
      <c r="N29" s="8">
        <v>19</v>
      </c>
      <c r="O29" s="8">
        <v>14</v>
      </c>
      <c r="P29" s="8">
        <v>12</v>
      </c>
      <c r="Q29" s="8">
        <v>12</v>
      </c>
      <c r="R29" s="8">
        <v>13</v>
      </c>
      <c r="S29" s="8">
        <v>8</v>
      </c>
      <c r="T29" s="8">
        <v>14</v>
      </c>
      <c r="U29" s="8">
        <v>20</v>
      </c>
      <c r="V29" s="8">
        <v>14</v>
      </c>
      <c r="W29" s="8">
        <v>10</v>
      </c>
      <c r="X29" s="8">
        <v>19</v>
      </c>
      <c r="Y29" s="8">
        <v>19</v>
      </c>
      <c r="Z29" s="8">
        <v>17</v>
      </c>
      <c r="AA29" s="6">
        <f t="shared" si="0"/>
        <v>335</v>
      </c>
      <c r="AB29" s="7">
        <f t="shared" si="1"/>
        <v>14.565217391304348</v>
      </c>
    </row>
    <row r="30" spans="1:28" x14ac:dyDescent="0.25">
      <c r="A30" s="5" t="s">
        <v>61</v>
      </c>
      <c r="B30" s="5" t="s">
        <v>148</v>
      </c>
      <c r="C30" s="5" t="s">
        <v>62</v>
      </c>
      <c r="D30" s="8">
        <v>19</v>
      </c>
      <c r="E30" s="8">
        <v>24</v>
      </c>
      <c r="F30" s="8">
        <v>10</v>
      </c>
      <c r="G30" s="8">
        <v>20</v>
      </c>
      <c r="H30" s="8">
        <v>11</v>
      </c>
      <c r="I30" s="8">
        <v>9</v>
      </c>
      <c r="J30" s="8">
        <v>23</v>
      </c>
      <c r="K30" s="8">
        <v>22</v>
      </c>
      <c r="L30" s="8">
        <v>5</v>
      </c>
      <c r="M30" s="8">
        <v>16</v>
      </c>
      <c r="N30" s="8">
        <v>21</v>
      </c>
      <c r="O30" s="8">
        <v>24</v>
      </c>
      <c r="P30" s="8">
        <v>18</v>
      </c>
      <c r="Q30" s="8">
        <v>15</v>
      </c>
      <c r="R30" s="8">
        <v>16</v>
      </c>
      <c r="S30" s="8">
        <v>16</v>
      </c>
      <c r="T30" s="8">
        <v>13</v>
      </c>
      <c r="U30" s="8">
        <v>15</v>
      </c>
      <c r="V30" s="8">
        <v>14</v>
      </c>
      <c r="W30" s="8">
        <v>10</v>
      </c>
      <c r="X30" s="8">
        <v>11</v>
      </c>
      <c r="Y30" s="8">
        <v>22</v>
      </c>
      <c r="Z30" s="8">
        <v>15</v>
      </c>
      <c r="AA30" s="6">
        <f t="shared" si="0"/>
        <v>369</v>
      </c>
      <c r="AB30" s="7">
        <f t="shared" si="1"/>
        <v>16.043478260869566</v>
      </c>
    </row>
    <row r="31" spans="1:28" x14ac:dyDescent="0.25">
      <c r="A31" s="5" t="s">
        <v>63</v>
      </c>
      <c r="B31" s="5" t="s">
        <v>149</v>
      </c>
      <c r="C31" s="5" t="s">
        <v>64</v>
      </c>
      <c r="D31" s="8" t="s">
        <v>27</v>
      </c>
      <c r="E31" s="8" t="s">
        <v>27</v>
      </c>
      <c r="F31" s="8" t="s">
        <v>27</v>
      </c>
      <c r="G31" s="8" t="s">
        <v>27</v>
      </c>
      <c r="H31" s="8" t="s">
        <v>27</v>
      </c>
      <c r="I31" s="8" t="s">
        <v>27</v>
      </c>
      <c r="J31" s="8" t="s">
        <v>27</v>
      </c>
      <c r="K31" s="8" t="s">
        <v>27</v>
      </c>
      <c r="L31" s="8" t="s">
        <v>27</v>
      </c>
      <c r="M31" s="8" t="s">
        <v>27</v>
      </c>
      <c r="N31" s="8" t="s">
        <v>27</v>
      </c>
      <c r="O31" s="8" t="s">
        <v>27</v>
      </c>
      <c r="P31" s="8" t="s">
        <v>27</v>
      </c>
      <c r="Q31" s="8" t="s">
        <v>27</v>
      </c>
      <c r="R31" s="8" t="s">
        <v>27</v>
      </c>
      <c r="S31" s="8" t="s">
        <v>27</v>
      </c>
      <c r="T31" s="8">
        <v>47</v>
      </c>
      <c r="U31" s="8">
        <v>63</v>
      </c>
      <c r="V31" s="8">
        <v>26</v>
      </c>
      <c r="W31" s="8">
        <v>24</v>
      </c>
      <c r="X31" s="8">
        <v>39</v>
      </c>
      <c r="Y31" s="8">
        <v>26</v>
      </c>
      <c r="Z31" s="8">
        <v>48</v>
      </c>
      <c r="AA31" s="6">
        <f t="shared" si="0"/>
        <v>273</v>
      </c>
      <c r="AB31" s="7">
        <f t="shared" si="1"/>
        <v>39</v>
      </c>
    </row>
    <row r="32" spans="1:28" x14ac:dyDescent="0.25">
      <c r="A32" s="5" t="s">
        <v>65</v>
      </c>
      <c r="B32" s="5" t="s">
        <v>150</v>
      </c>
      <c r="C32" s="5" t="s">
        <v>66</v>
      </c>
      <c r="D32" s="8" t="s">
        <v>27</v>
      </c>
      <c r="E32" s="8">
        <v>20</v>
      </c>
      <c r="F32" s="8" t="s">
        <v>27</v>
      </c>
      <c r="G32" s="8">
        <v>96</v>
      </c>
      <c r="H32" s="8">
        <v>36</v>
      </c>
      <c r="I32" s="8">
        <v>27</v>
      </c>
      <c r="J32" s="8">
        <v>29</v>
      </c>
      <c r="K32" s="8">
        <v>35</v>
      </c>
      <c r="L32" s="8">
        <v>11</v>
      </c>
      <c r="M32" s="8">
        <v>6</v>
      </c>
      <c r="N32" s="8">
        <v>13</v>
      </c>
      <c r="O32" s="8">
        <v>12</v>
      </c>
      <c r="P32" s="8">
        <v>16</v>
      </c>
      <c r="Q32" s="8">
        <v>6</v>
      </c>
      <c r="R32" s="8">
        <v>13</v>
      </c>
      <c r="S32" s="8">
        <v>6</v>
      </c>
      <c r="T32" s="8">
        <v>13</v>
      </c>
      <c r="U32" s="8">
        <v>8</v>
      </c>
      <c r="V32" s="8">
        <v>6</v>
      </c>
      <c r="W32" s="8">
        <v>7</v>
      </c>
      <c r="X32" s="8">
        <v>5</v>
      </c>
      <c r="Y32" s="8">
        <v>15</v>
      </c>
      <c r="Z32" s="8">
        <v>5</v>
      </c>
      <c r="AA32" s="6">
        <f t="shared" si="0"/>
        <v>385</v>
      </c>
      <c r="AB32" s="7">
        <f t="shared" si="1"/>
        <v>18.333333333333332</v>
      </c>
    </row>
    <row r="33" spans="1:28" x14ac:dyDescent="0.25">
      <c r="A33" s="5" t="s">
        <v>67</v>
      </c>
      <c r="B33" s="5" t="s">
        <v>153</v>
      </c>
      <c r="C33" s="5" t="s">
        <v>68</v>
      </c>
      <c r="D33" s="8">
        <v>97</v>
      </c>
      <c r="E33" s="8">
        <v>82</v>
      </c>
      <c r="F33" s="8">
        <v>93</v>
      </c>
      <c r="G33" s="8">
        <v>74</v>
      </c>
      <c r="H33" s="8">
        <v>141</v>
      </c>
      <c r="I33" s="8">
        <v>102</v>
      </c>
      <c r="J33" s="8">
        <v>106</v>
      </c>
      <c r="K33" s="8">
        <v>89</v>
      </c>
      <c r="L33" s="8">
        <v>72</v>
      </c>
      <c r="M33" s="8">
        <v>111</v>
      </c>
      <c r="N33" s="8">
        <v>88</v>
      </c>
      <c r="O33" s="8">
        <v>94</v>
      </c>
      <c r="P33" s="8">
        <v>65</v>
      </c>
      <c r="Q33" s="8">
        <v>84</v>
      </c>
      <c r="R33" s="8">
        <v>71</v>
      </c>
      <c r="S33" s="8">
        <v>77</v>
      </c>
      <c r="T33" s="8">
        <v>77</v>
      </c>
      <c r="U33" s="8">
        <v>96</v>
      </c>
      <c r="V33" s="8">
        <v>92</v>
      </c>
      <c r="W33" s="8">
        <v>94</v>
      </c>
      <c r="X33" s="8">
        <v>97</v>
      </c>
      <c r="Y33" s="8">
        <v>82</v>
      </c>
      <c r="Z33" s="8">
        <v>71</v>
      </c>
      <c r="AA33" s="6">
        <f t="shared" si="0"/>
        <v>2055</v>
      </c>
      <c r="AB33" s="7">
        <f t="shared" si="1"/>
        <v>89.347826086956516</v>
      </c>
    </row>
    <row r="34" spans="1:28" x14ac:dyDescent="0.25">
      <c r="A34" s="5" t="s">
        <v>69</v>
      </c>
      <c r="B34" s="5" t="s">
        <v>154</v>
      </c>
      <c r="C34" s="5" t="s">
        <v>70</v>
      </c>
      <c r="D34" s="8">
        <v>69</v>
      </c>
      <c r="E34" s="8">
        <v>58</v>
      </c>
      <c r="F34" s="8">
        <v>70</v>
      </c>
      <c r="G34" s="8">
        <v>48</v>
      </c>
      <c r="H34" s="8">
        <v>65</v>
      </c>
      <c r="I34" s="8">
        <v>56</v>
      </c>
      <c r="J34" s="8">
        <v>70</v>
      </c>
      <c r="K34" s="8">
        <v>75</v>
      </c>
      <c r="L34" s="8">
        <v>39</v>
      </c>
      <c r="M34" s="8">
        <v>99</v>
      </c>
      <c r="N34" s="8">
        <v>73</v>
      </c>
      <c r="O34" s="8">
        <v>95</v>
      </c>
      <c r="P34" s="8">
        <v>66</v>
      </c>
      <c r="Q34" s="8">
        <v>44</v>
      </c>
      <c r="R34" s="8">
        <v>64</v>
      </c>
      <c r="S34" s="8">
        <v>52</v>
      </c>
      <c r="T34" s="8">
        <v>52</v>
      </c>
      <c r="U34" s="8">
        <v>53</v>
      </c>
      <c r="V34" s="8">
        <v>37</v>
      </c>
      <c r="W34" s="8">
        <v>88</v>
      </c>
      <c r="X34" s="8">
        <v>68</v>
      </c>
      <c r="Y34" s="8">
        <v>78</v>
      </c>
      <c r="Z34" s="8">
        <v>71</v>
      </c>
      <c r="AA34" s="6">
        <f t="shared" si="0"/>
        <v>1490</v>
      </c>
      <c r="AB34" s="7">
        <f t="shared" si="1"/>
        <v>64.782608695652172</v>
      </c>
    </row>
    <row r="35" spans="1:28" x14ac:dyDescent="0.25">
      <c r="A35" s="5" t="s">
        <v>71</v>
      </c>
      <c r="B35" s="5" t="s">
        <v>155</v>
      </c>
      <c r="C35" s="5" t="s">
        <v>72</v>
      </c>
      <c r="D35" s="8">
        <v>21</v>
      </c>
      <c r="E35" s="8">
        <v>35</v>
      </c>
      <c r="F35" s="8">
        <v>44</v>
      </c>
      <c r="G35" s="8">
        <v>20</v>
      </c>
      <c r="H35" s="8">
        <v>39</v>
      </c>
      <c r="I35" s="8">
        <v>39</v>
      </c>
      <c r="J35" s="8">
        <v>29</v>
      </c>
      <c r="K35" s="8">
        <v>27</v>
      </c>
      <c r="L35" s="8">
        <v>30</v>
      </c>
      <c r="M35" s="8">
        <v>24</v>
      </c>
      <c r="N35" s="8">
        <v>31</v>
      </c>
      <c r="O35" s="8">
        <v>27</v>
      </c>
      <c r="P35" s="8">
        <v>34</v>
      </c>
      <c r="Q35" s="8">
        <v>27</v>
      </c>
      <c r="R35" s="8">
        <v>32</v>
      </c>
      <c r="S35" s="8">
        <v>22</v>
      </c>
      <c r="T35" s="8">
        <v>23</v>
      </c>
      <c r="U35" s="8">
        <v>29</v>
      </c>
      <c r="V35" s="8">
        <v>32</v>
      </c>
      <c r="W35" s="8">
        <v>31</v>
      </c>
      <c r="X35" s="8">
        <v>18</v>
      </c>
      <c r="Y35" s="8">
        <v>32</v>
      </c>
      <c r="Z35" s="8">
        <v>26</v>
      </c>
      <c r="AA35" s="6">
        <f t="shared" si="0"/>
        <v>672</v>
      </c>
      <c r="AB35" s="7">
        <f t="shared" si="1"/>
        <v>29.217391304347824</v>
      </c>
    </row>
    <row r="36" spans="1:28" x14ac:dyDescent="0.25">
      <c r="A36" s="5" t="s">
        <v>73</v>
      </c>
      <c r="B36" s="5" t="s">
        <v>156</v>
      </c>
      <c r="C36" s="5" t="s">
        <v>74</v>
      </c>
      <c r="D36" s="8">
        <v>97</v>
      </c>
      <c r="E36" s="8">
        <v>55</v>
      </c>
      <c r="F36" s="8">
        <v>46</v>
      </c>
      <c r="G36" s="8">
        <v>33</v>
      </c>
      <c r="H36" s="8" t="s">
        <v>27</v>
      </c>
      <c r="I36" s="8">
        <v>1</v>
      </c>
      <c r="J36" s="8">
        <v>69</v>
      </c>
      <c r="K36" s="8">
        <v>36</v>
      </c>
      <c r="L36" s="8">
        <v>55</v>
      </c>
      <c r="M36" s="8" t="s">
        <v>27</v>
      </c>
      <c r="N36" s="8" t="s">
        <v>27</v>
      </c>
      <c r="O36" s="8" t="s">
        <v>27</v>
      </c>
      <c r="P36" s="8">
        <v>67</v>
      </c>
      <c r="Q36" s="8">
        <v>59</v>
      </c>
      <c r="R36" s="8">
        <v>40</v>
      </c>
      <c r="S36" s="8">
        <v>83</v>
      </c>
      <c r="T36" s="8">
        <v>1</v>
      </c>
      <c r="U36" s="8">
        <v>43</v>
      </c>
      <c r="V36" s="8">
        <v>48</v>
      </c>
      <c r="W36" s="8" t="s">
        <v>27</v>
      </c>
      <c r="X36" s="8" t="s">
        <v>27</v>
      </c>
      <c r="Y36" s="8">
        <v>93</v>
      </c>
      <c r="Z36" s="8" t="s">
        <v>27</v>
      </c>
      <c r="AA36" s="6">
        <f t="shared" si="0"/>
        <v>826</v>
      </c>
      <c r="AB36" s="7">
        <f t="shared" si="1"/>
        <v>51.625</v>
      </c>
    </row>
    <row r="37" spans="1:28" x14ac:dyDescent="0.25">
      <c r="A37" s="5" t="s">
        <v>75</v>
      </c>
      <c r="B37" s="5" t="s">
        <v>157</v>
      </c>
      <c r="C37" s="5" t="s">
        <v>76</v>
      </c>
      <c r="D37" s="8">
        <v>50</v>
      </c>
      <c r="E37" s="8">
        <v>66</v>
      </c>
      <c r="F37" s="8">
        <v>58</v>
      </c>
      <c r="G37" s="8">
        <v>51</v>
      </c>
      <c r="H37" s="8">
        <v>48</v>
      </c>
      <c r="I37" s="8">
        <v>35</v>
      </c>
      <c r="J37" s="8">
        <v>69</v>
      </c>
      <c r="K37" s="8">
        <v>54</v>
      </c>
      <c r="L37" s="8">
        <v>53</v>
      </c>
      <c r="M37" s="8">
        <v>39</v>
      </c>
      <c r="N37" s="8">
        <v>64</v>
      </c>
      <c r="O37" s="8">
        <v>51</v>
      </c>
      <c r="P37" s="8">
        <v>47</v>
      </c>
      <c r="Q37" s="8">
        <v>39</v>
      </c>
      <c r="R37" s="8">
        <v>44</v>
      </c>
      <c r="S37" s="8">
        <v>44</v>
      </c>
      <c r="T37" s="8">
        <v>43</v>
      </c>
      <c r="U37" s="8">
        <v>52</v>
      </c>
      <c r="V37" s="8">
        <v>44</v>
      </c>
      <c r="W37" s="8">
        <v>46</v>
      </c>
      <c r="X37" s="8">
        <v>37</v>
      </c>
      <c r="Y37" s="8">
        <v>58</v>
      </c>
      <c r="Z37" s="8">
        <v>55</v>
      </c>
      <c r="AA37" s="6">
        <f t="shared" si="0"/>
        <v>1147</v>
      </c>
      <c r="AB37" s="7">
        <f t="shared" si="1"/>
        <v>49.869565217391305</v>
      </c>
    </row>
    <row r="38" spans="1:28" x14ac:dyDescent="0.25">
      <c r="A38" s="5" t="s">
        <v>77</v>
      </c>
      <c r="B38" s="5" t="s">
        <v>158</v>
      </c>
      <c r="C38" s="5" t="s">
        <v>78</v>
      </c>
      <c r="D38" s="8" t="s">
        <v>27</v>
      </c>
      <c r="E38" s="8" t="s">
        <v>27</v>
      </c>
      <c r="F38" s="8" t="s">
        <v>27</v>
      </c>
      <c r="G38" s="8" t="s">
        <v>27</v>
      </c>
      <c r="H38" s="8" t="s">
        <v>27</v>
      </c>
      <c r="I38" s="8" t="s">
        <v>27</v>
      </c>
      <c r="J38" s="8" t="s">
        <v>27</v>
      </c>
      <c r="K38" s="8" t="s">
        <v>27</v>
      </c>
      <c r="L38" s="8" t="s">
        <v>27</v>
      </c>
      <c r="M38" s="8" t="s">
        <v>27</v>
      </c>
      <c r="N38" s="8" t="s">
        <v>27</v>
      </c>
      <c r="O38" s="8" t="s">
        <v>27</v>
      </c>
      <c r="P38" s="8" t="s">
        <v>27</v>
      </c>
      <c r="Q38" s="8" t="s">
        <v>27</v>
      </c>
      <c r="R38" s="8" t="s">
        <v>27</v>
      </c>
      <c r="S38" s="8" t="s">
        <v>27</v>
      </c>
      <c r="T38" s="8" t="s">
        <v>27</v>
      </c>
      <c r="U38" s="8" t="s">
        <v>27</v>
      </c>
      <c r="V38" s="8" t="s">
        <v>27</v>
      </c>
      <c r="W38" s="8" t="s">
        <v>27</v>
      </c>
      <c r="X38" s="8" t="s">
        <v>27</v>
      </c>
      <c r="Y38" s="8" t="s">
        <v>27</v>
      </c>
      <c r="Z38" s="8" t="s">
        <v>27</v>
      </c>
      <c r="AA38" s="6" t="str">
        <f t="shared" si="0"/>
        <v/>
      </c>
      <c r="AB38" s="7" t="str">
        <f t="shared" si="1"/>
        <v/>
      </c>
    </row>
    <row r="39" spans="1:28" x14ac:dyDescent="0.25">
      <c r="A39" s="5" t="s">
        <v>79</v>
      </c>
      <c r="B39" s="5" t="s">
        <v>159</v>
      </c>
      <c r="C39" s="5" t="s">
        <v>78</v>
      </c>
      <c r="D39" s="8">
        <v>93</v>
      </c>
      <c r="E39" s="8">
        <v>64</v>
      </c>
      <c r="F39" s="8">
        <v>83</v>
      </c>
      <c r="G39" s="8">
        <v>99</v>
      </c>
      <c r="H39" s="8">
        <v>82</v>
      </c>
      <c r="I39" s="8">
        <v>76</v>
      </c>
      <c r="J39" s="8">
        <v>108</v>
      </c>
      <c r="K39" s="8">
        <v>52</v>
      </c>
      <c r="L39" s="8">
        <v>100</v>
      </c>
      <c r="M39" s="8">
        <v>106</v>
      </c>
      <c r="N39" s="8">
        <v>95</v>
      </c>
      <c r="O39" s="8">
        <v>115</v>
      </c>
      <c r="P39" s="8">
        <v>80</v>
      </c>
      <c r="Q39" s="8">
        <v>77</v>
      </c>
      <c r="R39" s="8">
        <v>55</v>
      </c>
      <c r="S39" s="8">
        <v>74</v>
      </c>
      <c r="T39" s="8">
        <v>41</v>
      </c>
      <c r="U39" s="8">
        <v>114</v>
      </c>
      <c r="V39" s="8">
        <v>100</v>
      </c>
      <c r="W39" s="8">
        <v>78</v>
      </c>
      <c r="X39" s="8">
        <v>89</v>
      </c>
      <c r="Y39" s="8">
        <v>84</v>
      </c>
      <c r="Z39" s="8">
        <v>106</v>
      </c>
      <c r="AA39" s="6">
        <f t="shared" si="0"/>
        <v>1971</v>
      </c>
      <c r="AB39" s="7">
        <f t="shared" si="1"/>
        <v>85.695652173913047</v>
      </c>
    </row>
    <row r="40" spans="1:28" x14ac:dyDescent="0.25">
      <c r="A40" s="5" t="s">
        <v>80</v>
      </c>
      <c r="B40" s="5" t="s">
        <v>158</v>
      </c>
      <c r="C40" s="5" t="s">
        <v>81</v>
      </c>
      <c r="D40" s="8" t="s">
        <v>27</v>
      </c>
      <c r="E40" s="8" t="s">
        <v>27</v>
      </c>
      <c r="F40" s="8" t="s">
        <v>27</v>
      </c>
      <c r="G40" s="8" t="s">
        <v>27</v>
      </c>
      <c r="H40" s="8" t="s">
        <v>27</v>
      </c>
      <c r="I40" s="8" t="s">
        <v>27</v>
      </c>
      <c r="J40" s="8" t="s">
        <v>27</v>
      </c>
      <c r="K40" s="8" t="s">
        <v>27</v>
      </c>
      <c r="L40" s="8" t="s">
        <v>27</v>
      </c>
      <c r="M40" s="8" t="s">
        <v>27</v>
      </c>
      <c r="N40" s="8" t="s">
        <v>27</v>
      </c>
      <c r="O40" s="8" t="s">
        <v>27</v>
      </c>
      <c r="P40" s="8" t="s">
        <v>27</v>
      </c>
      <c r="Q40" s="8" t="s">
        <v>27</v>
      </c>
      <c r="R40" s="8" t="s">
        <v>27</v>
      </c>
      <c r="S40" s="8" t="s">
        <v>27</v>
      </c>
      <c r="T40" s="8" t="s">
        <v>27</v>
      </c>
      <c r="U40" s="8" t="s">
        <v>27</v>
      </c>
      <c r="V40" s="8" t="s">
        <v>27</v>
      </c>
      <c r="W40" s="8" t="s">
        <v>27</v>
      </c>
      <c r="X40" s="8" t="s">
        <v>27</v>
      </c>
      <c r="Y40" s="8" t="s">
        <v>27</v>
      </c>
      <c r="Z40" s="8" t="s">
        <v>27</v>
      </c>
      <c r="AA40" s="6" t="str">
        <f t="shared" si="0"/>
        <v/>
      </c>
      <c r="AB40" s="7" t="str">
        <f t="shared" si="1"/>
        <v/>
      </c>
    </row>
    <row r="41" spans="1:28" x14ac:dyDescent="0.25">
      <c r="A41" s="5" t="s">
        <v>82</v>
      </c>
      <c r="B41" s="5" t="s">
        <v>160</v>
      </c>
      <c r="C41" s="5" t="s">
        <v>81</v>
      </c>
      <c r="D41" s="8">
        <v>49</v>
      </c>
      <c r="E41" s="8">
        <v>79</v>
      </c>
      <c r="F41" s="8">
        <v>74</v>
      </c>
      <c r="G41" s="8">
        <v>55</v>
      </c>
      <c r="H41" s="8">
        <v>91</v>
      </c>
      <c r="I41" s="8">
        <v>83</v>
      </c>
      <c r="J41" s="8">
        <v>77</v>
      </c>
      <c r="K41" s="8">
        <v>88</v>
      </c>
      <c r="L41" s="8">
        <v>40</v>
      </c>
      <c r="M41" s="8">
        <v>61</v>
      </c>
      <c r="N41" s="8">
        <v>126</v>
      </c>
      <c r="O41" s="8">
        <v>84</v>
      </c>
      <c r="P41" s="8">
        <v>57</v>
      </c>
      <c r="Q41" s="8">
        <v>80</v>
      </c>
      <c r="R41" s="8">
        <v>57</v>
      </c>
      <c r="S41" s="8">
        <v>94</v>
      </c>
      <c r="T41" s="8">
        <v>67</v>
      </c>
      <c r="U41" s="8">
        <v>63</v>
      </c>
      <c r="V41" s="8">
        <v>25</v>
      </c>
      <c r="W41" s="8">
        <v>76</v>
      </c>
      <c r="X41" s="8">
        <v>81</v>
      </c>
      <c r="Y41" s="8">
        <v>47</v>
      </c>
      <c r="Z41" s="8">
        <v>56</v>
      </c>
      <c r="AA41" s="6">
        <f t="shared" si="0"/>
        <v>1610</v>
      </c>
      <c r="AB41" s="7">
        <f t="shared" si="1"/>
        <v>70</v>
      </c>
    </row>
    <row r="42" spans="1:28" x14ac:dyDescent="0.25">
      <c r="A42" s="5" t="s">
        <v>83</v>
      </c>
      <c r="B42" s="5" t="s">
        <v>124</v>
      </c>
      <c r="C42" s="5" t="s">
        <v>81</v>
      </c>
      <c r="D42" s="8" t="s">
        <v>27</v>
      </c>
      <c r="E42" s="8" t="s">
        <v>27</v>
      </c>
      <c r="F42" s="8" t="s">
        <v>27</v>
      </c>
      <c r="G42" s="8" t="s">
        <v>27</v>
      </c>
      <c r="H42" s="8" t="s">
        <v>27</v>
      </c>
      <c r="I42" s="8" t="s">
        <v>27</v>
      </c>
      <c r="J42" s="8" t="s">
        <v>27</v>
      </c>
      <c r="K42" s="8" t="s">
        <v>27</v>
      </c>
      <c r="L42" s="8" t="s">
        <v>27</v>
      </c>
      <c r="M42" s="8" t="s">
        <v>27</v>
      </c>
      <c r="N42" s="8" t="s">
        <v>27</v>
      </c>
      <c r="O42" s="8" t="s">
        <v>27</v>
      </c>
      <c r="P42" s="8" t="s">
        <v>27</v>
      </c>
      <c r="Q42" s="8" t="s">
        <v>27</v>
      </c>
      <c r="R42" s="8" t="s">
        <v>27</v>
      </c>
      <c r="S42" s="8" t="s">
        <v>27</v>
      </c>
      <c r="T42" s="8" t="s">
        <v>27</v>
      </c>
      <c r="U42" s="8" t="s">
        <v>27</v>
      </c>
      <c r="V42" s="8" t="s">
        <v>27</v>
      </c>
      <c r="W42" s="8" t="s">
        <v>27</v>
      </c>
      <c r="X42" s="8" t="s">
        <v>27</v>
      </c>
      <c r="Y42" s="8" t="s">
        <v>27</v>
      </c>
      <c r="Z42" s="8" t="s">
        <v>27</v>
      </c>
      <c r="AA42" s="6" t="str">
        <f t="shared" si="0"/>
        <v/>
      </c>
      <c r="AB42" s="7" t="str">
        <f t="shared" si="1"/>
        <v/>
      </c>
    </row>
    <row r="43" spans="1:28" x14ac:dyDescent="0.25">
      <c r="A43" s="5" t="s">
        <v>84</v>
      </c>
      <c r="B43" s="5" t="s">
        <v>161</v>
      </c>
      <c r="C43" s="5" t="s">
        <v>85</v>
      </c>
      <c r="D43" s="8">
        <v>162</v>
      </c>
      <c r="E43" s="8">
        <v>168</v>
      </c>
      <c r="F43" s="8">
        <v>23</v>
      </c>
      <c r="G43" s="8">
        <v>220</v>
      </c>
      <c r="H43" s="8">
        <v>228</v>
      </c>
      <c r="I43" s="8">
        <v>193</v>
      </c>
      <c r="J43" s="8">
        <v>192</v>
      </c>
      <c r="K43" s="8">
        <v>187</v>
      </c>
      <c r="L43" s="8">
        <v>170</v>
      </c>
      <c r="M43" s="8">
        <v>170</v>
      </c>
      <c r="N43" s="8">
        <v>160</v>
      </c>
      <c r="O43" s="8">
        <v>161</v>
      </c>
      <c r="P43" s="8">
        <v>170</v>
      </c>
      <c r="Q43" s="8">
        <v>162</v>
      </c>
      <c r="R43" s="8">
        <v>148</v>
      </c>
      <c r="S43" s="8">
        <v>138</v>
      </c>
      <c r="T43" s="8">
        <v>135</v>
      </c>
      <c r="U43" s="8">
        <v>142</v>
      </c>
      <c r="V43" s="8">
        <v>147</v>
      </c>
      <c r="W43" s="8">
        <v>108</v>
      </c>
      <c r="X43" s="8">
        <v>148</v>
      </c>
      <c r="Y43" s="8">
        <v>130</v>
      </c>
      <c r="Z43" s="8">
        <v>143</v>
      </c>
      <c r="AA43" s="6">
        <f t="shared" si="0"/>
        <v>3605</v>
      </c>
      <c r="AB43" s="7">
        <f t="shared" si="1"/>
        <v>156.7391304347826</v>
      </c>
    </row>
    <row r="44" spans="1:28" x14ac:dyDescent="0.25">
      <c r="A44" s="5" t="s">
        <v>86</v>
      </c>
      <c r="B44" s="5" t="s">
        <v>162</v>
      </c>
      <c r="C44" s="5" t="s">
        <v>85</v>
      </c>
      <c r="D44" s="8" t="s">
        <v>27</v>
      </c>
      <c r="E44" s="8" t="s">
        <v>27</v>
      </c>
      <c r="F44" s="8" t="s">
        <v>27</v>
      </c>
      <c r="G44" s="8" t="s">
        <v>27</v>
      </c>
      <c r="H44" s="8" t="s">
        <v>27</v>
      </c>
      <c r="I44" s="8" t="s">
        <v>27</v>
      </c>
      <c r="J44" s="8" t="s">
        <v>27</v>
      </c>
      <c r="K44" s="8" t="s">
        <v>27</v>
      </c>
      <c r="L44" s="8" t="s">
        <v>27</v>
      </c>
      <c r="M44" s="8" t="s">
        <v>27</v>
      </c>
      <c r="N44" s="8" t="s">
        <v>27</v>
      </c>
      <c r="O44" s="8" t="s">
        <v>27</v>
      </c>
      <c r="P44" s="8" t="s">
        <v>27</v>
      </c>
      <c r="Q44" s="8" t="s">
        <v>27</v>
      </c>
      <c r="R44" s="8" t="s">
        <v>27</v>
      </c>
      <c r="S44" s="8" t="s">
        <v>27</v>
      </c>
      <c r="T44" s="8" t="s">
        <v>27</v>
      </c>
      <c r="U44" s="8" t="s">
        <v>27</v>
      </c>
      <c r="V44" s="8" t="s">
        <v>27</v>
      </c>
      <c r="W44" s="8" t="s">
        <v>27</v>
      </c>
      <c r="X44" s="8" t="s">
        <v>27</v>
      </c>
      <c r="Y44" s="8" t="s">
        <v>27</v>
      </c>
      <c r="Z44" s="8" t="s">
        <v>27</v>
      </c>
      <c r="AA44" s="6" t="str">
        <f t="shared" si="0"/>
        <v/>
      </c>
      <c r="AB44" s="7" t="str">
        <f t="shared" si="1"/>
        <v/>
      </c>
    </row>
    <row r="45" spans="1:28" x14ac:dyDescent="0.25">
      <c r="A45" s="5" t="s">
        <v>87</v>
      </c>
      <c r="B45" s="5" t="s">
        <v>163</v>
      </c>
      <c r="C45" s="5" t="s">
        <v>85</v>
      </c>
      <c r="D45" s="8">
        <v>163</v>
      </c>
      <c r="E45" s="8">
        <v>157</v>
      </c>
      <c r="F45" s="8">
        <v>30</v>
      </c>
      <c r="G45" s="8">
        <v>200</v>
      </c>
      <c r="H45" s="8">
        <v>207</v>
      </c>
      <c r="I45" s="8">
        <v>138</v>
      </c>
      <c r="J45" s="8">
        <v>157</v>
      </c>
      <c r="K45" s="8">
        <v>163</v>
      </c>
      <c r="L45" s="8">
        <v>108</v>
      </c>
      <c r="M45" s="8">
        <v>153</v>
      </c>
      <c r="N45" s="8">
        <v>162</v>
      </c>
      <c r="O45" s="8">
        <v>178</v>
      </c>
      <c r="P45" s="8">
        <v>154</v>
      </c>
      <c r="Q45" s="8">
        <v>133</v>
      </c>
      <c r="R45" s="8">
        <v>130</v>
      </c>
      <c r="S45" s="8">
        <v>134</v>
      </c>
      <c r="T45" s="8">
        <v>127</v>
      </c>
      <c r="U45" s="8">
        <v>111</v>
      </c>
      <c r="V45" s="8">
        <v>111</v>
      </c>
      <c r="W45" s="8">
        <v>142</v>
      </c>
      <c r="X45" s="8">
        <v>149</v>
      </c>
      <c r="Y45" s="8">
        <v>132</v>
      </c>
      <c r="Z45" s="8">
        <v>152</v>
      </c>
      <c r="AA45" s="6">
        <f t="shared" si="0"/>
        <v>3291</v>
      </c>
      <c r="AB45" s="7">
        <f t="shared" si="1"/>
        <v>143.08695652173913</v>
      </c>
    </row>
    <row r="46" spans="1:28" x14ac:dyDescent="0.25">
      <c r="A46" s="5" t="s">
        <v>88</v>
      </c>
      <c r="B46" s="5" t="s">
        <v>164</v>
      </c>
      <c r="C46" s="5" t="s">
        <v>85</v>
      </c>
      <c r="D46" s="8">
        <v>45</v>
      </c>
      <c r="E46" s="8">
        <v>40</v>
      </c>
      <c r="F46" s="8">
        <v>41</v>
      </c>
      <c r="G46" s="8">
        <v>32</v>
      </c>
      <c r="H46" s="8">
        <v>45</v>
      </c>
      <c r="I46" s="8">
        <v>39</v>
      </c>
      <c r="J46" s="8">
        <v>34</v>
      </c>
      <c r="K46" s="8">
        <v>30</v>
      </c>
      <c r="L46" s="8">
        <v>31</v>
      </c>
      <c r="M46" s="8">
        <v>44</v>
      </c>
      <c r="N46" s="8">
        <v>22</v>
      </c>
      <c r="O46" s="8">
        <v>31</v>
      </c>
      <c r="P46" s="8">
        <v>41</v>
      </c>
      <c r="Q46" s="8">
        <v>29</v>
      </c>
      <c r="R46" s="8">
        <v>28</v>
      </c>
      <c r="S46" s="8">
        <v>11</v>
      </c>
      <c r="T46" s="8">
        <v>12</v>
      </c>
      <c r="U46" s="8">
        <v>23</v>
      </c>
      <c r="V46" s="8">
        <v>9</v>
      </c>
      <c r="W46" s="8">
        <v>19</v>
      </c>
      <c r="X46" s="8">
        <v>17</v>
      </c>
      <c r="Y46" s="8">
        <v>6</v>
      </c>
      <c r="Z46" s="8">
        <v>22</v>
      </c>
      <c r="AA46" s="6">
        <f t="shared" si="0"/>
        <v>651</v>
      </c>
      <c r="AB46" s="7">
        <f t="shared" si="1"/>
        <v>28.304347826086957</v>
      </c>
    </row>
    <row r="47" spans="1:28" x14ac:dyDescent="0.25">
      <c r="A47" s="5" t="s">
        <v>89</v>
      </c>
      <c r="B47" s="5" t="s">
        <v>154</v>
      </c>
      <c r="C47" s="5" t="s">
        <v>90</v>
      </c>
      <c r="D47" s="8">
        <v>11</v>
      </c>
      <c r="E47" s="8">
        <v>13</v>
      </c>
      <c r="F47" s="8">
        <v>20</v>
      </c>
      <c r="G47" s="8">
        <v>6</v>
      </c>
      <c r="H47" s="8">
        <v>12</v>
      </c>
      <c r="I47" s="8">
        <v>13</v>
      </c>
      <c r="J47" s="8">
        <v>13</v>
      </c>
      <c r="K47" s="8">
        <v>15</v>
      </c>
      <c r="L47" s="8">
        <v>12</v>
      </c>
      <c r="M47" s="8">
        <v>10</v>
      </c>
      <c r="N47" s="8">
        <v>28</v>
      </c>
      <c r="O47" s="8">
        <v>27</v>
      </c>
      <c r="P47" s="8">
        <v>16</v>
      </c>
      <c r="Q47" s="8">
        <v>17</v>
      </c>
      <c r="R47" s="8">
        <v>13</v>
      </c>
      <c r="S47" s="8">
        <v>9</v>
      </c>
      <c r="T47" s="8">
        <v>15</v>
      </c>
      <c r="U47" s="8">
        <v>26</v>
      </c>
      <c r="V47" s="8">
        <v>7</v>
      </c>
      <c r="W47" s="8">
        <v>13</v>
      </c>
      <c r="X47" s="8">
        <v>18</v>
      </c>
      <c r="Y47" s="8">
        <v>11</v>
      </c>
      <c r="Z47" s="8">
        <v>11</v>
      </c>
      <c r="AA47" s="6">
        <f t="shared" si="0"/>
        <v>336</v>
      </c>
      <c r="AB47" s="7">
        <f t="shared" si="1"/>
        <v>14.608695652173912</v>
      </c>
    </row>
    <row r="48" spans="1:28" x14ac:dyDescent="0.25">
      <c r="A48" s="5" t="s">
        <v>91</v>
      </c>
      <c r="B48" s="5" t="s">
        <v>147</v>
      </c>
      <c r="C48" s="5" t="s">
        <v>92</v>
      </c>
      <c r="D48" s="8">
        <v>135</v>
      </c>
      <c r="E48" s="8">
        <v>92</v>
      </c>
      <c r="F48" s="8">
        <v>39</v>
      </c>
      <c r="G48" s="8">
        <v>22</v>
      </c>
      <c r="H48" s="8">
        <v>34</v>
      </c>
      <c r="I48" s="8">
        <v>37</v>
      </c>
      <c r="J48" s="8">
        <v>140</v>
      </c>
      <c r="K48" s="8">
        <v>204</v>
      </c>
      <c r="L48" s="8">
        <v>114</v>
      </c>
      <c r="M48" s="8">
        <v>93</v>
      </c>
      <c r="N48" s="8">
        <v>178</v>
      </c>
      <c r="O48" s="8">
        <v>122</v>
      </c>
      <c r="P48" s="8">
        <v>1</v>
      </c>
      <c r="Q48" s="8">
        <v>16</v>
      </c>
      <c r="R48" s="8">
        <v>86</v>
      </c>
      <c r="S48" s="8">
        <v>39</v>
      </c>
      <c r="T48" s="8">
        <v>61</v>
      </c>
      <c r="U48" s="8">
        <v>66</v>
      </c>
      <c r="V48" s="8">
        <v>24</v>
      </c>
      <c r="W48" s="8">
        <v>93</v>
      </c>
      <c r="X48" s="8">
        <v>96</v>
      </c>
      <c r="Y48" s="8">
        <v>46</v>
      </c>
      <c r="Z48" s="8">
        <v>30</v>
      </c>
      <c r="AA48" s="6">
        <f t="shared" si="0"/>
        <v>1768</v>
      </c>
      <c r="AB48" s="7">
        <f t="shared" si="1"/>
        <v>76.869565217391298</v>
      </c>
    </row>
    <row r="49" spans="1:28" x14ac:dyDescent="0.25">
      <c r="A49" s="5" t="s">
        <v>93</v>
      </c>
      <c r="B49" s="5" t="s">
        <v>165</v>
      </c>
      <c r="C49" s="5" t="s">
        <v>92</v>
      </c>
      <c r="D49" s="8">
        <v>62</v>
      </c>
      <c r="E49" s="8">
        <v>40</v>
      </c>
      <c r="F49" s="8">
        <v>48</v>
      </c>
      <c r="G49" s="8">
        <v>28</v>
      </c>
      <c r="H49" s="8">
        <v>53</v>
      </c>
      <c r="I49" s="8">
        <v>32</v>
      </c>
      <c r="J49" s="8">
        <v>67</v>
      </c>
      <c r="K49" s="8">
        <v>54</v>
      </c>
      <c r="L49" s="8">
        <v>41</v>
      </c>
      <c r="M49" s="8">
        <v>56</v>
      </c>
      <c r="N49" s="8">
        <v>56</v>
      </c>
      <c r="O49" s="8">
        <v>59</v>
      </c>
      <c r="P49" s="8">
        <v>73</v>
      </c>
      <c r="Q49" s="8">
        <v>40</v>
      </c>
      <c r="R49" s="8">
        <v>18</v>
      </c>
      <c r="S49" s="8">
        <v>32</v>
      </c>
      <c r="T49" s="8">
        <v>37</v>
      </c>
      <c r="U49" s="8">
        <v>54</v>
      </c>
      <c r="V49" s="8">
        <v>51</v>
      </c>
      <c r="W49" s="8">
        <v>31</v>
      </c>
      <c r="X49" s="8">
        <v>68</v>
      </c>
      <c r="Y49" s="8">
        <v>46</v>
      </c>
      <c r="Z49" s="8">
        <v>45</v>
      </c>
      <c r="AA49" s="6">
        <f t="shared" si="0"/>
        <v>1091</v>
      </c>
      <c r="AB49" s="7">
        <f t="shared" si="1"/>
        <v>47.434782608695649</v>
      </c>
    </row>
    <row r="50" spans="1:28" x14ac:dyDescent="0.25">
      <c r="A50" s="5" t="s">
        <v>94</v>
      </c>
      <c r="B50" s="5" t="s">
        <v>166</v>
      </c>
      <c r="C50" s="5" t="s">
        <v>95</v>
      </c>
      <c r="D50" s="8">
        <v>7</v>
      </c>
      <c r="E50" s="8">
        <v>22</v>
      </c>
      <c r="F50" s="8">
        <v>9</v>
      </c>
      <c r="G50" s="8">
        <v>8</v>
      </c>
      <c r="H50" s="8">
        <v>8</v>
      </c>
      <c r="I50" s="8">
        <v>9</v>
      </c>
      <c r="J50" s="8">
        <v>8</v>
      </c>
      <c r="K50" s="8">
        <v>18</v>
      </c>
      <c r="L50" s="8">
        <v>9</v>
      </c>
      <c r="M50" s="8">
        <v>21</v>
      </c>
      <c r="N50" s="8">
        <v>10</v>
      </c>
      <c r="O50" s="8">
        <v>14</v>
      </c>
      <c r="P50" s="8">
        <v>12</v>
      </c>
      <c r="Q50" s="8">
        <v>8</v>
      </c>
      <c r="R50" s="8">
        <v>8</v>
      </c>
      <c r="S50" s="8">
        <v>5</v>
      </c>
      <c r="T50" s="8">
        <v>0</v>
      </c>
      <c r="U50" s="8" t="s">
        <v>27</v>
      </c>
      <c r="V50" s="8" t="s">
        <v>27</v>
      </c>
      <c r="W50" s="8">
        <v>27</v>
      </c>
      <c r="X50" s="8">
        <v>35</v>
      </c>
      <c r="Y50" s="8">
        <v>53</v>
      </c>
      <c r="Z50" s="8">
        <v>27</v>
      </c>
      <c r="AA50" s="6">
        <f t="shared" si="0"/>
        <v>318</v>
      </c>
      <c r="AB50" s="7">
        <f t="shared" si="1"/>
        <v>15.142857142857142</v>
      </c>
    </row>
    <row r="51" spans="1:28" x14ac:dyDescent="0.25">
      <c r="A51" s="5" t="s">
        <v>96</v>
      </c>
      <c r="B51" s="5" t="s">
        <v>167</v>
      </c>
      <c r="C51" s="5" t="s">
        <v>97</v>
      </c>
      <c r="D51" s="8" t="s">
        <v>27</v>
      </c>
      <c r="E51" s="8" t="s">
        <v>27</v>
      </c>
      <c r="F51" s="8" t="s">
        <v>27</v>
      </c>
      <c r="G51" s="8" t="s">
        <v>27</v>
      </c>
      <c r="H51" s="8" t="s">
        <v>27</v>
      </c>
      <c r="I51" s="8" t="s">
        <v>27</v>
      </c>
      <c r="J51" s="8" t="s">
        <v>27</v>
      </c>
      <c r="K51" s="8" t="s">
        <v>27</v>
      </c>
      <c r="L51" s="8" t="s">
        <v>27</v>
      </c>
      <c r="M51" s="8" t="s">
        <v>27</v>
      </c>
      <c r="N51" s="8" t="s">
        <v>27</v>
      </c>
      <c r="O51" s="8" t="s">
        <v>27</v>
      </c>
      <c r="P51" s="8" t="s">
        <v>27</v>
      </c>
      <c r="Q51" s="8" t="s">
        <v>27</v>
      </c>
      <c r="R51" s="8" t="s">
        <v>27</v>
      </c>
      <c r="S51" s="8" t="s">
        <v>27</v>
      </c>
      <c r="T51" s="8" t="s">
        <v>27</v>
      </c>
      <c r="U51" s="8" t="s">
        <v>27</v>
      </c>
      <c r="V51" s="8" t="s">
        <v>27</v>
      </c>
      <c r="W51" s="8" t="s">
        <v>27</v>
      </c>
      <c r="X51" s="8" t="s">
        <v>27</v>
      </c>
      <c r="Y51" s="8" t="s">
        <v>27</v>
      </c>
      <c r="Z51" s="8" t="s">
        <v>27</v>
      </c>
      <c r="AA51" s="6" t="str">
        <f t="shared" si="0"/>
        <v/>
      </c>
      <c r="AB51" s="7" t="str">
        <f t="shared" si="1"/>
        <v/>
      </c>
    </row>
    <row r="52" spans="1:28" x14ac:dyDescent="0.25">
      <c r="A52" s="5" t="s">
        <v>98</v>
      </c>
      <c r="B52" s="5" t="s">
        <v>143</v>
      </c>
      <c r="C52" s="5" t="s">
        <v>99</v>
      </c>
      <c r="D52" s="8">
        <v>45</v>
      </c>
      <c r="E52" s="8">
        <v>49</v>
      </c>
      <c r="F52" s="8">
        <v>14</v>
      </c>
      <c r="G52" s="8">
        <v>69</v>
      </c>
      <c r="H52" s="8">
        <v>39</v>
      </c>
      <c r="I52" s="8">
        <v>79</v>
      </c>
      <c r="J52" s="8" t="s">
        <v>27</v>
      </c>
      <c r="K52" s="8" t="s">
        <v>27</v>
      </c>
      <c r="L52" s="8" t="s">
        <v>27</v>
      </c>
      <c r="M52" s="8" t="s">
        <v>27</v>
      </c>
      <c r="N52" s="8" t="s">
        <v>27</v>
      </c>
      <c r="O52" s="8" t="s">
        <v>27</v>
      </c>
      <c r="P52" s="8" t="s">
        <v>27</v>
      </c>
      <c r="Q52" s="8" t="s">
        <v>27</v>
      </c>
      <c r="R52" s="8" t="s">
        <v>27</v>
      </c>
      <c r="S52" s="8" t="s">
        <v>27</v>
      </c>
      <c r="T52" s="8" t="s">
        <v>27</v>
      </c>
      <c r="U52" s="8" t="s">
        <v>27</v>
      </c>
      <c r="V52" s="8" t="s">
        <v>27</v>
      </c>
      <c r="W52" s="8" t="s">
        <v>27</v>
      </c>
      <c r="X52" s="8" t="s">
        <v>27</v>
      </c>
      <c r="Y52" s="8" t="s">
        <v>27</v>
      </c>
      <c r="Z52" s="8" t="s">
        <v>27</v>
      </c>
      <c r="AA52" s="6">
        <f t="shared" si="0"/>
        <v>295</v>
      </c>
      <c r="AB52" s="7">
        <f t="shared" si="1"/>
        <v>49.166666666666664</v>
      </c>
    </row>
    <row r="53" spans="1:28" x14ac:dyDescent="0.25">
      <c r="A53" s="5" t="s">
        <v>100</v>
      </c>
      <c r="B53" s="5" t="s">
        <v>168</v>
      </c>
      <c r="C53" s="5" t="s">
        <v>99</v>
      </c>
      <c r="D53" s="8" t="s">
        <v>27</v>
      </c>
      <c r="E53" s="8" t="s">
        <v>27</v>
      </c>
      <c r="F53" s="8" t="s">
        <v>27</v>
      </c>
      <c r="G53" s="8" t="s">
        <v>27</v>
      </c>
      <c r="H53" s="8" t="s">
        <v>27</v>
      </c>
      <c r="I53" s="8" t="s">
        <v>27</v>
      </c>
      <c r="J53" s="8" t="s">
        <v>27</v>
      </c>
      <c r="K53" s="8" t="s">
        <v>27</v>
      </c>
      <c r="L53" s="8" t="s">
        <v>27</v>
      </c>
      <c r="M53" s="8" t="s">
        <v>27</v>
      </c>
      <c r="N53" s="8" t="s">
        <v>27</v>
      </c>
      <c r="O53" s="8" t="s">
        <v>27</v>
      </c>
      <c r="P53" s="8" t="s">
        <v>27</v>
      </c>
      <c r="Q53" s="8" t="s">
        <v>27</v>
      </c>
      <c r="R53" s="8" t="s">
        <v>27</v>
      </c>
      <c r="S53" s="8" t="s">
        <v>27</v>
      </c>
      <c r="T53" s="8" t="s">
        <v>27</v>
      </c>
      <c r="U53" s="8" t="s">
        <v>27</v>
      </c>
      <c r="V53" s="8" t="s">
        <v>27</v>
      </c>
      <c r="W53" s="8" t="s">
        <v>27</v>
      </c>
      <c r="X53" s="8" t="s">
        <v>27</v>
      </c>
      <c r="Y53" s="8" t="s">
        <v>27</v>
      </c>
      <c r="Z53" s="8" t="s">
        <v>27</v>
      </c>
      <c r="AA53" s="6" t="str">
        <f t="shared" si="0"/>
        <v/>
      </c>
      <c r="AB53" s="7" t="str">
        <f t="shared" si="1"/>
        <v/>
      </c>
    </row>
    <row r="54" spans="1:28" x14ac:dyDescent="0.25">
      <c r="A54" s="5" t="s">
        <v>101</v>
      </c>
      <c r="B54" s="5" t="s">
        <v>151</v>
      </c>
      <c r="C54" s="5" t="s">
        <v>99</v>
      </c>
      <c r="D54" s="8" t="s">
        <v>27</v>
      </c>
      <c r="E54" s="8" t="s">
        <v>27</v>
      </c>
      <c r="F54" s="8" t="s">
        <v>27</v>
      </c>
      <c r="G54" s="8" t="s">
        <v>27</v>
      </c>
      <c r="H54" s="8" t="s">
        <v>27</v>
      </c>
      <c r="I54" s="8" t="s">
        <v>27</v>
      </c>
      <c r="J54" s="8" t="s">
        <v>27</v>
      </c>
      <c r="K54" s="8" t="s">
        <v>27</v>
      </c>
      <c r="L54" s="8" t="s">
        <v>27</v>
      </c>
      <c r="M54" s="8" t="s">
        <v>27</v>
      </c>
      <c r="N54" s="8" t="s">
        <v>27</v>
      </c>
      <c r="O54" s="8" t="s">
        <v>27</v>
      </c>
      <c r="P54" s="8" t="s">
        <v>27</v>
      </c>
      <c r="Q54" s="8" t="s">
        <v>27</v>
      </c>
      <c r="R54" s="8" t="s">
        <v>27</v>
      </c>
      <c r="S54" s="8" t="s">
        <v>27</v>
      </c>
      <c r="T54" s="8" t="s">
        <v>27</v>
      </c>
      <c r="U54" s="8" t="s">
        <v>27</v>
      </c>
      <c r="V54" s="8" t="s">
        <v>27</v>
      </c>
      <c r="W54" s="8" t="s">
        <v>27</v>
      </c>
      <c r="X54" s="8" t="s">
        <v>27</v>
      </c>
      <c r="Y54" s="8" t="s">
        <v>27</v>
      </c>
      <c r="Z54" s="8" t="s">
        <v>27</v>
      </c>
      <c r="AA54" s="6" t="str">
        <f t="shared" si="0"/>
        <v/>
      </c>
      <c r="AB54" s="7" t="str">
        <f t="shared" si="1"/>
        <v/>
      </c>
    </row>
    <row r="55" spans="1:28" x14ac:dyDescent="0.25">
      <c r="A55" s="5" t="s">
        <v>102</v>
      </c>
      <c r="B55" s="5" t="s">
        <v>152</v>
      </c>
      <c r="C55" s="5" t="s">
        <v>103</v>
      </c>
      <c r="D55" s="8">
        <v>50</v>
      </c>
      <c r="E55" s="8">
        <v>87</v>
      </c>
      <c r="F55" s="8">
        <v>106</v>
      </c>
      <c r="G55" s="8">
        <v>64</v>
      </c>
      <c r="H55" s="8">
        <v>73</v>
      </c>
      <c r="I55" s="8">
        <v>82</v>
      </c>
      <c r="J55" s="8">
        <v>77</v>
      </c>
      <c r="K55" s="8">
        <v>98</v>
      </c>
      <c r="L55" s="8">
        <v>65</v>
      </c>
      <c r="M55" s="8">
        <v>26</v>
      </c>
      <c r="N55" s="8">
        <v>82</v>
      </c>
      <c r="O55" s="8">
        <v>64</v>
      </c>
      <c r="P55" s="8">
        <v>133</v>
      </c>
      <c r="Q55" s="8">
        <v>62</v>
      </c>
      <c r="R55" s="8" t="s">
        <v>27</v>
      </c>
      <c r="S55" s="8">
        <v>63</v>
      </c>
      <c r="T55" s="8">
        <v>47</v>
      </c>
      <c r="U55" s="8">
        <v>122</v>
      </c>
      <c r="V55" s="8">
        <v>59</v>
      </c>
      <c r="W55" s="8">
        <v>83</v>
      </c>
      <c r="X55" s="8">
        <v>58</v>
      </c>
      <c r="Y55" s="8">
        <v>51</v>
      </c>
      <c r="Z55" s="8">
        <v>114</v>
      </c>
      <c r="AA55" s="6">
        <f t="shared" si="0"/>
        <v>1666</v>
      </c>
      <c r="AB55" s="7">
        <f t="shared" si="1"/>
        <v>75.727272727272734</v>
      </c>
    </row>
    <row r="56" spans="1:28" x14ac:dyDescent="0.25">
      <c r="A56" s="5" t="s">
        <v>104</v>
      </c>
      <c r="B56" s="5" t="s">
        <v>127</v>
      </c>
      <c r="C56" s="5" t="s">
        <v>103</v>
      </c>
      <c r="D56" s="8" t="s">
        <v>27</v>
      </c>
      <c r="E56" s="8" t="s">
        <v>27</v>
      </c>
      <c r="F56" s="8" t="s">
        <v>27</v>
      </c>
      <c r="G56" s="8" t="s">
        <v>27</v>
      </c>
      <c r="H56" s="8" t="s">
        <v>27</v>
      </c>
      <c r="I56" s="8" t="s">
        <v>27</v>
      </c>
      <c r="J56" s="8" t="s">
        <v>27</v>
      </c>
      <c r="K56" s="8" t="s">
        <v>27</v>
      </c>
      <c r="L56" s="8">
        <v>2</v>
      </c>
      <c r="M56" s="8" t="s">
        <v>27</v>
      </c>
      <c r="N56" s="8">
        <v>3</v>
      </c>
      <c r="O56" s="8" t="s">
        <v>27</v>
      </c>
      <c r="P56" s="8">
        <v>2</v>
      </c>
      <c r="Q56" s="8" t="s">
        <v>27</v>
      </c>
      <c r="R56" s="8" t="s">
        <v>27</v>
      </c>
      <c r="S56" s="8" t="s">
        <v>27</v>
      </c>
      <c r="T56" s="8" t="s">
        <v>27</v>
      </c>
      <c r="U56" s="8" t="s">
        <v>27</v>
      </c>
      <c r="V56" s="8" t="s">
        <v>27</v>
      </c>
      <c r="W56" s="8" t="s">
        <v>27</v>
      </c>
      <c r="X56" s="8" t="s">
        <v>27</v>
      </c>
      <c r="Y56" s="8" t="s">
        <v>27</v>
      </c>
      <c r="Z56" s="8" t="s">
        <v>27</v>
      </c>
      <c r="AA56" s="6">
        <f t="shared" si="0"/>
        <v>7</v>
      </c>
      <c r="AB56" s="7">
        <f t="shared" si="1"/>
        <v>2.3333333333333335</v>
      </c>
    </row>
    <row r="57" spans="1:28" x14ac:dyDescent="0.25">
      <c r="A57" s="5" t="s">
        <v>105</v>
      </c>
      <c r="B57" s="5" t="s">
        <v>169</v>
      </c>
      <c r="C57" s="5" t="s">
        <v>103</v>
      </c>
      <c r="D57" s="8">
        <v>53</v>
      </c>
      <c r="E57" s="8">
        <v>110</v>
      </c>
      <c r="F57" s="8">
        <v>60</v>
      </c>
      <c r="G57" s="8">
        <v>63</v>
      </c>
      <c r="H57" s="8">
        <v>62</v>
      </c>
      <c r="I57" s="8">
        <v>75</v>
      </c>
      <c r="J57" s="8">
        <v>65</v>
      </c>
      <c r="K57" s="8">
        <v>73</v>
      </c>
      <c r="L57" s="8">
        <v>37</v>
      </c>
      <c r="M57" s="8">
        <v>115</v>
      </c>
      <c r="N57" s="8">
        <v>79</v>
      </c>
      <c r="O57" s="8">
        <v>71</v>
      </c>
      <c r="P57" s="8">
        <v>96</v>
      </c>
      <c r="Q57" s="8">
        <v>71</v>
      </c>
      <c r="R57" s="8">
        <v>111</v>
      </c>
      <c r="S57" s="8">
        <v>71</v>
      </c>
      <c r="T57" s="8">
        <v>50</v>
      </c>
      <c r="U57" s="8">
        <v>84</v>
      </c>
      <c r="V57" s="8">
        <v>40</v>
      </c>
      <c r="W57" s="8">
        <v>53</v>
      </c>
      <c r="X57" s="8">
        <v>79</v>
      </c>
      <c r="Y57" s="8">
        <v>61</v>
      </c>
      <c r="Z57" s="8">
        <v>91</v>
      </c>
      <c r="AA57" s="6">
        <f t="shared" si="0"/>
        <v>1670</v>
      </c>
      <c r="AB57" s="7">
        <f t="shared" si="1"/>
        <v>72.608695652173907</v>
      </c>
    </row>
    <row r="58" spans="1:28" x14ac:dyDescent="0.25">
      <c r="A58" s="5" t="s">
        <v>106</v>
      </c>
      <c r="B58" s="5" t="s">
        <v>170</v>
      </c>
      <c r="C58" s="5" t="s">
        <v>107</v>
      </c>
      <c r="D58" s="8">
        <v>91</v>
      </c>
      <c r="E58" s="8">
        <v>60</v>
      </c>
      <c r="F58" s="8">
        <v>61</v>
      </c>
      <c r="G58" s="8">
        <v>30</v>
      </c>
      <c r="H58" s="8">
        <v>2</v>
      </c>
      <c r="I58" s="8">
        <v>61</v>
      </c>
      <c r="J58" s="8">
        <v>92</v>
      </c>
      <c r="K58" s="8">
        <v>64</v>
      </c>
      <c r="L58" s="8">
        <v>30</v>
      </c>
      <c r="M58" s="8">
        <v>30</v>
      </c>
      <c r="N58" s="8">
        <v>57</v>
      </c>
      <c r="O58" s="8">
        <v>61</v>
      </c>
      <c r="P58" s="8">
        <v>61</v>
      </c>
      <c r="Q58" s="8">
        <v>31</v>
      </c>
      <c r="R58" s="8">
        <v>37</v>
      </c>
      <c r="S58" s="8">
        <v>42</v>
      </c>
      <c r="T58" s="8">
        <v>34</v>
      </c>
      <c r="U58" s="8">
        <v>58</v>
      </c>
      <c r="V58" s="8">
        <v>39</v>
      </c>
      <c r="W58" s="8">
        <v>62</v>
      </c>
      <c r="X58" s="8">
        <v>61</v>
      </c>
      <c r="Y58" s="8">
        <v>51</v>
      </c>
      <c r="Z58" s="8">
        <v>49</v>
      </c>
      <c r="AA58" s="6">
        <f t="shared" si="0"/>
        <v>1164</v>
      </c>
      <c r="AB58" s="7">
        <f t="shared" si="1"/>
        <v>50.608695652173914</v>
      </c>
    </row>
    <row r="59" spans="1:28" x14ac:dyDescent="0.25">
      <c r="A59" s="5" t="s">
        <v>108</v>
      </c>
      <c r="B59" s="5" t="s">
        <v>153</v>
      </c>
      <c r="C59" s="5" t="s">
        <v>107</v>
      </c>
      <c r="D59" s="8">
        <v>92</v>
      </c>
      <c r="E59" s="8">
        <v>55</v>
      </c>
      <c r="F59" s="8">
        <v>81</v>
      </c>
      <c r="G59" s="8">
        <v>58</v>
      </c>
      <c r="H59" s="8">
        <v>115</v>
      </c>
      <c r="I59" s="8">
        <v>84</v>
      </c>
      <c r="J59" s="8">
        <v>98</v>
      </c>
      <c r="K59" s="8">
        <v>84</v>
      </c>
      <c r="L59" s="8">
        <v>48</v>
      </c>
      <c r="M59" s="8">
        <v>96</v>
      </c>
      <c r="N59" s="8">
        <v>61</v>
      </c>
      <c r="O59" s="8">
        <v>73</v>
      </c>
      <c r="P59" s="8">
        <v>81</v>
      </c>
      <c r="Q59" s="8">
        <v>62</v>
      </c>
      <c r="R59" s="8">
        <v>64</v>
      </c>
      <c r="S59" s="8">
        <v>61</v>
      </c>
      <c r="T59" s="8">
        <v>65</v>
      </c>
      <c r="U59" s="8">
        <v>60</v>
      </c>
      <c r="V59" s="8">
        <v>61</v>
      </c>
      <c r="W59" s="8">
        <v>48</v>
      </c>
      <c r="X59" s="8">
        <v>74</v>
      </c>
      <c r="Y59" s="8">
        <v>52</v>
      </c>
      <c r="Z59" s="8">
        <v>62</v>
      </c>
      <c r="AA59" s="6">
        <f t="shared" si="0"/>
        <v>1635</v>
      </c>
      <c r="AB59" s="7">
        <f t="shared" si="1"/>
        <v>71.086956521739125</v>
      </c>
    </row>
    <row r="60" spans="1:28" x14ac:dyDescent="0.25">
      <c r="A60" s="5" t="s">
        <v>109</v>
      </c>
      <c r="B60" s="5" t="s">
        <v>127</v>
      </c>
      <c r="C60" s="5" t="s">
        <v>110</v>
      </c>
      <c r="D60" s="8">
        <v>56</v>
      </c>
      <c r="E60" s="8">
        <v>59</v>
      </c>
      <c r="F60" s="8">
        <v>81</v>
      </c>
      <c r="G60" s="8">
        <v>83</v>
      </c>
      <c r="H60" s="8">
        <v>60</v>
      </c>
      <c r="I60" s="8">
        <v>62</v>
      </c>
      <c r="J60" s="8">
        <v>65</v>
      </c>
      <c r="K60" s="8">
        <v>31</v>
      </c>
      <c r="L60" s="8">
        <v>62</v>
      </c>
      <c r="M60" s="8">
        <v>61</v>
      </c>
      <c r="N60" s="8">
        <v>60</v>
      </c>
      <c r="O60" s="8">
        <v>94</v>
      </c>
      <c r="P60" s="8">
        <v>64</v>
      </c>
      <c r="Q60" s="8">
        <v>31</v>
      </c>
      <c r="R60" s="8">
        <v>120</v>
      </c>
      <c r="S60" s="8">
        <v>18</v>
      </c>
      <c r="T60" s="8">
        <v>74</v>
      </c>
      <c r="U60" s="8">
        <v>56</v>
      </c>
      <c r="V60" s="8">
        <v>33</v>
      </c>
      <c r="W60" s="8">
        <v>104</v>
      </c>
      <c r="X60" s="8">
        <v>47</v>
      </c>
      <c r="Y60" s="8">
        <v>71</v>
      </c>
      <c r="Z60" s="8">
        <v>31</v>
      </c>
      <c r="AA60" s="6">
        <f t="shared" si="0"/>
        <v>1423</v>
      </c>
      <c r="AB60" s="7">
        <f t="shared" si="1"/>
        <v>61.869565217391305</v>
      </c>
    </row>
    <row r="61" spans="1:28" x14ac:dyDescent="0.25">
      <c r="A61" s="5" t="s">
        <v>111</v>
      </c>
      <c r="B61" s="5" t="s">
        <v>131</v>
      </c>
      <c r="C61" s="5" t="s">
        <v>110</v>
      </c>
      <c r="D61" s="8">
        <v>48</v>
      </c>
      <c r="E61" s="8">
        <v>15</v>
      </c>
      <c r="F61" s="8">
        <v>48</v>
      </c>
      <c r="G61" s="8">
        <v>17</v>
      </c>
      <c r="H61" s="8">
        <v>62</v>
      </c>
      <c r="I61" s="8">
        <v>31</v>
      </c>
      <c r="J61" s="8">
        <v>60</v>
      </c>
      <c r="K61" s="8">
        <v>32</v>
      </c>
      <c r="L61" s="8">
        <v>30</v>
      </c>
      <c r="M61" s="8">
        <v>64</v>
      </c>
      <c r="N61" s="8">
        <v>65</v>
      </c>
      <c r="O61" s="8">
        <v>70</v>
      </c>
      <c r="P61" s="8">
        <v>27</v>
      </c>
      <c r="Q61" s="8">
        <v>32</v>
      </c>
      <c r="R61" s="8">
        <v>17</v>
      </c>
      <c r="S61" s="8">
        <v>45</v>
      </c>
      <c r="T61" s="8">
        <v>67</v>
      </c>
      <c r="U61" s="8">
        <v>56</v>
      </c>
      <c r="V61" s="8">
        <v>39</v>
      </c>
      <c r="W61" s="8">
        <v>32</v>
      </c>
      <c r="X61" s="8">
        <v>29</v>
      </c>
      <c r="Y61" s="8">
        <v>61</v>
      </c>
      <c r="Z61" s="8">
        <v>35</v>
      </c>
      <c r="AA61" s="6">
        <f t="shared" si="0"/>
        <v>982</v>
      </c>
      <c r="AB61" s="7">
        <f t="shared" si="1"/>
        <v>42.695652173913047</v>
      </c>
    </row>
    <row r="62" spans="1:28" x14ac:dyDescent="0.25">
      <c r="A62" s="5" t="s">
        <v>112</v>
      </c>
      <c r="B62" s="5" t="s">
        <v>171</v>
      </c>
      <c r="C62" s="5" t="s">
        <v>113</v>
      </c>
      <c r="D62" s="8" t="s">
        <v>27</v>
      </c>
      <c r="E62" s="8" t="s">
        <v>27</v>
      </c>
      <c r="F62" s="8" t="s">
        <v>27</v>
      </c>
      <c r="G62" s="8" t="s">
        <v>27</v>
      </c>
      <c r="H62" s="8" t="s">
        <v>27</v>
      </c>
      <c r="I62" s="8" t="s">
        <v>27</v>
      </c>
      <c r="J62" s="8" t="s">
        <v>27</v>
      </c>
      <c r="K62" s="8" t="s">
        <v>27</v>
      </c>
      <c r="L62" s="8" t="s">
        <v>27</v>
      </c>
      <c r="M62" s="8" t="s">
        <v>27</v>
      </c>
      <c r="N62" s="8" t="s">
        <v>27</v>
      </c>
      <c r="O62" s="8" t="s">
        <v>27</v>
      </c>
      <c r="P62" s="8" t="s">
        <v>27</v>
      </c>
      <c r="Q62" s="8" t="s">
        <v>27</v>
      </c>
      <c r="R62" s="8" t="s">
        <v>27</v>
      </c>
      <c r="S62" s="8" t="s">
        <v>27</v>
      </c>
      <c r="T62" s="8" t="s">
        <v>27</v>
      </c>
      <c r="U62" s="8" t="s">
        <v>27</v>
      </c>
      <c r="V62" s="8" t="s">
        <v>27</v>
      </c>
      <c r="W62" s="8" t="s">
        <v>27</v>
      </c>
      <c r="X62" s="8" t="s">
        <v>27</v>
      </c>
      <c r="Y62" s="8" t="s">
        <v>27</v>
      </c>
      <c r="Z62" s="8" t="s">
        <v>27</v>
      </c>
      <c r="AA62" s="6" t="str">
        <f t="shared" si="0"/>
        <v/>
      </c>
      <c r="AB62" s="7" t="str">
        <f t="shared" si="1"/>
        <v/>
      </c>
    </row>
    <row r="63" spans="1:28" x14ac:dyDescent="0.25">
      <c r="A63" s="5" t="s">
        <v>114</v>
      </c>
      <c r="B63" s="5" t="s">
        <v>126</v>
      </c>
      <c r="C63" s="5" t="s">
        <v>115</v>
      </c>
      <c r="D63" s="8">
        <v>23</v>
      </c>
      <c r="E63" s="8">
        <v>32</v>
      </c>
      <c r="F63" s="8">
        <v>2</v>
      </c>
      <c r="G63" s="8">
        <v>67</v>
      </c>
      <c r="H63" s="8">
        <v>23</v>
      </c>
      <c r="I63" s="8">
        <v>33</v>
      </c>
      <c r="J63" s="8">
        <v>33</v>
      </c>
      <c r="K63" s="8">
        <v>46</v>
      </c>
      <c r="L63" s="8">
        <v>27</v>
      </c>
      <c r="M63" s="8">
        <v>30</v>
      </c>
      <c r="N63" s="8">
        <v>32</v>
      </c>
      <c r="O63" s="8">
        <v>36</v>
      </c>
      <c r="P63" s="8">
        <v>31</v>
      </c>
      <c r="Q63" s="8">
        <v>20</v>
      </c>
      <c r="R63" s="8">
        <v>37</v>
      </c>
      <c r="S63" s="8">
        <v>28</v>
      </c>
      <c r="T63" s="8">
        <v>30</v>
      </c>
      <c r="U63" s="8">
        <v>31</v>
      </c>
      <c r="V63" s="8">
        <v>9</v>
      </c>
      <c r="W63" s="8">
        <v>41</v>
      </c>
      <c r="X63" s="8">
        <v>32</v>
      </c>
      <c r="Y63" s="8">
        <v>20</v>
      </c>
      <c r="Z63" s="8">
        <v>20</v>
      </c>
      <c r="AA63" s="6">
        <f t="shared" si="0"/>
        <v>683</v>
      </c>
      <c r="AB63" s="7">
        <f t="shared" si="1"/>
        <v>29.695652173913043</v>
      </c>
    </row>
    <row r="64" spans="1:28" x14ac:dyDescent="0.25">
      <c r="A64" s="5" t="s">
        <v>116</v>
      </c>
      <c r="B64" s="5" t="s">
        <v>172</v>
      </c>
      <c r="C64" s="5" t="s">
        <v>117</v>
      </c>
      <c r="AA64" s="6" t="str">
        <f t="shared" si="0"/>
        <v/>
      </c>
      <c r="AB64" s="7" t="str">
        <f t="shared" si="1"/>
        <v/>
      </c>
    </row>
    <row r="65" spans="1:28" x14ac:dyDescent="0.25">
      <c r="A65" s="5" t="s">
        <v>118</v>
      </c>
      <c r="B65" s="5" t="s">
        <v>173</v>
      </c>
      <c r="C65" s="5" t="s">
        <v>117</v>
      </c>
      <c r="AA65" s="6" t="str">
        <f t="shared" si="0"/>
        <v/>
      </c>
      <c r="AB65" s="7" t="str">
        <f t="shared" si="1"/>
        <v/>
      </c>
    </row>
    <row r="66" spans="1:28" x14ac:dyDescent="0.25">
      <c r="AA66" s="6" t="str">
        <f t="shared" si="0"/>
        <v/>
      </c>
      <c r="AB66" s="7" t="str">
        <f t="shared" si="1"/>
        <v/>
      </c>
    </row>
    <row r="67" spans="1:28" x14ac:dyDescent="0.25">
      <c r="AA67" s="6" t="str">
        <f t="shared" ref="AA67:AA72" si="2">IF(SUM(D67:Z67)=0,"",SUM(D67:Z67))</f>
        <v/>
      </c>
      <c r="AB67" s="7" t="str">
        <f t="shared" ref="AB67:AB72" si="3">IFERROR(AVERAGE(D67:Z67),"")</f>
        <v/>
      </c>
    </row>
    <row r="68" spans="1:28" x14ac:dyDescent="0.25">
      <c r="AA68" s="6" t="str">
        <f t="shared" si="2"/>
        <v/>
      </c>
      <c r="AB68" s="7" t="str">
        <f t="shared" si="3"/>
        <v/>
      </c>
    </row>
    <row r="69" spans="1:28" x14ac:dyDescent="0.25">
      <c r="AA69" s="6" t="str">
        <f t="shared" si="2"/>
        <v/>
      </c>
      <c r="AB69" s="7" t="str">
        <f t="shared" si="3"/>
        <v/>
      </c>
    </row>
    <row r="70" spans="1:28" x14ac:dyDescent="0.25">
      <c r="AA70" s="6" t="str">
        <f t="shared" si="2"/>
        <v/>
      </c>
      <c r="AB70" s="7" t="str">
        <f t="shared" si="3"/>
        <v/>
      </c>
    </row>
    <row r="71" spans="1:28" x14ac:dyDescent="0.25">
      <c r="D71" s="8">
        <v>3903</v>
      </c>
      <c r="E71" s="8">
        <v>3718</v>
      </c>
      <c r="F71" s="8">
        <v>3118</v>
      </c>
      <c r="G71" s="8">
        <v>3125</v>
      </c>
      <c r="H71" s="8">
        <v>3764</v>
      </c>
      <c r="I71" s="8">
        <v>3755</v>
      </c>
      <c r="J71" s="8">
        <v>4007</v>
      </c>
      <c r="K71" s="8">
        <v>3909</v>
      </c>
      <c r="L71" s="8">
        <v>2867</v>
      </c>
      <c r="M71" s="8">
        <v>3772</v>
      </c>
      <c r="N71" s="8">
        <v>3986</v>
      </c>
      <c r="O71" s="8">
        <v>3617</v>
      </c>
      <c r="P71" s="8">
        <v>3638</v>
      </c>
      <c r="Q71" s="8">
        <v>2910</v>
      </c>
      <c r="R71" s="8">
        <v>3273</v>
      </c>
      <c r="S71" s="8">
        <v>3334</v>
      </c>
      <c r="T71" s="8">
        <v>3229</v>
      </c>
      <c r="U71" s="8">
        <v>3608</v>
      </c>
      <c r="V71" s="8">
        <v>2917</v>
      </c>
      <c r="W71" s="8">
        <v>3456</v>
      </c>
      <c r="X71" s="8">
        <v>3552</v>
      </c>
      <c r="Y71" s="8">
        <v>3624</v>
      </c>
      <c r="Z71" s="8">
        <v>3574</v>
      </c>
      <c r="AA71" s="6">
        <f t="shared" si="2"/>
        <v>80656</v>
      </c>
      <c r="AB71" s="7">
        <f t="shared" si="3"/>
        <v>3506.782608695652</v>
      </c>
    </row>
    <row r="72" spans="1:28" x14ac:dyDescent="0.25">
      <c r="AA72" s="6" t="str">
        <f t="shared" si="2"/>
        <v/>
      </c>
      <c r="AB72" s="7" t="str">
        <f t="shared" si="3"/>
        <v/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72"/>
  <sheetViews>
    <sheetView workbookViewId="0">
      <selection activeCell="C8" sqref="C8"/>
    </sheetView>
  </sheetViews>
  <sheetFormatPr baseColWidth="10" defaultRowHeight="15" x14ac:dyDescent="0.25"/>
  <cols>
    <col min="2" max="2" width="15.140625" style="5" customWidth="1"/>
    <col min="3" max="3" width="17.85546875" customWidth="1"/>
    <col min="25" max="26" width="0" hidden="1" customWidth="1"/>
  </cols>
  <sheetData>
    <row r="1" spans="1:28" s="1" customFormat="1" x14ac:dyDescent="0.25">
      <c r="A1" s="1" t="s">
        <v>0</v>
      </c>
      <c r="B1" s="1" t="s">
        <v>1</v>
      </c>
      <c r="C1" s="1" t="s">
        <v>2</v>
      </c>
      <c r="D1" s="1" t="s">
        <v>230</v>
      </c>
      <c r="E1" s="1" t="s">
        <v>231</v>
      </c>
      <c r="F1" s="1" t="s">
        <v>232</v>
      </c>
      <c r="G1" s="1" t="s">
        <v>233</v>
      </c>
      <c r="H1" s="1" t="s">
        <v>234</v>
      </c>
      <c r="I1" s="1" t="s">
        <v>235</v>
      </c>
      <c r="J1" s="1" t="s">
        <v>236</v>
      </c>
      <c r="K1" s="1" t="s">
        <v>237</v>
      </c>
      <c r="L1" s="1" t="s">
        <v>238</v>
      </c>
      <c r="M1" s="1" t="s">
        <v>239</v>
      </c>
      <c r="N1" s="1" t="s">
        <v>240</v>
      </c>
      <c r="O1" s="1" t="s">
        <v>241</v>
      </c>
      <c r="P1" s="1" t="s">
        <v>242</v>
      </c>
      <c r="Q1" s="1" t="s">
        <v>243</v>
      </c>
      <c r="R1" s="1" t="s">
        <v>244</v>
      </c>
      <c r="S1" s="1" t="s">
        <v>245</v>
      </c>
      <c r="T1" s="1" t="s">
        <v>246</v>
      </c>
      <c r="U1" s="1" t="s">
        <v>247</v>
      </c>
      <c r="V1" s="1" t="s">
        <v>248</v>
      </c>
      <c r="W1" s="1" t="s">
        <v>249</v>
      </c>
      <c r="X1" s="1" t="s">
        <v>250</v>
      </c>
      <c r="AA1" s="1" t="s">
        <v>251</v>
      </c>
      <c r="AB1" s="1" t="s">
        <v>252</v>
      </c>
    </row>
    <row r="2" spans="1:28" x14ac:dyDescent="0.25">
      <c r="A2" t="s">
        <v>25</v>
      </c>
      <c r="B2" s="5" t="s">
        <v>119</v>
      </c>
      <c r="C2" t="s">
        <v>26</v>
      </c>
      <c r="D2">
        <v>31</v>
      </c>
      <c r="E2">
        <v>92</v>
      </c>
      <c r="F2">
        <v>75</v>
      </c>
      <c r="G2">
        <v>113</v>
      </c>
      <c r="H2">
        <v>111</v>
      </c>
      <c r="I2">
        <v>73</v>
      </c>
      <c r="J2">
        <v>95</v>
      </c>
      <c r="K2">
        <v>117</v>
      </c>
      <c r="L2">
        <v>108</v>
      </c>
      <c r="M2">
        <v>94</v>
      </c>
      <c r="N2">
        <v>92</v>
      </c>
      <c r="O2">
        <v>82</v>
      </c>
      <c r="P2">
        <v>90</v>
      </c>
      <c r="Q2">
        <v>74</v>
      </c>
      <c r="R2">
        <v>94</v>
      </c>
      <c r="S2">
        <v>64</v>
      </c>
      <c r="T2">
        <v>65</v>
      </c>
      <c r="U2">
        <v>75</v>
      </c>
      <c r="V2">
        <v>67</v>
      </c>
      <c r="W2">
        <v>87</v>
      </c>
      <c r="X2">
        <v>64</v>
      </c>
      <c r="AA2">
        <v>1763</v>
      </c>
      <c r="AB2">
        <v>83.952380952380949</v>
      </c>
    </row>
    <row r="3" spans="1:28" x14ac:dyDescent="0.25">
      <c r="A3" t="s">
        <v>28</v>
      </c>
      <c r="B3" s="5" t="s">
        <v>120</v>
      </c>
      <c r="C3" t="s">
        <v>26</v>
      </c>
      <c r="D3">
        <v>99</v>
      </c>
      <c r="E3">
        <v>74</v>
      </c>
      <c r="F3">
        <v>41</v>
      </c>
      <c r="G3">
        <v>83</v>
      </c>
      <c r="H3">
        <v>96</v>
      </c>
      <c r="I3">
        <v>55</v>
      </c>
      <c r="J3">
        <v>70</v>
      </c>
      <c r="K3">
        <v>51</v>
      </c>
      <c r="L3">
        <v>70</v>
      </c>
      <c r="M3">
        <v>62</v>
      </c>
      <c r="N3">
        <v>52</v>
      </c>
      <c r="O3">
        <v>59</v>
      </c>
      <c r="P3">
        <v>82</v>
      </c>
      <c r="Q3">
        <v>92</v>
      </c>
      <c r="R3">
        <v>95</v>
      </c>
      <c r="S3">
        <v>71</v>
      </c>
      <c r="T3">
        <v>72</v>
      </c>
      <c r="U3">
        <v>94</v>
      </c>
      <c r="V3">
        <v>71</v>
      </c>
      <c r="W3">
        <v>90</v>
      </c>
      <c r="X3">
        <v>67</v>
      </c>
      <c r="AA3">
        <v>1546</v>
      </c>
      <c r="AB3">
        <v>73.61904761904762</v>
      </c>
    </row>
    <row r="4" spans="1:28" x14ac:dyDescent="0.25">
      <c r="A4" t="s">
        <v>29</v>
      </c>
      <c r="B4" s="5" t="s">
        <v>121</v>
      </c>
      <c r="C4" t="s">
        <v>26</v>
      </c>
      <c r="D4" t="s">
        <v>27</v>
      </c>
      <c r="E4" t="s">
        <v>27</v>
      </c>
      <c r="F4" t="s">
        <v>27</v>
      </c>
      <c r="G4" t="s">
        <v>27</v>
      </c>
      <c r="H4" t="s">
        <v>27</v>
      </c>
      <c r="I4" t="s">
        <v>27</v>
      </c>
      <c r="J4" t="s">
        <v>27</v>
      </c>
      <c r="K4" t="s">
        <v>27</v>
      </c>
      <c r="L4" t="s">
        <v>27</v>
      </c>
      <c r="M4" t="s">
        <v>27</v>
      </c>
      <c r="N4" t="s">
        <v>27</v>
      </c>
      <c r="O4" t="s">
        <v>27</v>
      </c>
      <c r="P4" t="s">
        <v>27</v>
      </c>
      <c r="Q4" t="s">
        <v>27</v>
      </c>
      <c r="R4" t="s">
        <v>27</v>
      </c>
      <c r="S4" t="s">
        <v>27</v>
      </c>
      <c r="T4" t="s">
        <v>27</v>
      </c>
      <c r="U4" t="s">
        <v>27</v>
      </c>
      <c r="V4" t="s">
        <v>27</v>
      </c>
      <c r="W4" t="s">
        <v>27</v>
      </c>
      <c r="X4" t="s">
        <v>27</v>
      </c>
      <c r="AA4">
        <v>0</v>
      </c>
      <c r="AB4" t="e">
        <v>#DIV/0!</v>
      </c>
    </row>
    <row r="5" spans="1:28" x14ac:dyDescent="0.25">
      <c r="A5" t="s">
        <v>30</v>
      </c>
      <c r="B5" s="5" t="s">
        <v>122</v>
      </c>
      <c r="C5" t="s">
        <v>31</v>
      </c>
      <c r="D5" t="s">
        <v>27</v>
      </c>
      <c r="E5">
        <v>48</v>
      </c>
      <c r="F5">
        <v>1</v>
      </c>
      <c r="G5">
        <v>19</v>
      </c>
      <c r="H5">
        <v>13</v>
      </c>
      <c r="I5">
        <v>8</v>
      </c>
      <c r="J5">
        <v>15</v>
      </c>
      <c r="K5">
        <v>20</v>
      </c>
      <c r="L5">
        <v>11</v>
      </c>
      <c r="M5">
        <v>22</v>
      </c>
      <c r="N5">
        <v>1</v>
      </c>
      <c r="O5">
        <v>25</v>
      </c>
      <c r="P5">
        <v>4</v>
      </c>
      <c r="Q5">
        <v>10</v>
      </c>
      <c r="R5">
        <v>20</v>
      </c>
      <c r="S5">
        <v>6</v>
      </c>
      <c r="T5">
        <v>16</v>
      </c>
      <c r="U5">
        <v>15</v>
      </c>
      <c r="V5">
        <v>15</v>
      </c>
      <c r="W5">
        <v>11</v>
      </c>
      <c r="X5">
        <v>13</v>
      </c>
      <c r="AA5">
        <v>293</v>
      </c>
      <c r="AB5">
        <v>14.65</v>
      </c>
    </row>
    <row r="6" spans="1:28" x14ac:dyDescent="0.25">
      <c r="A6" t="s">
        <v>32</v>
      </c>
      <c r="B6" s="5" t="s">
        <v>123</v>
      </c>
      <c r="C6" t="s">
        <v>33</v>
      </c>
      <c r="D6" t="s">
        <v>27</v>
      </c>
      <c r="E6" t="s">
        <v>27</v>
      </c>
      <c r="F6" t="s">
        <v>27</v>
      </c>
      <c r="G6" t="s">
        <v>27</v>
      </c>
      <c r="H6" t="s">
        <v>27</v>
      </c>
      <c r="I6" t="s">
        <v>27</v>
      </c>
      <c r="J6" t="s">
        <v>27</v>
      </c>
      <c r="K6" t="s">
        <v>27</v>
      </c>
      <c r="L6" t="s">
        <v>27</v>
      </c>
      <c r="M6" t="s">
        <v>27</v>
      </c>
      <c r="N6" t="s">
        <v>27</v>
      </c>
      <c r="O6" t="s">
        <v>27</v>
      </c>
      <c r="P6" t="s">
        <v>27</v>
      </c>
      <c r="Q6" t="s">
        <v>27</v>
      </c>
      <c r="R6" t="s">
        <v>27</v>
      </c>
      <c r="S6" t="s">
        <v>27</v>
      </c>
      <c r="T6" t="s">
        <v>27</v>
      </c>
      <c r="U6" t="s">
        <v>27</v>
      </c>
      <c r="V6" t="s">
        <v>27</v>
      </c>
      <c r="W6" t="s">
        <v>27</v>
      </c>
      <c r="X6" t="s">
        <v>27</v>
      </c>
      <c r="AA6">
        <v>0</v>
      </c>
      <c r="AB6" t="e">
        <v>#DIV/0!</v>
      </c>
    </row>
    <row r="7" spans="1:28" x14ac:dyDescent="0.25">
      <c r="A7" t="s">
        <v>34</v>
      </c>
      <c r="B7" s="5" t="s">
        <v>125</v>
      </c>
      <c r="C7" t="s">
        <v>35</v>
      </c>
      <c r="D7">
        <v>27</v>
      </c>
      <c r="E7">
        <v>73</v>
      </c>
      <c r="F7">
        <v>31</v>
      </c>
      <c r="G7">
        <v>45</v>
      </c>
      <c r="H7">
        <v>74</v>
      </c>
      <c r="I7">
        <v>32</v>
      </c>
      <c r="J7">
        <v>34</v>
      </c>
      <c r="K7">
        <v>60</v>
      </c>
      <c r="L7">
        <v>33</v>
      </c>
      <c r="M7">
        <v>32</v>
      </c>
      <c r="N7">
        <v>3</v>
      </c>
      <c r="O7">
        <v>61</v>
      </c>
      <c r="P7">
        <v>80</v>
      </c>
      <c r="Q7">
        <v>11</v>
      </c>
      <c r="R7">
        <v>30</v>
      </c>
      <c r="S7">
        <v>33</v>
      </c>
      <c r="T7">
        <v>40</v>
      </c>
      <c r="U7">
        <v>23</v>
      </c>
      <c r="V7">
        <v>93</v>
      </c>
      <c r="W7">
        <v>32</v>
      </c>
      <c r="X7">
        <v>34</v>
      </c>
      <c r="AA7">
        <v>881</v>
      </c>
      <c r="AB7">
        <v>41.952380952380949</v>
      </c>
    </row>
    <row r="8" spans="1:28" x14ac:dyDescent="0.25">
      <c r="A8" t="s">
        <v>36</v>
      </c>
      <c r="B8" s="5" t="s">
        <v>127</v>
      </c>
      <c r="C8" t="s">
        <v>37</v>
      </c>
      <c r="D8">
        <v>33</v>
      </c>
      <c r="E8">
        <v>86</v>
      </c>
      <c r="F8">
        <v>48</v>
      </c>
      <c r="G8">
        <v>48</v>
      </c>
      <c r="H8">
        <v>70</v>
      </c>
      <c r="I8" t="s">
        <v>27</v>
      </c>
      <c r="J8" t="s">
        <v>27</v>
      </c>
      <c r="K8" t="s">
        <v>27</v>
      </c>
      <c r="L8" t="s">
        <v>27</v>
      </c>
      <c r="M8" t="s">
        <v>27</v>
      </c>
      <c r="N8" t="s">
        <v>27</v>
      </c>
      <c r="O8" t="s">
        <v>27</v>
      </c>
      <c r="P8">
        <v>37</v>
      </c>
      <c r="Q8">
        <v>51</v>
      </c>
      <c r="R8">
        <v>34</v>
      </c>
      <c r="S8">
        <v>8</v>
      </c>
      <c r="T8">
        <v>110</v>
      </c>
      <c r="U8">
        <v>109</v>
      </c>
      <c r="V8">
        <v>56</v>
      </c>
      <c r="W8" t="s">
        <v>27</v>
      </c>
      <c r="X8" t="s">
        <v>27</v>
      </c>
      <c r="AA8">
        <v>690</v>
      </c>
      <c r="AB8">
        <v>57.5</v>
      </c>
    </row>
    <row r="9" spans="1:28" x14ac:dyDescent="0.25">
      <c r="A9" t="s">
        <v>38</v>
      </c>
      <c r="B9" s="5" t="s">
        <v>128</v>
      </c>
      <c r="C9" t="s">
        <v>37</v>
      </c>
      <c r="D9">
        <v>89</v>
      </c>
      <c r="E9">
        <v>78</v>
      </c>
      <c r="F9">
        <v>83</v>
      </c>
      <c r="G9">
        <v>53</v>
      </c>
      <c r="H9">
        <v>86</v>
      </c>
      <c r="I9">
        <v>64</v>
      </c>
      <c r="J9">
        <v>71</v>
      </c>
      <c r="K9">
        <v>68</v>
      </c>
      <c r="L9">
        <v>64</v>
      </c>
      <c r="M9">
        <v>55</v>
      </c>
      <c r="N9">
        <v>61</v>
      </c>
      <c r="O9">
        <v>69</v>
      </c>
      <c r="P9">
        <v>101</v>
      </c>
      <c r="Q9">
        <v>67</v>
      </c>
      <c r="R9">
        <v>30</v>
      </c>
      <c r="S9">
        <v>70</v>
      </c>
      <c r="T9">
        <v>25</v>
      </c>
      <c r="U9">
        <v>14</v>
      </c>
      <c r="V9" t="s">
        <v>27</v>
      </c>
      <c r="W9" t="s">
        <v>27</v>
      </c>
      <c r="X9">
        <v>104</v>
      </c>
      <c r="AA9">
        <v>1252</v>
      </c>
      <c r="AB9">
        <v>65.89473684210526</v>
      </c>
    </row>
    <row r="10" spans="1:28" x14ac:dyDescent="0.25">
      <c r="A10" t="s">
        <v>39</v>
      </c>
      <c r="B10" s="5" t="s">
        <v>129</v>
      </c>
      <c r="C10" t="s">
        <v>37</v>
      </c>
      <c r="D10">
        <v>143</v>
      </c>
      <c r="E10">
        <v>201</v>
      </c>
      <c r="F10">
        <v>203</v>
      </c>
      <c r="G10">
        <v>111</v>
      </c>
      <c r="H10">
        <v>128</v>
      </c>
      <c r="I10">
        <v>112</v>
      </c>
      <c r="J10">
        <v>90</v>
      </c>
      <c r="K10">
        <v>66</v>
      </c>
      <c r="L10">
        <v>139</v>
      </c>
      <c r="M10">
        <v>149</v>
      </c>
      <c r="N10">
        <v>104</v>
      </c>
      <c r="O10">
        <v>122</v>
      </c>
      <c r="P10">
        <v>91</v>
      </c>
      <c r="Q10">
        <v>192</v>
      </c>
      <c r="R10">
        <v>174</v>
      </c>
      <c r="S10">
        <v>174</v>
      </c>
      <c r="T10">
        <v>172</v>
      </c>
      <c r="U10">
        <v>48</v>
      </c>
      <c r="V10">
        <v>159</v>
      </c>
      <c r="W10">
        <v>114</v>
      </c>
      <c r="X10">
        <v>97</v>
      </c>
      <c r="AA10">
        <v>2789</v>
      </c>
      <c r="AB10">
        <v>132.8095238095238</v>
      </c>
    </row>
    <row r="11" spans="1:28" x14ac:dyDescent="0.25">
      <c r="A11" t="s">
        <v>40</v>
      </c>
      <c r="B11" s="5" t="s">
        <v>130</v>
      </c>
      <c r="C11" t="s">
        <v>37</v>
      </c>
      <c r="D11">
        <v>126</v>
      </c>
      <c r="E11">
        <v>183</v>
      </c>
      <c r="F11">
        <v>203</v>
      </c>
      <c r="G11">
        <v>237</v>
      </c>
      <c r="H11">
        <v>215</v>
      </c>
      <c r="I11">
        <v>178</v>
      </c>
      <c r="J11">
        <v>201</v>
      </c>
      <c r="K11">
        <v>175</v>
      </c>
      <c r="L11">
        <v>189</v>
      </c>
      <c r="M11">
        <v>190</v>
      </c>
      <c r="N11">
        <v>147</v>
      </c>
      <c r="O11">
        <v>165</v>
      </c>
      <c r="P11">
        <v>136</v>
      </c>
      <c r="Q11">
        <v>131</v>
      </c>
      <c r="R11">
        <v>167</v>
      </c>
      <c r="S11">
        <v>67</v>
      </c>
      <c r="T11">
        <v>142</v>
      </c>
      <c r="U11">
        <v>135</v>
      </c>
      <c r="V11">
        <v>103</v>
      </c>
      <c r="W11" t="s">
        <v>27</v>
      </c>
      <c r="X11">
        <v>3</v>
      </c>
      <c r="AA11">
        <v>3093</v>
      </c>
      <c r="AB11">
        <v>154.65</v>
      </c>
    </row>
    <row r="12" spans="1:28" x14ac:dyDescent="0.25">
      <c r="A12" t="s">
        <v>41</v>
      </c>
      <c r="B12" s="5" t="s">
        <v>131</v>
      </c>
      <c r="C12" t="s">
        <v>37</v>
      </c>
      <c r="D12">
        <v>106</v>
      </c>
      <c r="E12">
        <v>150</v>
      </c>
      <c r="F12">
        <v>202</v>
      </c>
      <c r="G12">
        <v>145</v>
      </c>
      <c r="H12">
        <v>162</v>
      </c>
      <c r="I12">
        <v>120</v>
      </c>
      <c r="J12">
        <v>193</v>
      </c>
      <c r="K12">
        <v>127</v>
      </c>
      <c r="L12">
        <v>179</v>
      </c>
      <c r="M12">
        <v>174</v>
      </c>
      <c r="N12">
        <v>163</v>
      </c>
      <c r="O12">
        <v>195</v>
      </c>
      <c r="P12">
        <v>143</v>
      </c>
      <c r="Q12">
        <v>123</v>
      </c>
      <c r="R12">
        <v>163</v>
      </c>
      <c r="S12" t="s">
        <v>27</v>
      </c>
      <c r="T12">
        <v>147</v>
      </c>
      <c r="U12">
        <v>8</v>
      </c>
      <c r="V12">
        <v>85</v>
      </c>
      <c r="W12">
        <v>126</v>
      </c>
      <c r="X12">
        <v>118</v>
      </c>
      <c r="AA12">
        <v>2829</v>
      </c>
      <c r="AB12">
        <v>141.44999999999999</v>
      </c>
    </row>
    <row r="13" spans="1:28" x14ac:dyDescent="0.25">
      <c r="A13" t="s">
        <v>42</v>
      </c>
      <c r="B13" s="5" t="s">
        <v>132</v>
      </c>
      <c r="C13" t="s">
        <v>37</v>
      </c>
      <c r="D13">
        <v>122</v>
      </c>
      <c r="E13">
        <v>145</v>
      </c>
      <c r="F13">
        <v>191</v>
      </c>
      <c r="G13">
        <v>152</v>
      </c>
      <c r="H13">
        <v>179</v>
      </c>
      <c r="I13">
        <v>142</v>
      </c>
      <c r="J13" t="s">
        <v>27</v>
      </c>
      <c r="K13" t="s">
        <v>27</v>
      </c>
      <c r="L13" t="s">
        <v>27</v>
      </c>
      <c r="M13">
        <v>47</v>
      </c>
      <c r="N13">
        <v>82</v>
      </c>
      <c r="O13">
        <v>172</v>
      </c>
      <c r="P13">
        <v>191</v>
      </c>
      <c r="Q13">
        <v>198</v>
      </c>
      <c r="R13">
        <v>178</v>
      </c>
      <c r="S13">
        <v>118</v>
      </c>
      <c r="T13">
        <v>157</v>
      </c>
      <c r="U13">
        <v>132</v>
      </c>
      <c r="V13">
        <v>115</v>
      </c>
      <c r="W13" t="s">
        <v>27</v>
      </c>
      <c r="X13" t="s">
        <v>27</v>
      </c>
      <c r="AA13">
        <v>2321</v>
      </c>
      <c r="AB13">
        <v>145.0625</v>
      </c>
    </row>
    <row r="14" spans="1:28" x14ac:dyDescent="0.25">
      <c r="A14" t="s">
        <v>43</v>
      </c>
      <c r="B14" s="5" t="s">
        <v>133</v>
      </c>
      <c r="C14" t="s">
        <v>37</v>
      </c>
      <c r="D14">
        <v>83</v>
      </c>
      <c r="E14">
        <v>115</v>
      </c>
      <c r="F14">
        <v>117</v>
      </c>
      <c r="G14">
        <v>71</v>
      </c>
      <c r="H14">
        <v>85</v>
      </c>
      <c r="I14">
        <v>46</v>
      </c>
      <c r="J14" t="s">
        <v>27</v>
      </c>
      <c r="K14">
        <v>113</v>
      </c>
      <c r="L14">
        <v>102</v>
      </c>
      <c r="M14">
        <v>116</v>
      </c>
      <c r="N14">
        <v>74</v>
      </c>
      <c r="O14">
        <v>10</v>
      </c>
      <c r="P14">
        <v>14</v>
      </c>
      <c r="Q14">
        <v>12</v>
      </c>
      <c r="R14" t="s">
        <v>27</v>
      </c>
      <c r="S14">
        <v>81</v>
      </c>
      <c r="T14">
        <v>54</v>
      </c>
      <c r="U14">
        <v>96</v>
      </c>
      <c r="V14">
        <v>61</v>
      </c>
      <c r="W14" t="s">
        <v>27</v>
      </c>
      <c r="X14" t="s">
        <v>27</v>
      </c>
      <c r="AA14">
        <v>1250</v>
      </c>
      <c r="AB14">
        <v>73.529411764705884</v>
      </c>
    </row>
    <row r="15" spans="1:28" x14ac:dyDescent="0.25">
      <c r="A15" t="s">
        <v>44</v>
      </c>
      <c r="B15" s="5" t="s">
        <v>134</v>
      </c>
      <c r="C15" t="s">
        <v>37</v>
      </c>
      <c r="D15">
        <v>75</v>
      </c>
      <c r="E15" t="s">
        <v>27</v>
      </c>
      <c r="F15" t="s">
        <v>27</v>
      </c>
      <c r="G15">
        <v>215</v>
      </c>
      <c r="H15">
        <v>64</v>
      </c>
      <c r="I15">
        <v>73</v>
      </c>
      <c r="J15">
        <v>195</v>
      </c>
      <c r="K15">
        <v>235</v>
      </c>
      <c r="L15">
        <v>113</v>
      </c>
      <c r="M15">
        <v>192</v>
      </c>
      <c r="N15">
        <v>36</v>
      </c>
      <c r="O15">
        <v>68</v>
      </c>
      <c r="P15">
        <v>85</v>
      </c>
      <c r="Q15">
        <v>73</v>
      </c>
      <c r="R15">
        <v>76</v>
      </c>
      <c r="S15">
        <v>63</v>
      </c>
      <c r="T15">
        <v>94</v>
      </c>
      <c r="U15">
        <v>62</v>
      </c>
      <c r="V15">
        <v>65</v>
      </c>
      <c r="W15">
        <v>80</v>
      </c>
      <c r="X15">
        <v>48</v>
      </c>
      <c r="AA15">
        <v>1912</v>
      </c>
      <c r="AB15">
        <v>100.63157894736842</v>
      </c>
    </row>
    <row r="16" spans="1:28" x14ac:dyDescent="0.25">
      <c r="A16" t="s">
        <v>45</v>
      </c>
      <c r="B16" s="5" t="s">
        <v>135</v>
      </c>
      <c r="C16" t="s">
        <v>37</v>
      </c>
      <c r="D16">
        <v>119</v>
      </c>
      <c r="E16">
        <v>274</v>
      </c>
      <c r="F16">
        <v>195</v>
      </c>
      <c r="G16">
        <v>118</v>
      </c>
      <c r="H16">
        <v>243</v>
      </c>
      <c r="I16">
        <v>140</v>
      </c>
      <c r="J16">
        <v>256</v>
      </c>
      <c r="K16">
        <v>217</v>
      </c>
      <c r="L16">
        <v>210</v>
      </c>
      <c r="M16">
        <v>197</v>
      </c>
      <c r="N16">
        <v>34</v>
      </c>
      <c r="O16">
        <v>192</v>
      </c>
      <c r="P16">
        <v>198</v>
      </c>
      <c r="Q16">
        <v>188</v>
      </c>
      <c r="R16">
        <v>241</v>
      </c>
      <c r="S16">
        <v>135</v>
      </c>
      <c r="T16">
        <v>214</v>
      </c>
      <c r="U16">
        <v>194</v>
      </c>
      <c r="V16">
        <v>162</v>
      </c>
      <c r="W16" t="s">
        <v>27</v>
      </c>
      <c r="X16">
        <v>193</v>
      </c>
      <c r="AA16">
        <v>3720</v>
      </c>
      <c r="AB16">
        <v>186</v>
      </c>
    </row>
    <row r="17" spans="1:28" x14ac:dyDescent="0.25">
      <c r="A17" t="s">
        <v>46</v>
      </c>
      <c r="B17" s="5" t="s">
        <v>136</v>
      </c>
      <c r="C17" t="s">
        <v>37</v>
      </c>
      <c r="D17">
        <v>127</v>
      </c>
      <c r="E17">
        <v>136</v>
      </c>
      <c r="F17">
        <v>11</v>
      </c>
      <c r="G17">
        <v>27</v>
      </c>
      <c r="H17">
        <v>113</v>
      </c>
      <c r="I17">
        <v>68</v>
      </c>
      <c r="J17" t="s">
        <v>27</v>
      </c>
      <c r="K17" t="s">
        <v>27</v>
      </c>
      <c r="L17">
        <v>5</v>
      </c>
      <c r="M17" t="s">
        <v>27</v>
      </c>
      <c r="N17" t="s">
        <v>27</v>
      </c>
      <c r="O17" t="s">
        <v>27</v>
      </c>
      <c r="P17" t="s">
        <v>27</v>
      </c>
      <c r="Q17" t="s">
        <v>27</v>
      </c>
      <c r="R17">
        <v>14</v>
      </c>
      <c r="S17">
        <v>20</v>
      </c>
      <c r="T17">
        <v>12</v>
      </c>
      <c r="U17">
        <v>160</v>
      </c>
      <c r="V17">
        <v>127</v>
      </c>
      <c r="W17">
        <v>29</v>
      </c>
      <c r="X17">
        <v>6</v>
      </c>
    </row>
    <row r="18" spans="1:28" x14ac:dyDescent="0.25">
      <c r="A18" t="s">
        <v>47</v>
      </c>
      <c r="B18" s="5" t="s">
        <v>137</v>
      </c>
      <c r="C18" t="s">
        <v>37</v>
      </c>
      <c r="D18" t="s">
        <v>27</v>
      </c>
      <c r="E18" t="s">
        <v>27</v>
      </c>
      <c r="F18" t="s">
        <v>27</v>
      </c>
      <c r="G18" t="s">
        <v>27</v>
      </c>
      <c r="H18" t="s">
        <v>27</v>
      </c>
      <c r="I18" t="s">
        <v>27</v>
      </c>
      <c r="J18" t="s">
        <v>27</v>
      </c>
      <c r="K18" t="s">
        <v>27</v>
      </c>
      <c r="L18" t="s">
        <v>27</v>
      </c>
      <c r="M18" t="s">
        <v>27</v>
      </c>
      <c r="N18" t="s">
        <v>27</v>
      </c>
      <c r="O18" t="s">
        <v>27</v>
      </c>
      <c r="P18" t="s">
        <v>27</v>
      </c>
      <c r="Q18" t="s">
        <v>27</v>
      </c>
      <c r="R18" t="s">
        <v>27</v>
      </c>
      <c r="S18" t="s">
        <v>27</v>
      </c>
      <c r="T18" t="s">
        <v>27</v>
      </c>
      <c r="U18" t="s">
        <v>27</v>
      </c>
      <c r="V18" t="s">
        <v>27</v>
      </c>
      <c r="W18" t="s">
        <v>27</v>
      </c>
      <c r="X18" t="s">
        <v>27</v>
      </c>
    </row>
    <row r="19" spans="1:28" x14ac:dyDescent="0.25">
      <c r="A19" t="s">
        <v>48</v>
      </c>
      <c r="B19" s="5" t="s">
        <v>138</v>
      </c>
      <c r="C19" t="s">
        <v>37</v>
      </c>
      <c r="D19">
        <v>150</v>
      </c>
      <c r="E19">
        <v>275</v>
      </c>
      <c r="F19">
        <v>216</v>
      </c>
      <c r="G19">
        <v>278</v>
      </c>
      <c r="H19">
        <v>248</v>
      </c>
      <c r="I19">
        <v>139</v>
      </c>
      <c r="J19">
        <v>241</v>
      </c>
      <c r="K19">
        <v>230</v>
      </c>
      <c r="L19">
        <v>196</v>
      </c>
      <c r="M19">
        <v>235</v>
      </c>
      <c r="N19">
        <v>162</v>
      </c>
      <c r="O19">
        <v>229</v>
      </c>
      <c r="P19">
        <v>249</v>
      </c>
      <c r="Q19">
        <v>253</v>
      </c>
      <c r="R19">
        <v>198</v>
      </c>
      <c r="S19">
        <v>210</v>
      </c>
      <c r="T19">
        <v>234</v>
      </c>
      <c r="U19">
        <v>266</v>
      </c>
      <c r="V19">
        <v>184</v>
      </c>
      <c r="W19" t="s">
        <v>27</v>
      </c>
      <c r="X19" t="s">
        <v>27</v>
      </c>
      <c r="AA19">
        <v>4193</v>
      </c>
      <c r="AB19">
        <v>220.68421052631578</v>
      </c>
    </row>
    <row r="20" spans="1:28" x14ac:dyDescent="0.25">
      <c r="A20" t="s">
        <v>49</v>
      </c>
      <c r="B20" s="5" t="s">
        <v>139</v>
      </c>
      <c r="C20" t="s">
        <v>37</v>
      </c>
      <c r="D20">
        <v>106</v>
      </c>
      <c r="E20">
        <v>168</v>
      </c>
      <c r="F20">
        <v>197</v>
      </c>
      <c r="G20">
        <v>108</v>
      </c>
      <c r="H20">
        <v>146</v>
      </c>
      <c r="I20">
        <v>35</v>
      </c>
      <c r="J20">
        <v>183</v>
      </c>
      <c r="K20">
        <v>156</v>
      </c>
      <c r="L20">
        <v>137</v>
      </c>
      <c r="M20">
        <v>143</v>
      </c>
      <c r="N20">
        <v>98</v>
      </c>
      <c r="O20" t="s">
        <v>27</v>
      </c>
      <c r="P20">
        <v>33</v>
      </c>
      <c r="Q20">
        <v>72</v>
      </c>
      <c r="R20">
        <v>56</v>
      </c>
      <c r="S20">
        <v>10</v>
      </c>
      <c r="T20">
        <v>99</v>
      </c>
      <c r="U20">
        <v>116</v>
      </c>
      <c r="V20">
        <v>108</v>
      </c>
      <c r="W20" t="s">
        <v>27</v>
      </c>
      <c r="X20">
        <v>7</v>
      </c>
      <c r="AA20">
        <v>1978</v>
      </c>
      <c r="AB20">
        <v>104.10526315789474</v>
      </c>
    </row>
    <row r="21" spans="1:28" x14ac:dyDescent="0.25">
      <c r="A21" t="s">
        <v>50</v>
      </c>
      <c r="B21" s="5" t="s">
        <v>140</v>
      </c>
      <c r="C21" t="s">
        <v>37</v>
      </c>
      <c r="D21">
        <v>70</v>
      </c>
      <c r="E21">
        <v>35</v>
      </c>
      <c r="F21">
        <v>15</v>
      </c>
      <c r="G21">
        <v>38</v>
      </c>
      <c r="H21">
        <v>31</v>
      </c>
      <c r="I21">
        <v>37</v>
      </c>
      <c r="J21">
        <v>52</v>
      </c>
      <c r="K21">
        <v>30</v>
      </c>
      <c r="L21">
        <v>37</v>
      </c>
      <c r="M21">
        <v>21</v>
      </c>
      <c r="N21">
        <v>19</v>
      </c>
      <c r="O21">
        <v>37</v>
      </c>
      <c r="P21">
        <v>28</v>
      </c>
      <c r="Q21">
        <v>24</v>
      </c>
      <c r="R21">
        <v>22</v>
      </c>
      <c r="S21">
        <v>13</v>
      </c>
      <c r="T21">
        <v>55</v>
      </c>
      <c r="U21">
        <v>25</v>
      </c>
      <c r="V21">
        <v>51</v>
      </c>
      <c r="W21">
        <v>22</v>
      </c>
      <c r="X21">
        <v>25</v>
      </c>
      <c r="AA21">
        <v>687</v>
      </c>
      <c r="AB21">
        <v>32.714285714285715</v>
      </c>
    </row>
    <row r="22" spans="1:28" x14ac:dyDescent="0.25">
      <c r="A22" t="s">
        <v>51</v>
      </c>
      <c r="B22" s="5" t="s">
        <v>141</v>
      </c>
      <c r="C22" t="s">
        <v>37</v>
      </c>
      <c r="D22" t="s">
        <v>27</v>
      </c>
      <c r="E22" t="s">
        <v>27</v>
      </c>
      <c r="F22" t="s">
        <v>27</v>
      </c>
      <c r="G22" t="s">
        <v>27</v>
      </c>
      <c r="H22" t="s">
        <v>27</v>
      </c>
      <c r="I22" t="s">
        <v>27</v>
      </c>
      <c r="J22" t="s">
        <v>27</v>
      </c>
      <c r="K22" t="s">
        <v>27</v>
      </c>
      <c r="L22" t="s">
        <v>27</v>
      </c>
      <c r="M22" t="s">
        <v>27</v>
      </c>
      <c r="N22" t="s">
        <v>27</v>
      </c>
      <c r="O22" t="s">
        <v>27</v>
      </c>
      <c r="P22" t="s">
        <v>27</v>
      </c>
      <c r="Q22" t="s">
        <v>27</v>
      </c>
      <c r="R22" t="s">
        <v>27</v>
      </c>
      <c r="S22" t="s">
        <v>27</v>
      </c>
      <c r="T22" t="s">
        <v>27</v>
      </c>
      <c r="U22" t="s">
        <v>27</v>
      </c>
      <c r="V22" t="s">
        <v>27</v>
      </c>
      <c r="W22" t="s">
        <v>27</v>
      </c>
      <c r="X22" t="s">
        <v>27</v>
      </c>
      <c r="AA22">
        <v>0</v>
      </c>
      <c r="AB22" t="e">
        <v>#DIV/0!</v>
      </c>
    </row>
    <row r="23" spans="1:28" x14ac:dyDescent="0.25">
      <c r="A23" t="s">
        <v>52</v>
      </c>
      <c r="B23" s="5" t="s">
        <v>142</v>
      </c>
      <c r="C23" t="s">
        <v>37</v>
      </c>
      <c r="D23">
        <v>141</v>
      </c>
      <c r="E23">
        <v>172</v>
      </c>
      <c r="F23">
        <v>167</v>
      </c>
      <c r="G23">
        <v>176</v>
      </c>
      <c r="H23">
        <v>160</v>
      </c>
      <c r="I23">
        <v>104</v>
      </c>
      <c r="J23">
        <v>193</v>
      </c>
      <c r="K23">
        <v>226</v>
      </c>
      <c r="L23">
        <v>178</v>
      </c>
      <c r="M23">
        <v>165</v>
      </c>
      <c r="N23">
        <v>131</v>
      </c>
      <c r="O23">
        <v>201</v>
      </c>
      <c r="P23">
        <v>162</v>
      </c>
      <c r="Q23">
        <v>175</v>
      </c>
      <c r="R23">
        <v>180</v>
      </c>
      <c r="S23">
        <v>155</v>
      </c>
      <c r="T23">
        <v>184</v>
      </c>
      <c r="U23">
        <v>226</v>
      </c>
      <c r="V23">
        <v>138</v>
      </c>
      <c r="W23" t="s">
        <v>27</v>
      </c>
      <c r="X23" t="s">
        <v>27</v>
      </c>
      <c r="AA23">
        <v>3234</v>
      </c>
      <c r="AB23">
        <v>170.21052631578948</v>
      </c>
    </row>
    <row r="24" spans="1:28" x14ac:dyDescent="0.25">
      <c r="A24" t="s">
        <v>53</v>
      </c>
      <c r="B24" s="5" t="s">
        <v>143</v>
      </c>
      <c r="C24" t="s">
        <v>37</v>
      </c>
      <c r="D24">
        <v>31</v>
      </c>
      <c r="E24">
        <v>42</v>
      </c>
      <c r="F24">
        <v>14</v>
      </c>
      <c r="G24">
        <v>69</v>
      </c>
      <c r="H24">
        <v>40</v>
      </c>
      <c r="I24">
        <v>23</v>
      </c>
      <c r="J24" t="s">
        <v>27</v>
      </c>
      <c r="K24" t="s">
        <v>27</v>
      </c>
      <c r="L24" t="s">
        <v>27</v>
      </c>
      <c r="M24" t="s">
        <v>27</v>
      </c>
      <c r="N24" t="s">
        <v>27</v>
      </c>
      <c r="O24" t="s">
        <v>27</v>
      </c>
      <c r="P24" t="s">
        <v>27</v>
      </c>
      <c r="Q24">
        <v>110</v>
      </c>
      <c r="R24">
        <v>100</v>
      </c>
      <c r="S24">
        <v>44</v>
      </c>
      <c r="T24">
        <v>61</v>
      </c>
      <c r="U24">
        <v>39</v>
      </c>
      <c r="V24">
        <v>13</v>
      </c>
      <c r="W24">
        <v>67</v>
      </c>
      <c r="X24">
        <v>31</v>
      </c>
      <c r="AA24">
        <v>684</v>
      </c>
      <c r="AB24">
        <v>48.857142857142854</v>
      </c>
    </row>
    <row r="25" spans="1:28" x14ac:dyDescent="0.25">
      <c r="A25" t="s">
        <v>54</v>
      </c>
      <c r="B25" s="5" t="s">
        <v>144</v>
      </c>
      <c r="C25" t="s">
        <v>37</v>
      </c>
      <c r="D25" t="s">
        <v>27</v>
      </c>
      <c r="E25" t="s">
        <v>27</v>
      </c>
      <c r="F25" t="s">
        <v>27</v>
      </c>
      <c r="G25" t="s">
        <v>27</v>
      </c>
      <c r="H25" t="s">
        <v>27</v>
      </c>
      <c r="I25" t="s">
        <v>27</v>
      </c>
      <c r="J25" t="s">
        <v>27</v>
      </c>
      <c r="K25" t="s">
        <v>27</v>
      </c>
      <c r="L25" t="s">
        <v>27</v>
      </c>
      <c r="M25" t="s">
        <v>27</v>
      </c>
      <c r="N25" t="s">
        <v>27</v>
      </c>
      <c r="O25" t="s">
        <v>27</v>
      </c>
      <c r="P25" t="s">
        <v>27</v>
      </c>
      <c r="Q25" t="s">
        <v>27</v>
      </c>
      <c r="R25" t="s">
        <v>27</v>
      </c>
      <c r="S25" t="s">
        <v>27</v>
      </c>
      <c r="T25" t="s">
        <v>27</v>
      </c>
      <c r="U25" t="s">
        <v>27</v>
      </c>
      <c r="V25" t="s">
        <v>27</v>
      </c>
      <c r="W25" t="s">
        <v>27</v>
      </c>
      <c r="X25" t="s">
        <v>27</v>
      </c>
      <c r="AA25">
        <v>0</v>
      </c>
      <c r="AB25" t="e">
        <v>#DIV/0!</v>
      </c>
    </row>
    <row r="26" spans="1:28" x14ac:dyDescent="0.25">
      <c r="A26" t="s">
        <v>55</v>
      </c>
      <c r="B26" s="5" t="s">
        <v>145</v>
      </c>
      <c r="C26" t="s">
        <v>56</v>
      </c>
      <c r="D26">
        <v>17</v>
      </c>
      <c r="E26" t="s">
        <v>27</v>
      </c>
      <c r="F26" t="s">
        <v>27</v>
      </c>
      <c r="G26">
        <v>25</v>
      </c>
      <c r="H26" t="s">
        <v>27</v>
      </c>
      <c r="I26">
        <v>13</v>
      </c>
      <c r="J26" t="s">
        <v>27</v>
      </c>
      <c r="K26">
        <v>50</v>
      </c>
      <c r="L26" t="s">
        <v>27</v>
      </c>
      <c r="M26" t="s">
        <v>27</v>
      </c>
      <c r="N26">
        <v>27</v>
      </c>
      <c r="O26" t="s">
        <v>27</v>
      </c>
      <c r="P26" t="s">
        <v>27</v>
      </c>
      <c r="Q26">
        <v>28</v>
      </c>
      <c r="R26" t="s">
        <v>27</v>
      </c>
      <c r="S26">
        <v>24</v>
      </c>
      <c r="T26" t="s">
        <v>27</v>
      </c>
      <c r="U26" t="s">
        <v>27</v>
      </c>
      <c r="V26">
        <v>31</v>
      </c>
      <c r="W26" t="s">
        <v>27</v>
      </c>
      <c r="X26">
        <v>32</v>
      </c>
      <c r="AA26">
        <v>247</v>
      </c>
      <c r="AB26">
        <v>27.444444444444443</v>
      </c>
    </row>
    <row r="27" spans="1:28" x14ac:dyDescent="0.25">
      <c r="A27" t="s">
        <v>57</v>
      </c>
      <c r="B27" s="5" t="s">
        <v>146</v>
      </c>
      <c r="C27" t="s">
        <v>58</v>
      </c>
      <c r="D27">
        <v>75</v>
      </c>
      <c r="E27">
        <v>80</v>
      </c>
      <c r="F27">
        <v>49</v>
      </c>
      <c r="G27">
        <v>90</v>
      </c>
      <c r="H27">
        <v>109</v>
      </c>
      <c r="I27">
        <v>69</v>
      </c>
      <c r="J27">
        <v>98</v>
      </c>
      <c r="K27">
        <v>67</v>
      </c>
      <c r="L27">
        <v>71</v>
      </c>
      <c r="M27">
        <v>84</v>
      </c>
      <c r="N27">
        <v>80</v>
      </c>
      <c r="O27">
        <v>88</v>
      </c>
      <c r="P27">
        <v>94</v>
      </c>
      <c r="Q27">
        <v>97</v>
      </c>
      <c r="R27">
        <v>116</v>
      </c>
      <c r="S27">
        <v>78</v>
      </c>
      <c r="T27">
        <v>108</v>
      </c>
      <c r="U27">
        <v>107</v>
      </c>
      <c r="V27">
        <v>120</v>
      </c>
      <c r="W27">
        <v>131</v>
      </c>
      <c r="X27">
        <v>74</v>
      </c>
      <c r="AA27">
        <v>1885</v>
      </c>
      <c r="AB27">
        <v>89.761904761904759</v>
      </c>
    </row>
    <row r="28" spans="1:28" x14ac:dyDescent="0.25">
      <c r="A28" t="s">
        <v>59</v>
      </c>
      <c r="B28" s="5" t="s">
        <v>131</v>
      </c>
      <c r="C28" t="s">
        <v>58</v>
      </c>
      <c r="D28">
        <v>64</v>
      </c>
      <c r="E28">
        <v>86</v>
      </c>
      <c r="F28">
        <v>44</v>
      </c>
      <c r="G28">
        <v>74</v>
      </c>
      <c r="H28">
        <v>91</v>
      </c>
      <c r="I28">
        <v>81</v>
      </c>
      <c r="J28">
        <v>72</v>
      </c>
      <c r="K28">
        <v>50</v>
      </c>
      <c r="L28">
        <v>84</v>
      </c>
      <c r="M28">
        <v>64</v>
      </c>
      <c r="N28">
        <v>44</v>
      </c>
      <c r="O28">
        <v>43</v>
      </c>
      <c r="P28">
        <v>56</v>
      </c>
      <c r="Q28">
        <v>63</v>
      </c>
      <c r="R28">
        <v>47</v>
      </c>
      <c r="S28">
        <v>20</v>
      </c>
      <c r="T28">
        <v>49</v>
      </c>
      <c r="U28">
        <v>44</v>
      </c>
      <c r="V28">
        <v>51</v>
      </c>
      <c r="W28">
        <v>34</v>
      </c>
      <c r="X28">
        <v>52</v>
      </c>
      <c r="AA28">
        <v>1213</v>
      </c>
      <c r="AB28">
        <v>57.761904761904759</v>
      </c>
    </row>
    <row r="29" spans="1:28" x14ac:dyDescent="0.25">
      <c r="A29" t="s">
        <v>60</v>
      </c>
      <c r="B29" s="5" t="s">
        <v>147</v>
      </c>
      <c r="C29" t="s">
        <v>58</v>
      </c>
      <c r="D29">
        <v>17</v>
      </c>
      <c r="E29">
        <v>19</v>
      </c>
      <c r="F29">
        <v>3</v>
      </c>
      <c r="G29">
        <v>29</v>
      </c>
      <c r="H29">
        <v>17</v>
      </c>
      <c r="I29">
        <v>3</v>
      </c>
      <c r="J29">
        <v>26</v>
      </c>
      <c r="K29">
        <v>3</v>
      </c>
      <c r="L29">
        <v>15</v>
      </c>
      <c r="M29">
        <v>13</v>
      </c>
      <c r="N29">
        <v>20</v>
      </c>
      <c r="O29">
        <v>24</v>
      </c>
      <c r="P29">
        <v>18</v>
      </c>
      <c r="Q29">
        <v>27</v>
      </c>
      <c r="R29">
        <v>10</v>
      </c>
      <c r="S29">
        <v>21</v>
      </c>
      <c r="T29">
        <v>24</v>
      </c>
      <c r="U29">
        <v>23</v>
      </c>
      <c r="V29">
        <v>9</v>
      </c>
      <c r="W29">
        <v>28</v>
      </c>
      <c r="X29">
        <v>11</v>
      </c>
      <c r="AA29">
        <v>360</v>
      </c>
      <c r="AB29">
        <v>17.142857142857142</v>
      </c>
    </row>
    <row r="30" spans="1:28" x14ac:dyDescent="0.25">
      <c r="A30" t="s">
        <v>61</v>
      </c>
      <c r="B30" s="5" t="s">
        <v>148</v>
      </c>
      <c r="C30" t="s">
        <v>62</v>
      </c>
      <c r="D30">
        <v>8</v>
      </c>
      <c r="E30">
        <v>13</v>
      </c>
      <c r="F30">
        <v>9</v>
      </c>
      <c r="G30">
        <v>43</v>
      </c>
      <c r="H30">
        <v>11</v>
      </c>
      <c r="I30" t="s">
        <v>27</v>
      </c>
      <c r="J30">
        <v>23</v>
      </c>
      <c r="K30">
        <v>16</v>
      </c>
      <c r="L30">
        <v>10</v>
      </c>
      <c r="M30">
        <v>19</v>
      </c>
      <c r="N30">
        <v>21</v>
      </c>
      <c r="O30">
        <v>9</v>
      </c>
      <c r="P30">
        <v>17</v>
      </c>
      <c r="Q30">
        <v>22</v>
      </c>
      <c r="R30">
        <v>13</v>
      </c>
      <c r="S30">
        <v>8</v>
      </c>
      <c r="T30">
        <v>10</v>
      </c>
      <c r="U30">
        <v>5</v>
      </c>
      <c r="V30">
        <v>23</v>
      </c>
      <c r="W30">
        <v>21</v>
      </c>
      <c r="X30">
        <v>7</v>
      </c>
      <c r="AA30">
        <v>308</v>
      </c>
    </row>
    <row r="31" spans="1:28" x14ac:dyDescent="0.25">
      <c r="A31" t="s">
        <v>63</v>
      </c>
      <c r="B31" s="5" t="s">
        <v>149</v>
      </c>
      <c r="C31" t="s">
        <v>64</v>
      </c>
      <c r="D31">
        <v>22</v>
      </c>
      <c r="E31">
        <v>35</v>
      </c>
      <c r="F31">
        <v>11</v>
      </c>
      <c r="G31">
        <v>48</v>
      </c>
      <c r="H31">
        <v>42</v>
      </c>
      <c r="I31">
        <v>27</v>
      </c>
      <c r="J31">
        <v>33</v>
      </c>
      <c r="K31">
        <v>27</v>
      </c>
      <c r="L31">
        <v>35</v>
      </c>
      <c r="M31">
        <v>26</v>
      </c>
      <c r="N31">
        <v>28</v>
      </c>
      <c r="O31">
        <v>58</v>
      </c>
      <c r="P31">
        <v>26</v>
      </c>
      <c r="Q31">
        <v>57</v>
      </c>
      <c r="R31">
        <v>33</v>
      </c>
      <c r="S31">
        <v>19</v>
      </c>
      <c r="T31">
        <v>31</v>
      </c>
      <c r="U31">
        <v>43</v>
      </c>
      <c r="V31">
        <v>33</v>
      </c>
      <c r="W31">
        <v>39</v>
      </c>
      <c r="X31">
        <v>30</v>
      </c>
      <c r="AA31">
        <v>703</v>
      </c>
      <c r="AB31">
        <v>33.476190476190474</v>
      </c>
    </row>
    <row r="32" spans="1:28" x14ac:dyDescent="0.25">
      <c r="A32" t="s">
        <v>65</v>
      </c>
      <c r="B32" s="5" t="s">
        <v>150</v>
      </c>
      <c r="C32" t="s">
        <v>66</v>
      </c>
      <c r="D32">
        <v>3</v>
      </c>
      <c r="E32">
        <v>7</v>
      </c>
      <c r="F32">
        <v>6</v>
      </c>
      <c r="G32">
        <v>10</v>
      </c>
      <c r="H32">
        <v>6</v>
      </c>
      <c r="I32">
        <v>2</v>
      </c>
      <c r="J32">
        <v>26</v>
      </c>
      <c r="K32">
        <v>12</v>
      </c>
      <c r="L32">
        <v>23</v>
      </c>
      <c r="M32">
        <v>9</v>
      </c>
      <c r="N32">
        <v>10</v>
      </c>
      <c r="O32">
        <v>17</v>
      </c>
      <c r="P32">
        <v>10</v>
      </c>
      <c r="Q32">
        <v>12</v>
      </c>
      <c r="R32">
        <v>16</v>
      </c>
      <c r="S32">
        <v>9</v>
      </c>
      <c r="T32">
        <v>10</v>
      </c>
      <c r="U32">
        <v>1</v>
      </c>
      <c r="V32">
        <v>4</v>
      </c>
      <c r="W32">
        <v>11</v>
      </c>
      <c r="X32">
        <v>15</v>
      </c>
      <c r="AA32">
        <v>219</v>
      </c>
      <c r="AB32">
        <v>10.428571428571429</v>
      </c>
    </row>
    <row r="33" spans="1:28" x14ac:dyDescent="0.25">
      <c r="A33" t="s">
        <v>67</v>
      </c>
      <c r="B33" s="5" t="s">
        <v>153</v>
      </c>
      <c r="C33" t="s">
        <v>68</v>
      </c>
      <c r="D33">
        <v>87</v>
      </c>
      <c r="E33">
        <v>86</v>
      </c>
      <c r="F33">
        <v>31</v>
      </c>
      <c r="G33">
        <v>104</v>
      </c>
      <c r="H33">
        <v>124</v>
      </c>
      <c r="I33">
        <v>89</v>
      </c>
      <c r="J33">
        <v>94</v>
      </c>
      <c r="K33">
        <v>91</v>
      </c>
      <c r="L33">
        <v>82</v>
      </c>
      <c r="M33">
        <v>99</v>
      </c>
      <c r="N33">
        <v>65</v>
      </c>
      <c r="O33">
        <v>88</v>
      </c>
      <c r="P33">
        <v>130</v>
      </c>
      <c r="Q33">
        <v>89</v>
      </c>
      <c r="R33">
        <v>82</v>
      </c>
      <c r="S33">
        <v>65</v>
      </c>
      <c r="T33">
        <v>94</v>
      </c>
      <c r="U33">
        <v>104</v>
      </c>
      <c r="V33">
        <v>92</v>
      </c>
      <c r="W33">
        <v>68</v>
      </c>
      <c r="X33" t="s">
        <v>27</v>
      </c>
      <c r="AA33">
        <v>1764</v>
      </c>
      <c r="AB33">
        <v>88.2</v>
      </c>
    </row>
    <row r="34" spans="1:28" x14ac:dyDescent="0.25">
      <c r="A34" t="s">
        <v>69</v>
      </c>
      <c r="B34" s="5" t="s">
        <v>154</v>
      </c>
      <c r="C34" t="s">
        <v>70</v>
      </c>
      <c r="D34">
        <v>61</v>
      </c>
      <c r="E34">
        <v>68</v>
      </c>
      <c r="F34">
        <v>22</v>
      </c>
      <c r="G34">
        <v>78</v>
      </c>
      <c r="H34">
        <v>94</v>
      </c>
      <c r="I34">
        <v>53</v>
      </c>
      <c r="J34">
        <v>70</v>
      </c>
      <c r="K34">
        <v>60</v>
      </c>
      <c r="L34">
        <v>82</v>
      </c>
      <c r="M34">
        <v>58</v>
      </c>
      <c r="N34">
        <v>50</v>
      </c>
      <c r="O34">
        <v>86</v>
      </c>
      <c r="P34">
        <v>68</v>
      </c>
      <c r="Q34">
        <v>67</v>
      </c>
      <c r="R34">
        <v>54</v>
      </c>
      <c r="S34">
        <v>37</v>
      </c>
      <c r="T34">
        <v>65</v>
      </c>
      <c r="U34">
        <v>65</v>
      </c>
      <c r="V34">
        <v>66</v>
      </c>
      <c r="W34">
        <v>64</v>
      </c>
      <c r="X34">
        <v>46</v>
      </c>
      <c r="AA34">
        <v>1314</v>
      </c>
      <c r="AB34">
        <v>62.571428571428569</v>
      </c>
    </row>
    <row r="35" spans="1:28" x14ac:dyDescent="0.25">
      <c r="A35" t="s">
        <v>71</v>
      </c>
      <c r="B35" s="5" t="s">
        <v>155</v>
      </c>
      <c r="C35" t="s">
        <v>72</v>
      </c>
      <c r="D35">
        <v>19</v>
      </c>
      <c r="E35">
        <v>26</v>
      </c>
      <c r="F35">
        <v>10</v>
      </c>
      <c r="G35">
        <v>34</v>
      </c>
      <c r="H35">
        <v>45</v>
      </c>
      <c r="I35">
        <v>31</v>
      </c>
      <c r="J35">
        <v>10</v>
      </c>
      <c r="K35">
        <v>46</v>
      </c>
      <c r="L35">
        <v>53</v>
      </c>
      <c r="M35">
        <v>33</v>
      </c>
      <c r="N35">
        <v>11</v>
      </c>
      <c r="O35">
        <v>14</v>
      </c>
      <c r="P35">
        <v>30</v>
      </c>
      <c r="Q35">
        <v>21</v>
      </c>
      <c r="R35">
        <v>24</v>
      </c>
      <c r="S35">
        <v>22</v>
      </c>
      <c r="T35">
        <v>29</v>
      </c>
      <c r="U35">
        <v>21</v>
      </c>
      <c r="V35">
        <v>29</v>
      </c>
      <c r="W35">
        <v>26</v>
      </c>
      <c r="X35">
        <v>28</v>
      </c>
      <c r="AA35">
        <v>562</v>
      </c>
      <c r="AB35">
        <v>26.761904761904763</v>
      </c>
    </row>
    <row r="36" spans="1:28" x14ac:dyDescent="0.25">
      <c r="A36" t="s">
        <v>73</v>
      </c>
      <c r="B36" s="5" t="s">
        <v>156</v>
      </c>
      <c r="C36" t="s">
        <v>74</v>
      </c>
      <c r="D36">
        <v>64</v>
      </c>
      <c r="E36" t="s">
        <v>27</v>
      </c>
      <c r="F36" t="s">
        <v>27</v>
      </c>
      <c r="G36" t="s">
        <v>27</v>
      </c>
      <c r="H36">
        <v>55</v>
      </c>
      <c r="I36">
        <v>81</v>
      </c>
      <c r="J36" t="s">
        <v>27</v>
      </c>
      <c r="K36">
        <v>91</v>
      </c>
      <c r="L36" t="s">
        <v>27</v>
      </c>
      <c r="M36" t="s">
        <v>27</v>
      </c>
      <c r="N36">
        <v>89</v>
      </c>
      <c r="O36" t="s">
        <v>27</v>
      </c>
      <c r="P36" t="s">
        <v>27</v>
      </c>
      <c r="Q36" t="s">
        <v>27</v>
      </c>
      <c r="R36">
        <v>96</v>
      </c>
      <c r="S36">
        <v>92</v>
      </c>
      <c r="T36" t="s">
        <v>27</v>
      </c>
      <c r="U36" t="s">
        <v>27</v>
      </c>
      <c r="V36" t="s">
        <v>27</v>
      </c>
      <c r="W36">
        <v>116</v>
      </c>
      <c r="X36" t="s">
        <v>27</v>
      </c>
      <c r="AA36">
        <v>684</v>
      </c>
      <c r="AB36">
        <v>85.5</v>
      </c>
    </row>
    <row r="37" spans="1:28" x14ac:dyDescent="0.25">
      <c r="A37" t="s">
        <v>75</v>
      </c>
      <c r="B37" s="5" t="s">
        <v>157</v>
      </c>
      <c r="C37" t="s">
        <v>76</v>
      </c>
      <c r="D37">
        <v>45</v>
      </c>
      <c r="E37">
        <v>47</v>
      </c>
      <c r="F37">
        <v>15</v>
      </c>
      <c r="G37">
        <v>83</v>
      </c>
      <c r="H37">
        <v>42</v>
      </c>
      <c r="I37">
        <v>22</v>
      </c>
      <c r="J37">
        <v>79</v>
      </c>
      <c r="K37">
        <v>55</v>
      </c>
      <c r="L37">
        <v>66</v>
      </c>
      <c r="M37">
        <v>61</v>
      </c>
      <c r="N37">
        <v>34</v>
      </c>
      <c r="O37">
        <v>49</v>
      </c>
      <c r="P37">
        <v>65</v>
      </c>
      <c r="Q37">
        <v>55</v>
      </c>
      <c r="R37">
        <v>66</v>
      </c>
      <c r="S37">
        <v>52</v>
      </c>
      <c r="T37">
        <v>48</v>
      </c>
      <c r="U37">
        <v>31</v>
      </c>
      <c r="V37">
        <v>65</v>
      </c>
      <c r="W37">
        <v>66</v>
      </c>
      <c r="X37">
        <v>78</v>
      </c>
      <c r="AA37">
        <v>1124</v>
      </c>
      <c r="AB37">
        <v>53.523809523809526</v>
      </c>
    </row>
    <row r="38" spans="1:28" x14ac:dyDescent="0.25">
      <c r="A38" t="s">
        <v>77</v>
      </c>
      <c r="B38" s="5" t="s">
        <v>158</v>
      </c>
      <c r="C38" t="s">
        <v>78</v>
      </c>
      <c r="D38" t="s">
        <v>27</v>
      </c>
      <c r="E38" t="s">
        <v>27</v>
      </c>
      <c r="F38" t="s">
        <v>27</v>
      </c>
      <c r="G38" t="s">
        <v>27</v>
      </c>
      <c r="H38" t="s">
        <v>27</v>
      </c>
      <c r="I38" t="s">
        <v>27</v>
      </c>
      <c r="J38" t="s">
        <v>27</v>
      </c>
      <c r="K38" t="s">
        <v>27</v>
      </c>
      <c r="L38" t="s">
        <v>27</v>
      </c>
      <c r="M38" t="s">
        <v>27</v>
      </c>
      <c r="N38" t="s">
        <v>27</v>
      </c>
      <c r="O38" t="s">
        <v>27</v>
      </c>
      <c r="P38" t="s">
        <v>27</v>
      </c>
      <c r="Q38">
        <v>2</v>
      </c>
      <c r="R38">
        <v>73</v>
      </c>
      <c r="S38" t="s">
        <v>27</v>
      </c>
      <c r="T38" t="s">
        <v>27</v>
      </c>
      <c r="U38">
        <v>1</v>
      </c>
      <c r="V38">
        <v>81</v>
      </c>
      <c r="W38">
        <v>69</v>
      </c>
      <c r="X38">
        <v>11</v>
      </c>
      <c r="AA38">
        <v>237</v>
      </c>
      <c r="AB38">
        <v>39.5</v>
      </c>
    </row>
    <row r="39" spans="1:28" x14ac:dyDescent="0.25">
      <c r="A39" t="s">
        <v>79</v>
      </c>
      <c r="B39" s="5" t="s">
        <v>159</v>
      </c>
      <c r="C39" t="s">
        <v>78</v>
      </c>
      <c r="D39">
        <v>64</v>
      </c>
      <c r="E39">
        <v>102</v>
      </c>
      <c r="F39">
        <v>47</v>
      </c>
      <c r="G39">
        <v>135</v>
      </c>
      <c r="H39">
        <v>75</v>
      </c>
      <c r="I39">
        <v>49</v>
      </c>
      <c r="J39">
        <v>89</v>
      </c>
      <c r="K39">
        <v>127</v>
      </c>
      <c r="L39">
        <v>107</v>
      </c>
      <c r="M39">
        <v>87</v>
      </c>
      <c r="N39">
        <v>54</v>
      </c>
      <c r="O39">
        <v>86</v>
      </c>
      <c r="P39">
        <v>64</v>
      </c>
      <c r="Q39">
        <v>119</v>
      </c>
      <c r="R39">
        <v>2</v>
      </c>
      <c r="S39">
        <v>83</v>
      </c>
      <c r="T39">
        <v>97</v>
      </c>
      <c r="U39">
        <v>63</v>
      </c>
      <c r="V39">
        <v>20</v>
      </c>
      <c r="W39" t="s">
        <v>27</v>
      </c>
      <c r="X39">
        <v>1</v>
      </c>
      <c r="AA39">
        <v>1471</v>
      </c>
      <c r="AB39">
        <v>73.55</v>
      </c>
    </row>
    <row r="40" spans="1:28" x14ac:dyDescent="0.25">
      <c r="A40" t="s">
        <v>80</v>
      </c>
      <c r="B40" s="5" t="s">
        <v>158</v>
      </c>
      <c r="C40" t="s">
        <v>81</v>
      </c>
      <c r="D40" t="s">
        <v>27</v>
      </c>
      <c r="E40" t="s">
        <v>27</v>
      </c>
      <c r="F40" t="s">
        <v>27</v>
      </c>
      <c r="G40" t="s">
        <v>27</v>
      </c>
      <c r="H40" t="s">
        <v>27</v>
      </c>
      <c r="I40" t="s">
        <v>27</v>
      </c>
      <c r="J40" t="s">
        <v>27</v>
      </c>
      <c r="K40" t="s">
        <v>27</v>
      </c>
      <c r="L40" t="s">
        <v>27</v>
      </c>
      <c r="M40" t="s">
        <v>27</v>
      </c>
      <c r="N40" t="s">
        <v>27</v>
      </c>
      <c r="O40" t="s">
        <v>27</v>
      </c>
      <c r="P40" t="s">
        <v>27</v>
      </c>
      <c r="Q40" t="s">
        <v>27</v>
      </c>
      <c r="R40" t="s">
        <v>27</v>
      </c>
      <c r="S40" t="s">
        <v>27</v>
      </c>
      <c r="T40" t="s">
        <v>27</v>
      </c>
      <c r="U40" t="s">
        <v>27</v>
      </c>
      <c r="V40" t="s">
        <v>27</v>
      </c>
      <c r="W40" t="s">
        <v>27</v>
      </c>
      <c r="X40" t="s">
        <v>27</v>
      </c>
      <c r="AA40">
        <v>0</v>
      </c>
      <c r="AB40" t="e">
        <v>#DIV/0!</v>
      </c>
    </row>
    <row r="41" spans="1:28" x14ac:dyDescent="0.25">
      <c r="A41" t="s">
        <v>82</v>
      </c>
      <c r="B41" s="5" t="s">
        <v>160</v>
      </c>
      <c r="C41" t="s">
        <v>81</v>
      </c>
      <c r="D41">
        <v>44</v>
      </c>
      <c r="E41">
        <v>66</v>
      </c>
      <c r="F41">
        <v>36</v>
      </c>
      <c r="G41">
        <v>84</v>
      </c>
      <c r="H41">
        <v>88</v>
      </c>
      <c r="I41">
        <v>38</v>
      </c>
      <c r="J41">
        <v>63</v>
      </c>
      <c r="K41">
        <v>54</v>
      </c>
      <c r="L41">
        <v>122</v>
      </c>
      <c r="M41">
        <v>101</v>
      </c>
      <c r="N41">
        <v>39</v>
      </c>
      <c r="O41">
        <v>86</v>
      </c>
      <c r="P41">
        <v>79</v>
      </c>
      <c r="Q41">
        <v>75</v>
      </c>
      <c r="R41">
        <v>90</v>
      </c>
      <c r="S41">
        <v>24</v>
      </c>
      <c r="T41">
        <v>92</v>
      </c>
      <c r="U41">
        <v>71</v>
      </c>
      <c r="V41">
        <v>40</v>
      </c>
      <c r="W41">
        <v>91</v>
      </c>
      <c r="X41">
        <v>38</v>
      </c>
      <c r="AA41">
        <v>1421</v>
      </c>
      <c r="AB41">
        <v>67.666666666666671</v>
      </c>
    </row>
    <row r="42" spans="1:28" x14ac:dyDescent="0.25">
      <c r="A42" t="s">
        <v>83</v>
      </c>
      <c r="B42" s="5" t="s">
        <v>124</v>
      </c>
      <c r="C42" t="s">
        <v>81</v>
      </c>
      <c r="D42" t="s">
        <v>27</v>
      </c>
      <c r="E42" t="s">
        <v>27</v>
      </c>
      <c r="F42" t="s">
        <v>27</v>
      </c>
      <c r="G42" t="s">
        <v>27</v>
      </c>
      <c r="H42" t="s">
        <v>27</v>
      </c>
      <c r="I42" t="s">
        <v>27</v>
      </c>
      <c r="J42" t="s">
        <v>27</v>
      </c>
      <c r="K42" t="s">
        <v>27</v>
      </c>
      <c r="L42" t="s">
        <v>27</v>
      </c>
      <c r="M42" t="s">
        <v>27</v>
      </c>
      <c r="N42" t="s">
        <v>27</v>
      </c>
      <c r="O42" t="s">
        <v>27</v>
      </c>
      <c r="P42" t="s">
        <v>27</v>
      </c>
      <c r="Q42" t="s">
        <v>27</v>
      </c>
      <c r="R42" t="s">
        <v>27</v>
      </c>
      <c r="S42" t="s">
        <v>27</v>
      </c>
      <c r="T42" t="s">
        <v>27</v>
      </c>
      <c r="U42" t="s">
        <v>27</v>
      </c>
      <c r="V42" t="s">
        <v>27</v>
      </c>
      <c r="W42" t="s">
        <v>27</v>
      </c>
      <c r="X42" t="s">
        <v>27</v>
      </c>
      <c r="AA42">
        <v>0</v>
      </c>
      <c r="AB42" t="e">
        <v>#DIV/0!</v>
      </c>
    </row>
    <row r="43" spans="1:28" x14ac:dyDescent="0.25">
      <c r="A43" t="s">
        <v>84</v>
      </c>
      <c r="B43" s="5" t="s">
        <v>161</v>
      </c>
      <c r="C43" t="s">
        <v>85</v>
      </c>
      <c r="D43">
        <v>148</v>
      </c>
      <c r="E43">
        <v>146</v>
      </c>
      <c r="F43">
        <v>58</v>
      </c>
      <c r="G43">
        <v>187</v>
      </c>
      <c r="H43">
        <v>181</v>
      </c>
      <c r="I43">
        <v>156</v>
      </c>
      <c r="J43">
        <v>139</v>
      </c>
      <c r="K43">
        <v>151</v>
      </c>
      <c r="L43" t="s">
        <v>27</v>
      </c>
      <c r="M43" t="s">
        <v>27</v>
      </c>
      <c r="N43">
        <v>171</v>
      </c>
      <c r="O43">
        <v>194</v>
      </c>
      <c r="P43">
        <v>154</v>
      </c>
      <c r="Q43">
        <v>154</v>
      </c>
      <c r="R43">
        <v>145</v>
      </c>
      <c r="S43">
        <v>131</v>
      </c>
      <c r="T43">
        <v>129</v>
      </c>
      <c r="U43">
        <v>133</v>
      </c>
      <c r="V43">
        <v>138</v>
      </c>
      <c r="W43">
        <v>145</v>
      </c>
      <c r="X43">
        <v>128</v>
      </c>
      <c r="AA43">
        <v>2788</v>
      </c>
      <c r="AB43">
        <v>146.73684210526315</v>
      </c>
    </row>
    <row r="44" spans="1:28" x14ac:dyDescent="0.25">
      <c r="A44" t="s">
        <v>86</v>
      </c>
      <c r="B44" s="5" t="s">
        <v>162</v>
      </c>
      <c r="C44" t="s">
        <v>85</v>
      </c>
      <c r="D44" t="s">
        <v>27</v>
      </c>
      <c r="E44" t="s">
        <v>27</v>
      </c>
      <c r="F44" t="s">
        <v>27</v>
      </c>
      <c r="G44" t="s">
        <v>27</v>
      </c>
      <c r="H44" t="s">
        <v>27</v>
      </c>
      <c r="I44" t="s">
        <v>27</v>
      </c>
      <c r="J44" t="s">
        <v>27</v>
      </c>
      <c r="K44" t="s">
        <v>27</v>
      </c>
      <c r="L44" t="s">
        <v>27</v>
      </c>
      <c r="M44" t="s">
        <v>27</v>
      </c>
      <c r="N44" t="s">
        <v>27</v>
      </c>
      <c r="O44" t="s">
        <v>27</v>
      </c>
      <c r="P44" t="s">
        <v>27</v>
      </c>
      <c r="Q44" t="s">
        <v>27</v>
      </c>
      <c r="R44" t="s">
        <v>27</v>
      </c>
      <c r="S44" t="s">
        <v>27</v>
      </c>
      <c r="T44" t="s">
        <v>27</v>
      </c>
      <c r="U44" t="s">
        <v>27</v>
      </c>
      <c r="V44" t="s">
        <v>27</v>
      </c>
      <c r="W44" t="s">
        <v>27</v>
      </c>
      <c r="X44" t="s">
        <v>27</v>
      </c>
      <c r="AA44">
        <v>0</v>
      </c>
      <c r="AB44" t="e">
        <v>#DIV/0!</v>
      </c>
    </row>
    <row r="45" spans="1:28" x14ac:dyDescent="0.25">
      <c r="A45" t="s">
        <v>87</v>
      </c>
      <c r="B45" s="5" t="s">
        <v>163</v>
      </c>
      <c r="C45" t="s">
        <v>85</v>
      </c>
      <c r="D45">
        <v>100</v>
      </c>
      <c r="E45">
        <v>138</v>
      </c>
      <c r="F45">
        <v>57</v>
      </c>
      <c r="G45">
        <v>147</v>
      </c>
      <c r="H45">
        <v>153</v>
      </c>
      <c r="I45">
        <v>135</v>
      </c>
      <c r="J45">
        <v>122</v>
      </c>
      <c r="K45">
        <v>146</v>
      </c>
      <c r="L45">
        <v>214</v>
      </c>
      <c r="M45">
        <v>227</v>
      </c>
      <c r="N45">
        <v>146</v>
      </c>
      <c r="O45">
        <v>165</v>
      </c>
      <c r="P45">
        <v>149</v>
      </c>
      <c r="Q45">
        <v>148</v>
      </c>
      <c r="R45">
        <v>151</v>
      </c>
      <c r="S45">
        <v>117</v>
      </c>
      <c r="T45">
        <v>110</v>
      </c>
      <c r="U45">
        <v>129</v>
      </c>
      <c r="V45">
        <v>131</v>
      </c>
      <c r="W45">
        <v>128</v>
      </c>
      <c r="X45">
        <v>114</v>
      </c>
      <c r="AA45">
        <v>2927</v>
      </c>
      <c r="AB45">
        <v>139.38095238095238</v>
      </c>
    </row>
    <row r="46" spans="1:28" x14ac:dyDescent="0.25">
      <c r="A46" t="s">
        <v>88</v>
      </c>
      <c r="B46" s="5" t="s">
        <v>164</v>
      </c>
      <c r="C46" t="s">
        <v>85</v>
      </c>
      <c r="D46">
        <v>13</v>
      </c>
      <c r="E46">
        <v>25</v>
      </c>
      <c r="F46">
        <v>14</v>
      </c>
      <c r="G46">
        <v>30</v>
      </c>
      <c r="H46">
        <v>13</v>
      </c>
      <c r="I46">
        <v>25</v>
      </c>
      <c r="J46">
        <v>17</v>
      </c>
      <c r="K46">
        <v>34</v>
      </c>
      <c r="L46">
        <v>25</v>
      </c>
      <c r="M46">
        <v>24</v>
      </c>
      <c r="N46">
        <v>18</v>
      </c>
      <c r="O46">
        <v>36</v>
      </c>
      <c r="P46">
        <v>30</v>
      </c>
      <c r="Q46">
        <v>22</v>
      </c>
      <c r="R46">
        <v>20</v>
      </c>
      <c r="S46">
        <v>37</v>
      </c>
      <c r="T46">
        <v>34</v>
      </c>
      <c r="U46">
        <v>31</v>
      </c>
      <c r="V46">
        <v>30</v>
      </c>
      <c r="W46">
        <v>30</v>
      </c>
      <c r="X46">
        <v>53</v>
      </c>
      <c r="AA46">
        <v>561</v>
      </c>
      <c r="AB46">
        <v>26.714285714285715</v>
      </c>
    </row>
    <row r="47" spans="1:28" x14ac:dyDescent="0.25">
      <c r="A47" t="s">
        <v>89</v>
      </c>
      <c r="B47" s="5" t="s">
        <v>154</v>
      </c>
      <c r="C47" t="s">
        <v>90</v>
      </c>
      <c r="D47">
        <v>8</v>
      </c>
      <c r="E47">
        <v>30</v>
      </c>
      <c r="F47">
        <v>6</v>
      </c>
      <c r="G47">
        <v>15</v>
      </c>
      <c r="H47">
        <v>21</v>
      </c>
      <c r="I47">
        <v>6</v>
      </c>
      <c r="J47">
        <v>23</v>
      </c>
      <c r="K47">
        <v>28</v>
      </c>
      <c r="L47">
        <v>18</v>
      </c>
      <c r="M47">
        <v>13</v>
      </c>
      <c r="N47">
        <v>6</v>
      </c>
      <c r="O47">
        <v>14</v>
      </c>
      <c r="P47">
        <v>15</v>
      </c>
      <c r="Q47">
        <v>8</v>
      </c>
      <c r="R47">
        <v>14</v>
      </c>
      <c r="S47">
        <v>9</v>
      </c>
      <c r="T47">
        <v>14</v>
      </c>
      <c r="U47">
        <v>12</v>
      </c>
      <c r="V47">
        <v>15</v>
      </c>
      <c r="W47">
        <v>14</v>
      </c>
      <c r="X47">
        <v>17</v>
      </c>
      <c r="AA47">
        <v>306</v>
      </c>
      <c r="AB47">
        <v>14.571428571428571</v>
      </c>
    </row>
    <row r="48" spans="1:28" x14ac:dyDescent="0.25">
      <c r="A48" t="s">
        <v>91</v>
      </c>
      <c r="B48" s="5" t="s">
        <v>147</v>
      </c>
      <c r="C48" t="s">
        <v>92</v>
      </c>
      <c r="D48">
        <v>19</v>
      </c>
      <c r="E48">
        <v>172</v>
      </c>
      <c r="F48">
        <v>6</v>
      </c>
      <c r="G48">
        <v>194</v>
      </c>
      <c r="H48">
        <v>123</v>
      </c>
      <c r="I48">
        <v>84</v>
      </c>
      <c r="J48">
        <v>30</v>
      </c>
      <c r="K48">
        <v>109</v>
      </c>
      <c r="L48">
        <v>110</v>
      </c>
      <c r="M48">
        <v>173</v>
      </c>
      <c r="N48">
        <v>65</v>
      </c>
      <c r="O48">
        <v>1</v>
      </c>
      <c r="P48">
        <v>3</v>
      </c>
      <c r="Q48">
        <v>1</v>
      </c>
      <c r="R48">
        <v>2</v>
      </c>
      <c r="S48">
        <v>1</v>
      </c>
      <c r="T48">
        <v>3</v>
      </c>
      <c r="U48">
        <v>1</v>
      </c>
      <c r="V48">
        <v>1</v>
      </c>
      <c r="W48">
        <v>1</v>
      </c>
      <c r="X48" t="s">
        <v>27</v>
      </c>
      <c r="AA48">
        <v>1099</v>
      </c>
      <c r="AB48">
        <v>54.95</v>
      </c>
    </row>
    <row r="49" spans="1:28" x14ac:dyDescent="0.25">
      <c r="A49" t="s">
        <v>93</v>
      </c>
      <c r="B49" s="5" t="s">
        <v>165</v>
      </c>
      <c r="C49" t="s">
        <v>92</v>
      </c>
      <c r="D49">
        <v>57</v>
      </c>
      <c r="E49">
        <v>61</v>
      </c>
      <c r="F49">
        <v>27</v>
      </c>
      <c r="G49">
        <v>69</v>
      </c>
      <c r="H49">
        <v>52</v>
      </c>
      <c r="I49">
        <v>38</v>
      </c>
      <c r="J49">
        <v>39</v>
      </c>
      <c r="K49">
        <v>60</v>
      </c>
      <c r="L49">
        <v>26</v>
      </c>
      <c r="M49">
        <v>54</v>
      </c>
      <c r="N49">
        <v>38</v>
      </c>
      <c r="O49">
        <v>63</v>
      </c>
      <c r="P49">
        <v>63</v>
      </c>
      <c r="Q49">
        <v>65</v>
      </c>
      <c r="R49">
        <v>88</v>
      </c>
      <c r="S49">
        <v>71</v>
      </c>
      <c r="T49">
        <v>52</v>
      </c>
      <c r="U49">
        <v>62</v>
      </c>
      <c r="V49">
        <v>94</v>
      </c>
      <c r="W49">
        <v>70</v>
      </c>
      <c r="X49">
        <v>63</v>
      </c>
      <c r="AA49">
        <v>1212</v>
      </c>
      <c r="AB49">
        <v>57.714285714285715</v>
      </c>
    </row>
    <row r="50" spans="1:28" x14ac:dyDescent="0.25">
      <c r="A50" t="s">
        <v>94</v>
      </c>
      <c r="B50" s="5" t="s">
        <v>166</v>
      </c>
      <c r="C50" t="s">
        <v>95</v>
      </c>
      <c r="D50">
        <v>18</v>
      </c>
      <c r="E50">
        <v>48</v>
      </c>
      <c r="F50">
        <v>1</v>
      </c>
      <c r="G50">
        <v>41</v>
      </c>
      <c r="H50">
        <v>38</v>
      </c>
      <c r="I50">
        <v>6</v>
      </c>
      <c r="J50">
        <v>5</v>
      </c>
      <c r="K50">
        <v>4</v>
      </c>
      <c r="L50">
        <v>8</v>
      </c>
      <c r="M50">
        <v>13</v>
      </c>
      <c r="N50">
        <v>6</v>
      </c>
      <c r="O50">
        <v>19</v>
      </c>
      <c r="P50">
        <v>5</v>
      </c>
      <c r="Q50">
        <v>2</v>
      </c>
      <c r="R50">
        <v>9</v>
      </c>
      <c r="S50" t="s">
        <v>27</v>
      </c>
      <c r="T50">
        <v>6</v>
      </c>
      <c r="U50">
        <v>5</v>
      </c>
      <c r="V50">
        <v>6</v>
      </c>
      <c r="W50">
        <v>10</v>
      </c>
      <c r="X50">
        <v>9</v>
      </c>
      <c r="AA50">
        <v>259</v>
      </c>
      <c r="AB50">
        <v>12.95</v>
      </c>
    </row>
    <row r="51" spans="1:28" x14ac:dyDescent="0.25">
      <c r="A51" t="s">
        <v>96</v>
      </c>
      <c r="B51" s="5" t="s">
        <v>167</v>
      </c>
      <c r="C51" t="s">
        <v>97</v>
      </c>
      <c r="D51" t="s">
        <v>27</v>
      </c>
      <c r="E51" t="s">
        <v>27</v>
      </c>
      <c r="F51" t="s">
        <v>27</v>
      </c>
      <c r="G51" t="s">
        <v>27</v>
      </c>
      <c r="H51" t="s">
        <v>27</v>
      </c>
      <c r="I51" t="s">
        <v>27</v>
      </c>
      <c r="J51" t="s">
        <v>27</v>
      </c>
      <c r="K51" t="s">
        <v>27</v>
      </c>
      <c r="L51" t="s">
        <v>27</v>
      </c>
      <c r="M51" t="s">
        <v>27</v>
      </c>
      <c r="N51" t="s">
        <v>27</v>
      </c>
      <c r="O51" t="s">
        <v>27</v>
      </c>
      <c r="P51" t="s">
        <v>27</v>
      </c>
      <c r="Q51" t="s">
        <v>27</v>
      </c>
      <c r="R51" t="s">
        <v>27</v>
      </c>
      <c r="S51" t="s">
        <v>27</v>
      </c>
      <c r="T51" t="s">
        <v>27</v>
      </c>
      <c r="U51" t="s">
        <v>27</v>
      </c>
      <c r="V51" t="s">
        <v>27</v>
      </c>
      <c r="W51" t="s">
        <v>27</v>
      </c>
      <c r="X51" t="s">
        <v>27</v>
      </c>
      <c r="AA51">
        <v>0</v>
      </c>
      <c r="AB51" t="e">
        <v>#DIV/0!</v>
      </c>
    </row>
    <row r="52" spans="1:28" x14ac:dyDescent="0.25">
      <c r="A52" t="s">
        <v>98</v>
      </c>
      <c r="B52" s="5" t="s">
        <v>143</v>
      </c>
      <c r="C52" t="s">
        <v>99</v>
      </c>
      <c r="D52" t="s">
        <v>27</v>
      </c>
      <c r="E52" t="s">
        <v>27</v>
      </c>
      <c r="F52" t="s">
        <v>27</v>
      </c>
      <c r="G52" t="s">
        <v>27</v>
      </c>
      <c r="H52" t="s">
        <v>27</v>
      </c>
      <c r="I52" t="s">
        <v>27</v>
      </c>
      <c r="J52" t="s">
        <v>27</v>
      </c>
      <c r="K52" t="s">
        <v>27</v>
      </c>
      <c r="L52" t="s">
        <v>27</v>
      </c>
      <c r="M52" t="s">
        <v>27</v>
      </c>
      <c r="N52" t="s">
        <v>27</v>
      </c>
      <c r="O52" t="s">
        <v>27</v>
      </c>
      <c r="P52" t="s">
        <v>27</v>
      </c>
      <c r="Q52" t="s">
        <v>27</v>
      </c>
      <c r="R52" t="s">
        <v>27</v>
      </c>
      <c r="S52" t="s">
        <v>27</v>
      </c>
      <c r="T52" t="s">
        <v>27</v>
      </c>
      <c r="U52" t="s">
        <v>27</v>
      </c>
      <c r="V52" t="s">
        <v>27</v>
      </c>
      <c r="W52" t="s">
        <v>27</v>
      </c>
      <c r="X52" t="s">
        <v>27</v>
      </c>
      <c r="AA52">
        <v>0</v>
      </c>
      <c r="AB52" t="e">
        <v>#DIV/0!</v>
      </c>
    </row>
    <row r="53" spans="1:28" x14ac:dyDescent="0.25">
      <c r="A53" t="s">
        <v>100</v>
      </c>
      <c r="B53" s="5" t="s">
        <v>168</v>
      </c>
      <c r="C53" t="s">
        <v>99</v>
      </c>
      <c r="D53" t="s">
        <v>27</v>
      </c>
      <c r="E53" t="s">
        <v>27</v>
      </c>
      <c r="F53" t="s">
        <v>27</v>
      </c>
      <c r="G53" t="s">
        <v>27</v>
      </c>
      <c r="H53" t="s">
        <v>27</v>
      </c>
      <c r="I53" t="s">
        <v>27</v>
      </c>
      <c r="J53" t="s">
        <v>27</v>
      </c>
      <c r="K53" t="s">
        <v>27</v>
      </c>
      <c r="L53" t="s">
        <v>27</v>
      </c>
      <c r="M53" t="s">
        <v>27</v>
      </c>
      <c r="N53" t="s">
        <v>27</v>
      </c>
      <c r="O53" t="s">
        <v>27</v>
      </c>
      <c r="P53" t="s">
        <v>27</v>
      </c>
      <c r="Q53" t="s">
        <v>27</v>
      </c>
      <c r="R53" t="s">
        <v>27</v>
      </c>
      <c r="S53" t="s">
        <v>27</v>
      </c>
      <c r="T53" t="s">
        <v>27</v>
      </c>
      <c r="U53" t="s">
        <v>27</v>
      </c>
      <c r="V53" t="s">
        <v>27</v>
      </c>
      <c r="W53" t="s">
        <v>27</v>
      </c>
      <c r="X53" t="s">
        <v>27</v>
      </c>
      <c r="AA53">
        <v>0</v>
      </c>
      <c r="AB53" t="e">
        <v>#DIV/0!</v>
      </c>
    </row>
    <row r="54" spans="1:28" x14ac:dyDescent="0.25">
      <c r="A54" t="s">
        <v>101</v>
      </c>
      <c r="B54" s="5" t="s">
        <v>151</v>
      </c>
      <c r="C54" t="s">
        <v>99</v>
      </c>
      <c r="D54" t="s">
        <v>27</v>
      </c>
      <c r="E54" t="s">
        <v>27</v>
      </c>
      <c r="F54" t="s">
        <v>27</v>
      </c>
      <c r="G54" t="s">
        <v>27</v>
      </c>
      <c r="H54" t="s">
        <v>27</v>
      </c>
      <c r="I54" t="s">
        <v>27</v>
      </c>
      <c r="J54" t="s">
        <v>27</v>
      </c>
      <c r="K54" t="s">
        <v>27</v>
      </c>
      <c r="L54" t="s">
        <v>27</v>
      </c>
      <c r="M54" t="s">
        <v>27</v>
      </c>
      <c r="N54" t="s">
        <v>27</v>
      </c>
      <c r="O54" t="s">
        <v>27</v>
      </c>
      <c r="P54" t="s">
        <v>27</v>
      </c>
      <c r="Q54" t="s">
        <v>27</v>
      </c>
      <c r="R54" t="s">
        <v>27</v>
      </c>
      <c r="S54" t="s">
        <v>27</v>
      </c>
      <c r="T54" t="s">
        <v>27</v>
      </c>
      <c r="U54" t="s">
        <v>27</v>
      </c>
      <c r="V54" t="s">
        <v>27</v>
      </c>
      <c r="W54" t="s">
        <v>27</v>
      </c>
      <c r="X54" t="s">
        <v>27</v>
      </c>
    </row>
    <row r="55" spans="1:28" x14ac:dyDescent="0.25">
      <c r="A55" t="s">
        <v>102</v>
      </c>
      <c r="B55" s="5" t="s">
        <v>152</v>
      </c>
      <c r="C55" t="s">
        <v>103</v>
      </c>
      <c r="D55">
        <v>81</v>
      </c>
      <c r="E55">
        <v>71</v>
      </c>
      <c r="F55">
        <v>75</v>
      </c>
      <c r="G55">
        <v>86</v>
      </c>
      <c r="H55">
        <v>116</v>
      </c>
      <c r="I55">
        <v>52</v>
      </c>
      <c r="J55">
        <v>67</v>
      </c>
      <c r="K55" t="s">
        <v>27</v>
      </c>
      <c r="L55">
        <v>68</v>
      </c>
      <c r="M55">
        <v>86</v>
      </c>
      <c r="N55">
        <v>49</v>
      </c>
      <c r="O55">
        <v>52</v>
      </c>
      <c r="P55">
        <v>70</v>
      </c>
      <c r="Q55">
        <v>63</v>
      </c>
      <c r="R55">
        <v>102</v>
      </c>
      <c r="S55">
        <v>47</v>
      </c>
      <c r="T55">
        <v>6</v>
      </c>
      <c r="U55">
        <v>81</v>
      </c>
      <c r="V55">
        <v>79</v>
      </c>
      <c r="W55">
        <v>48</v>
      </c>
      <c r="X55">
        <v>46</v>
      </c>
      <c r="AA55">
        <v>1345</v>
      </c>
      <c r="AB55">
        <v>67.25</v>
      </c>
    </row>
    <row r="56" spans="1:28" x14ac:dyDescent="0.25">
      <c r="A56" t="s">
        <v>104</v>
      </c>
      <c r="B56" s="5" t="s">
        <v>127</v>
      </c>
      <c r="C56" t="s">
        <v>103</v>
      </c>
      <c r="D56" t="s">
        <v>27</v>
      </c>
      <c r="E56" t="s">
        <v>27</v>
      </c>
      <c r="F56" t="s">
        <v>27</v>
      </c>
      <c r="G56" t="s">
        <v>27</v>
      </c>
      <c r="H56" t="s">
        <v>27</v>
      </c>
      <c r="I56">
        <v>2</v>
      </c>
      <c r="J56" t="s">
        <v>27</v>
      </c>
      <c r="K56" t="s">
        <v>27</v>
      </c>
      <c r="L56" t="s">
        <v>27</v>
      </c>
      <c r="M56" t="s">
        <v>27</v>
      </c>
      <c r="N56" t="s">
        <v>27</v>
      </c>
      <c r="O56" t="s">
        <v>27</v>
      </c>
      <c r="P56" t="s">
        <v>27</v>
      </c>
      <c r="Q56" t="s">
        <v>27</v>
      </c>
      <c r="R56" t="s">
        <v>27</v>
      </c>
      <c r="S56" t="s">
        <v>27</v>
      </c>
      <c r="T56" t="s">
        <v>27</v>
      </c>
      <c r="U56" t="s">
        <v>27</v>
      </c>
      <c r="V56" t="s">
        <v>27</v>
      </c>
      <c r="W56" t="s">
        <v>27</v>
      </c>
      <c r="X56" t="s">
        <v>27</v>
      </c>
      <c r="AA56">
        <v>2</v>
      </c>
      <c r="AB56">
        <v>2</v>
      </c>
    </row>
    <row r="57" spans="1:28" x14ac:dyDescent="0.25">
      <c r="A57" t="s">
        <v>105</v>
      </c>
      <c r="B57" s="5" t="s">
        <v>169</v>
      </c>
      <c r="C57" t="s">
        <v>103</v>
      </c>
      <c r="D57">
        <v>69</v>
      </c>
      <c r="E57">
        <v>72</v>
      </c>
      <c r="F57">
        <v>52</v>
      </c>
      <c r="G57">
        <v>51</v>
      </c>
      <c r="H57">
        <v>88</v>
      </c>
      <c r="I57">
        <v>26</v>
      </c>
      <c r="J57">
        <v>70</v>
      </c>
      <c r="K57">
        <v>137</v>
      </c>
      <c r="L57">
        <v>59</v>
      </c>
      <c r="M57">
        <v>64</v>
      </c>
      <c r="N57">
        <v>44</v>
      </c>
      <c r="O57">
        <v>53</v>
      </c>
      <c r="P57">
        <v>59</v>
      </c>
      <c r="Q57">
        <v>71</v>
      </c>
      <c r="R57">
        <v>72</v>
      </c>
      <c r="S57">
        <v>81</v>
      </c>
      <c r="T57">
        <v>74</v>
      </c>
      <c r="U57">
        <v>80</v>
      </c>
      <c r="V57">
        <v>60</v>
      </c>
      <c r="W57">
        <v>91</v>
      </c>
      <c r="X57">
        <v>41</v>
      </c>
    </row>
    <row r="58" spans="1:28" x14ac:dyDescent="0.25">
      <c r="A58" t="s">
        <v>106</v>
      </c>
      <c r="B58" s="5" t="s">
        <v>170</v>
      </c>
      <c r="C58" t="s">
        <v>107</v>
      </c>
      <c r="D58">
        <v>45</v>
      </c>
      <c r="E58">
        <v>49</v>
      </c>
      <c r="F58">
        <v>5</v>
      </c>
      <c r="G58">
        <v>86</v>
      </c>
      <c r="H58">
        <v>62</v>
      </c>
      <c r="I58">
        <v>51</v>
      </c>
      <c r="J58" t="s">
        <v>27</v>
      </c>
      <c r="K58">
        <v>62</v>
      </c>
      <c r="L58">
        <v>63</v>
      </c>
      <c r="M58">
        <v>65</v>
      </c>
      <c r="N58">
        <v>30</v>
      </c>
      <c r="O58">
        <v>62</v>
      </c>
      <c r="P58">
        <v>80</v>
      </c>
      <c r="Q58">
        <v>43</v>
      </c>
      <c r="R58">
        <v>16</v>
      </c>
      <c r="S58">
        <v>3</v>
      </c>
      <c r="T58">
        <v>31</v>
      </c>
      <c r="U58">
        <v>51</v>
      </c>
      <c r="V58">
        <v>41</v>
      </c>
      <c r="W58">
        <v>59</v>
      </c>
      <c r="X58">
        <v>59</v>
      </c>
    </row>
    <row r="59" spans="1:28" x14ac:dyDescent="0.25">
      <c r="A59" t="s">
        <v>108</v>
      </c>
      <c r="B59" s="5" t="s">
        <v>153</v>
      </c>
      <c r="C59" t="s">
        <v>107</v>
      </c>
      <c r="D59">
        <v>62</v>
      </c>
      <c r="E59">
        <v>55</v>
      </c>
      <c r="F59">
        <v>11</v>
      </c>
      <c r="G59">
        <v>78</v>
      </c>
      <c r="H59">
        <v>95</v>
      </c>
      <c r="I59">
        <v>49</v>
      </c>
      <c r="J59">
        <v>136</v>
      </c>
      <c r="K59">
        <v>88</v>
      </c>
      <c r="L59">
        <v>91</v>
      </c>
      <c r="M59">
        <v>97</v>
      </c>
      <c r="N59">
        <v>54</v>
      </c>
      <c r="O59">
        <v>70</v>
      </c>
      <c r="P59">
        <v>69</v>
      </c>
      <c r="Q59">
        <v>65</v>
      </c>
      <c r="R59">
        <v>120</v>
      </c>
      <c r="S59">
        <v>91</v>
      </c>
      <c r="T59">
        <v>82</v>
      </c>
      <c r="U59">
        <v>64</v>
      </c>
      <c r="V59">
        <v>62</v>
      </c>
      <c r="W59">
        <v>96</v>
      </c>
      <c r="X59">
        <v>50</v>
      </c>
    </row>
    <row r="60" spans="1:28" x14ac:dyDescent="0.25">
      <c r="A60" t="s">
        <v>109</v>
      </c>
      <c r="B60" s="5" t="s">
        <v>127</v>
      </c>
      <c r="C60" t="s">
        <v>110</v>
      </c>
      <c r="D60">
        <v>63</v>
      </c>
      <c r="E60">
        <v>73</v>
      </c>
      <c r="F60">
        <v>24</v>
      </c>
      <c r="G60">
        <v>94</v>
      </c>
      <c r="H60">
        <v>62</v>
      </c>
      <c r="I60">
        <v>93</v>
      </c>
      <c r="J60">
        <v>104</v>
      </c>
      <c r="K60">
        <v>54</v>
      </c>
      <c r="L60">
        <v>60</v>
      </c>
      <c r="M60">
        <v>73</v>
      </c>
      <c r="N60">
        <v>43</v>
      </c>
      <c r="O60">
        <v>62</v>
      </c>
      <c r="P60">
        <v>55</v>
      </c>
      <c r="Q60">
        <v>60</v>
      </c>
      <c r="R60">
        <v>43</v>
      </c>
      <c r="S60">
        <v>50</v>
      </c>
      <c r="T60">
        <v>74</v>
      </c>
      <c r="U60">
        <v>51</v>
      </c>
      <c r="V60">
        <v>42</v>
      </c>
      <c r="W60">
        <v>53</v>
      </c>
      <c r="X60">
        <v>1</v>
      </c>
    </row>
    <row r="61" spans="1:28" x14ac:dyDescent="0.25">
      <c r="A61" t="s">
        <v>111</v>
      </c>
      <c r="B61" s="5" t="s">
        <v>131</v>
      </c>
      <c r="C61" t="s">
        <v>110</v>
      </c>
      <c r="D61">
        <v>32</v>
      </c>
      <c r="E61">
        <v>53</v>
      </c>
      <c r="F61">
        <v>10</v>
      </c>
      <c r="G61">
        <v>50</v>
      </c>
      <c r="H61">
        <v>86</v>
      </c>
      <c r="I61">
        <v>25</v>
      </c>
      <c r="J61" t="s">
        <v>27</v>
      </c>
      <c r="K61">
        <v>33</v>
      </c>
      <c r="L61">
        <v>34</v>
      </c>
      <c r="M61">
        <v>62</v>
      </c>
      <c r="N61">
        <v>56</v>
      </c>
      <c r="O61">
        <v>42</v>
      </c>
      <c r="P61">
        <v>51</v>
      </c>
      <c r="Q61">
        <v>38</v>
      </c>
      <c r="R61">
        <v>55</v>
      </c>
      <c r="S61">
        <v>49</v>
      </c>
      <c r="T61">
        <v>70</v>
      </c>
      <c r="U61">
        <v>54</v>
      </c>
      <c r="V61">
        <v>64</v>
      </c>
      <c r="W61">
        <v>31</v>
      </c>
      <c r="X61">
        <v>94</v>
      </c>
    </row>
    <row r="62" spans="1:28" x14ac:dyDescent="0.25">
      <c r="A62" t="s">
        <v>112</v>
      </c>
      <c r="B62" s="5" t="s">
        <v>171</v>
      </c>
      <c r="C62" t="s">
        <v>113</v>
      </c>
      <c r="D62" t="s">
        <v>27</v>
      </c>
      <c r="E62" t="s">
        <v>27</v>
      </c>
      <c r="F62" t="s">
        <v>27</v>
      </c>
      <c r="G62" t="s">
        <v>27</v>
      </c>
      <c r="H62" t="s">
        <v>27</v>
      </c>
      <c r="I62" t="s">
        <v>27</v>
      </c>
      <c r="J62" t="s">
        <v>27</v>
      </c>
      <c r="K62" t="s">
        <v>27</v>
      </c>
      <c r="L62" t="s">
        <v>27</v>
      </c>
      <c r="M62" t="s">
        <v>27</v>
      </c>
      <c r="N62" t="s">
        <v>27</v>
      </c>
      <c r="O62" t="s">
        <v>27</v>
      </c>
      <c r="P62" t="s">
        <v>27</v>
      </c>
      <c r="Q62" t="s">
        <v>27</v>
      </c>
      <c r="R62" t="s">
        <v>27</v>
      </c>
      <c r="S62" t="s">
        <v>27</v>
      </c>
      <c r="T62" t="s">
        <v>27</v>
      </c>
      <c r="U62" t="s">
        <v>27</v>
      </c>
      <c r="V62" t="s">
        <v>27</v>
      </c>
      <c r="W62" t="s">
        <v>27</v>
      </c>
      <c r="X62" t="s">
        <v>27</v>
      </c>
    </row>
    <row r="63" spans="1:28" x14ac:dyDescent="0.25">
      <c r="A63" t="s">
        <v>114</v>
      </c>
      <c r="B63" s="5" t="s">
        <v>126</v>
      </c>
      <c r="C63" t="s">
        <v>115</v>
      </c>
      <c r="D63">
        <v>22</v>
      </c>
      <c r="E63">
        <v>35</v>
      </c>
      <c r="F63">
        <v>7</v>
      </c>
      <c r="G63">
        <v>48</v>
      </c>
      <c r="H63">
        <v>22</v>
      </c>
      <c r="I63">
        <v>36</v>
      </c>
      <c r="J63">
        <v>29</v>
      </c>
      <c r="K63">
        <v>14</v>
      </c>
      <c r="L63">
        <v>35</v>
      </c>
      <c r="M63">
        <v>52</v>
      </c>
      <c r="N63">
        <v>17</v>
      </c>
      <c r="O63">
        <v>36</v>
      </c>
      <c r="P63">
        <v>16</v>
      </c>
      <c r="Q63">
        <v>29</v>
      </c>
      <c r="R63">
        <v>37</v>
      </c>
      <c r="S63">
        <v>15</v>
      </c>
      <c r="T63">
        <v>21</v>
      </c>
      <c r="U63">
        <v>31</v>
      </c>
      <c r="V63">
        <v>18</v>
      </c>
      <c r="W63">
        <v>20</v>
      </c>
      <c r="X63">
        <v>23</v>
      </c>
    </row>
    <row r="64" spans="1:28" x14ac:dyDescent="0.25">
      <c r="A64" t="s">
        <v>116</v>
      </c>
      <c r="B64" s="5" t="s">
        <v>172</v>
      </c>
      <c r="C64" t="s">
        <v>117</v>
      </c>
    </row>
    <row r="65" spans="1:28" x14ac:dyDescent="0.25">
      <c r="A65" t="s">
        <v>118</v>
      </c>
      <c r="B65" s="5" t="s">
        <v>173</v>
      </c>
      <c r="C65" t="s">
        <v>117</v>
      </c>
    </row>
    <row r="70" spans="1:28" x14ac:dyDescent="0.25">
      <c r="D70" t="s">
        <v>27</v>
      </c>
      <c r="E70" t="s">
        <v>27</v>
      </c>
      <c r="F70" t="s">
        <v>27</v>
      </c>
      <c r="G70" t="s">
        <v>27</v>
      </c>
      <c r="H70" t="s">
        <v>27</v>
      </c>
      <c r="I70" t="s">
        <v>27</v>
      </c>
      <c r="J70" t="s">
        <v>27</v>
      </c>
      <c r="K70" t="s">
        <v>27</v>
      </c>
      <c r="L70" t="s">
        <v>27</v>
      </c>
      <c r="M70" t="s">
        <v>27</v>
      </c>
      <c r="N70" t="s">
        <v>27</v>
      </c>
      <c r="O70" t="s">
        <v>27</v>
      </c>
      <c r="P70" t="s">
        <v>27</v>
      </c>
      <c r="Q70" t="s">
        <v>27</v>
      </c>
      <c r="R70" t="s">
        <v>27</v>
      </c>
      <c r="S70" t="s">
        <v>27</v>
      </c>
      <c r="T70" t="s">
        <v>27</v>
      </c>
      <c r="U70" t="s">
        <v>27</v>
      </c>
      <c r="V70" t="s">
        <v>27</v>
      </c>
      <c r="W70" t="s">
        <v>27</v>
      </c>
      <c r="X70" t="s">
        <v>27</v>
      </c>
    </row>
    <row r="71" spans="1:28" x14ac:dyDescent="0.25">
      <c r="D71">
        <v>3005</v>
      </c>
      <c r="E71">
        <v>4010</v>
      </c>
      <c r="F71">
        <v>2646</v>
      </c>
      <c r="G71">
        <v>4119</v>
      </c>
      <c r="H71">
        <v>4175</v>
      </c>
      <c r="I71">
        <v>2791</v>
      </c>
      <c r="J71">
        <v>3353</v>
      </c>
      <c r="K71">
        <v>3560</v>
      </c>
      <c r="L71">
        <v>3332</v>
      </c>
      <c r="M71">
        <v>3551</v>
      </c>
      <c r="N71">
        <v>2574</v>
      </c>
      <c r="O71">
        <v>3204</v>
      </c>
      <c r="P71">
        <v>3200</v>
      </c>
      <c r="Q71">
        <v>3359</v>
      </c>
      <c r="R71">
        <v>3468</v>
      </c>
      <c r="S71">
        <v>2598</v>
      </c>
      <c r="T71">
        <v>3316</v>
      </c>
      <c r="U71">
        <v>3201</v>
      </c>
      <c r="V71">
        <v>3118</v>
      </c>
      <c r="W71">
        <v>2218</v>
      </c>
      <c r="X71">
        <v>1931</v>
      </c>
      <c r="AA71">
        <v>66729</v>
      </c>
      <c r="AB71">
        <v>3177.5714285714284</v>
      </c>
    </row>
    <row r="72" spans="1:28" x14ac:dyDescent="0.25">
      <c r="D72">
        <v>65.326086956521735</v>
      </c>
      <c r="E72">
        <v>91.13636363636364</v>
      </c>
      <c r="F72">
        <v>60.136363636363633</v>
      </c>
      <c r="G72">
        <v>89.543478260869563</v>
      </c>
      <c r="H72">
        <v>90.760869565217391</v>
      </c>
      <c r="I72">
        <v>60.673913043478258</v>
      </c>
      <c r="J72">
        <v>88.236842105263165</v>
      </c>
      <c r="K72">
        <v>84.761904761904759</v>
      </c>
      <c r="L72">
        <v>81.268292682926827</v>
      </c>
      <c r="M72">
        <v>86.609756097560975</v>
      </c>
      <c r="N72">
        <v>58.5</v>
      </c>
      <c r="O72">
        <v>78.146341463414629</v>
      </c>
      <c r="P72">
        <v>74.418604651162795</v>
      </c>
      <c r="Q72">
        <v>73.021739130434781</v>
      </c>
      <c r="R72">
        <v>75.391304347826093</v>
      </c>
      <c r="S72">
        <v>57.733333333333334</v>
      </c>
      <c r="T72">
        <v>73.688888888888883</v>
      </c>
      <c r="U72">
        <v>69.586956521739125</v>
      </c>
      <c r="V72">
        <v>67.782608695652172</v>
      </c>
      <c r="W72">
        <v>59.945945945945944</v>
      </c>
      <c r="X72">
        <v>48.274999999999999</v>
      </c>
      <c r="AB72">
        <v>73.092599701184184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66"/>
  <sheetViews>
    <sheetView workbookViewId="0">
      <selection activeCell="B1" sqref="B1:B1048576"/>
    </sheetView>
  </sheetViews>
  <sheetFormatPr baseColWidth="10" defaultRowHeight="15" x14ac:dyDescent="0.25"/>
  <cols>
    <col min="2" max="2" width="25.42578125" style="5" customWidth="1"/>
    <col min="3" max="3" width="19.5703125" customWidth="1"/>
    <col min="26" max="26" width="0" hidden="1" customWidth="1"/>
  </cols>
  <sheetData>
    <row r="1" spans="1:28" s="1" customFormat="1" x14ac:dyDescent="0.25">
      <c r="A1" s="1" t="s">
        <v>0</v>
      </c>
      <c r="B1" s="1" t="s">
        <v>1</v>
      </c>
      <c r="C1" s="1" t="s">
        <v>2</v>
      </c>
      <c r="D1" s="1" t="s">
        <v>253</v>
      </c>
      <c r="E1" s="1" t="s">
        <v>254</v>
      </c>
      <c r="F1" s="1" t="s">
        <v>255</v>
      </c>
      <c r="G1" s="1" t="s">
        <v>256</v>
      </c>
      <c r="H1" s="1" t="s">
        <v>257</v>
      </c>
      <c r="I1" s="1" t="s">
        <v>258</v>
      </c>
      <c r="J1" s="1" t="s">
        <v>259</v>
      </c>
      <c r="K1" s="1" t="s">
        <v>260</v>
      </c>
      <c r="L1" s="1" t="s">
        <v>261</v>
      </c>
      <c r="M1" s="1" t="s">
        <v>262</v>
      </c>
      <c r="N1" s="1" t="s">
        <v>263</v>
      </c>
      <c r="O1" s="1" t="s">
        <v>264</v>
      </c>
      <c r="P1" s="1" t="s">
        <v>265</v>
      </c>
      <c r="Q1" s="1" t="s">
        <v>266</v>
      </c>
      <c r="R1" s="1" t="s">
        <v>267</v>
      </c>
      <c r="S1" s="1" t="s">
        <v>268</v>
      </c>
      <c r="T1" s="1" t="s">
        <v>269</v>
      </c>
      <c r="U1" s="1" t="s">
        <v>270</v>
      </c>
      <c r="V1" s="1" t="s">
        <v>271</v>
      </c>
      <c r="W1" s="1" t="s">
        <v>272</v>
      </c>
      <c r="X1" s="1" t="s">
        <v>273</v>
      </c>
      <c r="Y1" s="1" t="s">
        <v>274</v>
      </c>
      <c r="AA1" s="1" t="s">
        <v>251</v>
      </c>
      <c r="AB1" s="1" t="s">
        <v>252</v>
      </c>
    </row>
    <row r="2" spans="1:28" x14ac:dyDescent="0.25">
      <c r="A2" t="s">
        <v>25</v>
      </c>
      <c r="B2" s="5" t="s">
        <v>119</v>
      </c>
      <c r="C2" t="s">
        <v>26</v>
      </c>
      <c r="D2" t="s">
        <v>27</v>
      </c>
      <c r="E2" t="s">
        <v>27</v>
      </c>
      <c r="F2" t="s">
        <v>27</v>
      </c>
      <c r="G2" t="s">
        <v>27</v>
      </c>
      <c r="H2" t="s">
        <v>27</v>
      </c>
      <c r="I2" t="s">
        <v>27</v>
      </c>
      <c r="J2" t="s">
        <v>27</v>
      </c>
      <c r="K2" t="s">
        <v>27</v>
      </c>
      <c r="L2" t="s">
        <v>27</v>
      </c>
      <c r="M2" t="s">
        <v>27</v>
      </c>
      <c r="N2" t="s">
        <v>27</v>
      </c>
      <c r="O2">
        <v>115</v>
      </c>
      <c r="P2">
        <v>118</v>
      </c>
      <c r="Q2">
        <v>93</v>
      </c>
      <c r="R2">
        <v>87</v>
      </c>
      <c r="S2">
        <v>60</v>
      </c>
      <c r="T2">
        <v>84</v>
      </c>
      <c r="U2">
        <v>88</v>
      </c>
      <c r="V2">
        <v>89</v>
      </c>
      <c r="W2">
        <v>55</v>
      </c>
      <c r="X2">
        <v>51</v>
      </c>
      <c r="Y2">
        <v>58</v>
      </c>
      <c r="AA2">
        <v>898</v>
      </c>
      <c r="AB2">
        <v>81.63636363636364</v>
      </c>
    </row>
    <row r="3" spans="1:28" x14ac:dyDescent="0.25">
      <c r="A3" t="s">
        <v>28</v>
      </c>
      <c r="B3" s="5" t="s">
        <v>120</v>
      </c>
      <c r="C3" t="s">
        <v>26</v>
      </c>
      <c r="D3">
        <v>146</v>
      </c>
      <c r="E3">
        <v>164</v>
      </c>
      <c r="F3">
        <v>161</v>
      </c>
      <c r="G3">
        <v>168</v>
      </c>
      <c r="H3">
        <v>122</v>
      </c>
      <c r="I3">
        <v>81</v>
      </c>
      <c r="J3">
        <v>191</v>
      </c>
      <c r="K3">
        <v>203</v>
      </c>
      <c r="L3">
        <v>175</v>
      </c>
      <c r="M3">
        <v>159</v>
      </c>
      <c r="N3">
        <v>176</v>
      </c>
      <c r="O3">
        <v>96</v>
      </c>
      <c r="P3">
        <v>65</v>
      </c>
      <c r="Q3">
        <v>85</v>
      </c>
      <c r="R3">
        <v>62</v>
      </c>
      <c r="S3">
        <v>57</v>
      </c>
      <c r="T3">
        <v>81</v>
      </c>
      <c r="U3">
        <v>95</v>
      </c>
      <c r="V3">
        <v>92</v>
      </c>
      <c r="W3">
        <v>60</v>
      </c>
      <c r="X3">
        <v>60</v>
      </c>
      <c r="Y3">
        <v>62</v>
      </c>
      <c r="AA3">
        <v>2561</v>
      </c>
      <c r="AB3">
        <v>116.40909090909091</v>
      </c>
    </row>
    <row r="4" spans="1:28" x14ac:dyDescent="0.25">
      <c r="A4" t="s">
        <v>29</v>
      </c>
      <c r="B4" s="5" t="s">
        <v>121</v>
      </c>
      <c r="C4" t="s">
        <v>26</v>
      </c>
      <c r="D4" t="s">
        <v>27</v>
      </c>
      <c r="E4" t="s">
        <v>27</v>
      </c>
      <c r="F4" t="s">
        <v>27</v>
      </c>
      <c r="G4" t="s">
        <v>27</v>
      </c>
      <c r="H4" t="s">
        <v>27</v>
      </c>
      <c r="I4" t="s">
        <v>27</v>
      </c>
      <c r="J4" t="s">
        <v>27</v>
      </c>
      <c r="K4" t="s">
        <v>27</v>
      </c>
      <c r="L4" t="s">
        <v>27</v>
      </c>
      <c r="M4" t="s">
        <v>27</v>
      </c>
      <c r="N4" t="s">
        <v>27</v>
      </c>
      <c r="O4" t="s">
        <v>27</v>
      </c>
      <c r="P4" t="s">
        <v>27</v>
      </c>
      <c r="Q4" t="s">
        <v>27</v>
      </c>
      <c r="R4" t="s">
        <v>27</v>
      </c>
      <c r="S4" t="s">
        <v>27</v>
      </c>
      <c r="T4" t="s">
        <v>27</v>
      </c>
      <c r="U4" t="s">
        <v>27</v>
      </c>
      <c r="V4" t="s">
        <v>27</v>
      </c>
      <c r="W4" t="s">
        <v>27</v>
      </c>
      <c r="X4" t="s">
        <v>27</v>
      </c>
      <c r="Y4" t="s">
        <v>27</v>
      </c>
      <c r="AA4">
        <v>0</v>
      </c>
      <c r="AB4" t="e">
        <v>#DIV/0!</v>
      </c>
    </row>
    <row r="5" spans="1:28" x14ac:dyDescent="0.25">
      <c r="A5" t="s">
        <v>30</v>
      </c>
      <c r="B5" s="5" t="s">
        <v>122</v>
      </c>
      <c r="C5" t="s">
        <v>31</v>
      </c>
      <c r="D5">
        <v>15</v>
      </c>
      <c r="E5">
        <v>12</v>
      </c>
      <c r="F5">
        <v>17</v>
      </c>
      <c r="G5">
        <v>4</v>
      </c>
      <c r="H5">
        <v>6</v>
      </c>
      <c r="I5" t="s">
        <v>27</v>
      </c>
      <c r="J5">
        <v>40</v>
      </c>
      <c r="K5">
        <v>19</v>
      </c>
      <c r="L5">
        <v>22</v>
      </c>
      <c r="M5">
        <v>10</v>
      </c>
      <c r="N5">
        <v>18</v>
      </c>
      <c r="O5">
        <v>20</v>
      </c>
      <c r="P5">
        <v>6</v>
      </c>
      <c r="Q5">
        <v>15</v>
      </c>
      <c r="R5">
        <v>13</v>
      </c>
      <c r="S5">
        <v>9</v>
      </c>
      <c r="T5">
        <v>13</v>
      </c>
      <c r="U5">
        <v>15</v>
      </c>
      <c r="V5">
        <v>4</v>
      </c>
      <c r="W5">
        <v>3</v>
      </c>
      <c r="X5">
        <v>13</v>
      </c>
      <c r="Y5">
        <v>7</v>
      </c>
      <c r="AA5">
        <v>281</v>
      </c>
      <c r="AB5">
        <v>13.380952380952381</v>
      </c>
    </row>
    <row r="6" spans="1:28" x14ac:dyDescent="0.25">
      <c r="A6" t="s">
        <v>32</v>
      </c>
      <c r="B6" s="5" t="s">
        <v>123</v>
      </c>
      <c r="C6" t="s">
        <v>33</v>
      </c>
      <c r="D6" t="s">
        <v>27</v>
      </c>
      <c r="E6" t="s">
        <v>27</v>
      </c>
      <c r="F6" t="s">
        <v>27</v>
      </c>
      <c r="G6" t="s">
        <v>27</v>
      </c>
      <c r="H6" t="s">
        <v>27</v>
      </c>
      <c r="I6" t="s">
        <v>27</v>
      </c>
      <c r="J6" t="s">
        <v>27</v>
      </c>
      <c r="K6" t="s">
        <v>27</v>
      </c>
      <c r="L6" t="s">
        <v>27</v>
      </c>
      <c r="M6" t="s">
        <v>27</v>
      </c>
      <c r="N6">
        <v>2</v>
      </c>
      <c r="O6">
        <v>20</v>
      </c>
      <c r="P6">
        <v>33</v>
      </c>
      <c r="Q6">
        <v>14</v>
      </c>
      <c r="R6">
        <v>21</v>
      </c>
      <c r="S6">
        <v>24</v>
      </c>
      <c r="T6">
        <v>26</v>
      </c>
      <c r="U6">
        <v>28</v>
      </c>
      <c r="V6">
        <v>21</v>
      </c>
      <c r="W6">
        <v>33</v>
      </c>
      <c r="X6">
        <v>39</v>
      </c>
      <c r="Y6">
        <v>29</v>
      </c>
      <c r="AA6">
        <v>290</v>
      </c>
      <c r="AB6">
        <v>24.166666666666668</v>
      </c>
    </row>
    <row r="7" spans="1:28" x14ac:dyDescent="0.25">
      <c r="A7" t="s">
        <v>34</v>
      </c>
      <c r="B7" s="5" t="s">
        <v>125</v>
      </c>
      <c r="C7" t="s">
        <v>35</v>
      </c>
      <c r="D7">
        <v>30</v>
      </c>
      <c r="E7">
        <v>36</v>
      </c>
      <c r="F7">
        <v>59</v>
      </c>
      <c r="G7">
        <v>47</v>
      </c>
      <c r="H7">
        <v>12</v>
      </c>
      <c r="I7">
        <v>15</v>
      </c>
      <c r="J7">
        <v>35</v>
      </c>
      <c r="K7">
        <v>64</v>
      </c>
      <c r="L7">
        <v>12</v>
      </c>
      <c r="M7">
        <v>74</v>
      </c>
      <c r="N7">
        <v>44</v>
      </c>
      <c r="O7">
        <v>51</v>
      </c>
      <c r="P7">
        <v>31</v>
      </c>
      <c r="Q7">
        <v>52</v>
      </c>
      <c r="R7">
        <v>36</v>
      </c>
      <c r="S7">
        <v>26</v>
      </c>
      <c r="T7">
        <v>39</v>
      </c>
      <c r="U7">
        <v>56</v>
      </c>
      <c r="V7">
        <v>24</v>
      </c>
      <c r="W7">
        <v>17</v>
      </c>
      <c r="X7">
        <v>33</v>
      </c>
      <c r="Y7">
        <v>40</v>
      </c>
      <c r="AA7">
        <v>833</v>
      </c>
      <c r="AB7">
        <v>37.863636363636367</v>
      </c>
    </row>
    <row r="8" spans="1:28" x14ac:dyDescent="0.25">
      <c r="A8" t="s">
        <v>36</v>
      </c>
      <c r="B8" s="5" t="s">
        <v>127</v>
      </c>
      <c r="C8" t="s">
        <v>37</v>
      </c>
      <c r="D8">
        <v>6</v>
      </c>
      <c r="E8">
        <v>98</v>
      </c>
      <c r="F8">
        <v>31</v>
      </c>
      <c r="G8">
        <v>61</v>
      </c>
      <c r="H8" t="s">
        <v>27</v>
      </c>
      <c r="I8">
        <v>32</v>
      </c>
      <c r="J8">
        <v>46</v>
      </c>
      <c r="K8">
        <v>32</v>
      </c>
      <c r="L8">
        <v>72</v>
      </c>
      <c r="M8">
        <v>53</v>
      </c>
      <c r="N8">
        <v>97</v>
      </c>
      <c r="O8">
        <v>20</v>
      </c>
      <c r="P8">
        <v>55</v>
      </c>
      <c r="Q8">
        <v>48</v>
      </c>
      <c r="R8">
        <v>32</v>
      </c>
      <c r="S8">
        <v>90</v>
      </c>
      <c r="T8">
        <v>22</v>
      </c>
      <c r="U8">
        <v>13</v>
      </c>
      <c r="V8">
        <v>19</v>
      </c>
      <c r="W8" t="s">
        <v>27</v>
      </c>
      <c r="X8">
        <v>52</v>
      </c>
      <c r="Y8">
        <v>7</v>
      </c>
      <c r="AA8">
        <v>886</v>
      </c>
      <c r="AB8">
        <v>44.3</v>
      </c>
    </row>
    <row r="9" spans="1:28" x14ac:dyDescent="0.25">
      <c r="A9" t="s">
        <v>38</v>
      </c>
      <c r="B9" s="5" t="s">
        <v>128</v>
      </c>
      <c r="C9" t="s">
        <v>37</v>
      </c>
      <c r="D9">
        <v>80</v>
      </c>
      <c r="E9">
        <v>110</v>
      </c>
      <c r="F9">
        <v>93</v>
      </c>
      <c r="G9">
        <v>167</v>
      </c>
      <c r="H9">
        <v>2</v>
      </c>
      <c r="I9" t="s">
        <v>27</v>
      </c>
      <c r="J9">
        <v>178</v>
      </c>
      <c r="K9">
        <v>147</v>
      </c>
      <c r="L9">
        <v>97</v>
      </c>
      <c r="M9">
        <v>99</v>
      </c>
      <c r="N9">
        <v>165</v>
      </c>
      <c r="O9" t="s">
        <v>27</v>
      </c>
      <c r="P9">
        <v>108</v>
      </c>
      <c r="Q9">
        <v>127</v>
      </c>
      <c r="R9">
        <v>25</v>
      </c>
      <c r="S9">
        <v>120</v>
      </c>
      <c r="T9">
        <v>63</v>
      </c>
      <c r="U9">
        <v>60</v>
      </c>
      <c r="V9">
        <v>71</v>
      </c>
      <c r="W9">
        <v>43</v>
      </c>
      <c r="X9">
        <v>59</v>
      </c>
      <c r="Y9">
        <v>60</v>
      </c>
      <c r="AA9">
        <v>1874</v>
      </c>
      <c r="AB9">
        <v>93.7</v>
      </c>
    </row>
    <row r="10" spans="1:28" x14ac:dyDescent="0.25">
      <c r="A10" t="s">
        <v>39</v>
      </c>
      <c r="B10" s="5" t="s">
        <v>129</v>
      </c>
      <c r="C10" t="s">
        <v>37</v>
      </c>
      <c r="D10">
        <v>189</v>
      </c>
      <c r="E10">
        <v>231</v>
      </c>
      <c r="F10">
        <v>211</v>
      </c>
      <c r="G10">
        <v>48</v>
      </c>
      <c r="H10">
        <v>143</v>
      </c>
      <c r="I10" t="s">
        <v>27</v>
      </c>
      <c r="J10">
        <v>270</v>
      </c>
      <c r="K10">
        <v>164</v>
      </c>
      <c r="L10">
        <v>286</v>
      </c>
      <c r="M10">
        <v>221</v>
      </c>
      <c r="N10">
        <v>193</v>
      </c>
      <c r="O10">
        <v>256</v>
      </c>
      <c r="P10">
        <v>227</v>
      </c>
      <c r="Q10">
        <v>204</v>
      </c>
      <c r="R10" t="s">
        <v>27</v>
      </c>
      <c r="S10">
        <v>231</v>
      </c>
      <c r="T10">
        <v>61</v>
      </c>
      <c r="U10">
        <v>187</v>
      </c>
      <c r="V10">
        <v>23</v>
      </c>
      <c r="W10">
        <v>166</v>
      </c>
      <c r="X10">
        <v>213</v>
      </c>
      <c r="Y10">
        <v>35</v>
      </c>
      <c r="AA10">
        <v>3559</v>
      </c>
      <c r="AB10">
        <v>177.95</v>
      </c>
    </row>
    <row r="11" spans="1:28" x14ac:dyDescent="0.25">
      <c r="A11" t="s">
        <v>40</v>
      </c>
      <c r="B11" s="5" t="s">
        <v>130</v>
      </c>
      <c r="C11" t="s">
        <v>37</v>
      </c>
      <c r="D11">
        <v>269</v>
      </c>
      <c r="E11">
        <v>204</v>
      </c>
      <c r="F11">
        <v>181</v>
      </c>
      <c r="G11">
        <v>214</v>
      </c>
      <c r="H11">
        <v>185</v>
      </c>
      <c r="I11">
        <v>130</v>
      </c>
      <c r="J11">
        <v>249</v>
      </c>
      <c r="K11">
        <v>217</v>
      </c>
      <c r="L11">
        <v>277</v>
      </c>
      <c r="M11">
        <v>182</v>
      </c>
      <c r="N11">
        <v>236</v>
      </c>
      <c r="O11">
        <v>251</v>
      </c>
      <c r="P11">
        <v>242</v>
      </c>
      <c r="Q11">
        <v>234</v>
      </c>
      <c r="R11">
        <v>206</v>
      </c>
      <c r="S11">
        <v>222</v>
      </c>
      <c r="T11">
        <v>295</v>
      </c>
      <c r="U11">
        <v>250</v>
      </c>
      <c r="V11">
        <v>268</v>
      </c>
      <c r="W11">
        <v>158</v>
      </c>
      <c r="X11">
        <v>280</v>
      </c>
      <c r="Y11">
        <v>183</v>
      </c>
      <c r="AA11">
        <v>4933</v>
      </c>
      <c r="AB11">
        <v>224.22727272727272</v>
      </c>
    </row>
    <row r="12" spans="1:28" x14ac:dyDescent="0.25">
      <c r="A12" t="s">
        <v>41</v>
      </c>
      <c r="B12" s="5" t="s">
        <v>131</v>
      </c>
      <c r="C12" t="s">
        <v>37</v>
      </c>
      <c r="D12">
        <v>171</v>
      </c>
      <c r="E12">
        <v>193</v>
      </c>
      <c r="F12" t="s">
        <v>27</v>
      </c>
      <c r="G12" t="s">
        <v>27</v>
      </c>
      <c r="H12" t="s">
        <v>27</v>
      </c>
      <c r="I12" t="s">
        <v>27</v>
      </c>
      <c r="J12" t="s">
        <v>27</v>
      </c>
      <c r="K12" t="s">
        <v>27</v>
      </c>
      <c r="L12" t="s">
        <v>27</v>
      </c>
      <c r="M12" t="s">
        <v>27</v>
      </c>
      <c r="N12" t="s">
        <v>27</v>
      </c>
      <c r="O12" t="s">
        <v>27</v>
      </c>
      <c r="P12">
        <v>198</v>
      </c>
      <c r="Q12">
        <v>203</v>
      </c>
      <c r="R12">
        <v>196</v>
      </c>
      <c r="S12">
        <v>226</v>
      </c>
      <c r="T12">
        <v>63</v>
      </c>
      <c r="U12">
        <v>204</v>
      </c>
      <c r="V12">
        <v>50</v>
      </c>
      <c r="W12">
        <v>145</v>
      </c>
      <c r="X12">
        <v>129</v>
      </c>
      <c r="Y12">
        <v>116</v>
      </c>
      <c r="AA12">
        <v>1894</v>
      </c>
      <c r="AB12">
        <v>157.83333333333334</v>
      </c>
    </row>
    <row r="13" spans="1:28" x14ac:dyDescent="0.25">
      <c r="A13" t="s">
        <v>42</v>
      </c>
      <c r="B13" s="5" t="s">
        <v>132</v>
      </c>
      <c r="C13" t="s">
        <v>37</v>
      </c>
      <c r="D13">
        <v>255</v>
      </c>
      <c r="E13">
        <v>184</v>
      </c>
      <c r="F13">
        <v>245</v>
      </c>
      <c r="G13">
        <v>210</v>
      </c>
      <c r="H13">
        <v>185</v>
      </c>
      <c r="I13">
        <v>122</v>
      </c>
      <c r="J13">
        <v>227</v>
      </c>
      <c r="K13">
        <v>202</v>
      </c>
      <c r="L13">
        <v>289</v>
      </c>
      <c r="M13">
        <v>176</v>
      </c>
      <c r="N13">
        <v>225</v>
      </c>
      <c r="O13">
        <v>251</v>
      </c>
      <c r="P13">
        <v>227</v>
      </c>
      <c r="Q13">
        <v>161</v>
      </c>
      <c r="R13">
        <v>193</v>
      </c>
      <c r="S13">
        <v>226</v>
      </c>
      <c r="T13">
        <v>218</v>
      </c>
      <c r="U13">
        <v>240</v>
      </c>
      <c r="V13">
        <v>220</v>
      </c>
      <c r="W13" t="s">
        <v>27</v>
      </c>
      <c r="X13">
        <v>176</v>
      </c>
      <c r="Y13">
        <v>181</v>
      </c>
      <c r="AA13">
        <v>4413</v>
      </c>
      <c r="AB13">
        <v>210.14285714285714</v>
      </c>
    </row>
    <row r="14" spans="1:28" x14ac:dyDescent="0.25">
      <c r="A14" t="s">
        <v>43</v>
      </c>
      <c r="B14" s="5" t="s">
        <v>133</v>
      </c>
      <c r="C14" t="s">
        <v>37</v>
      </c>
      <c r="D14" t="s">
        <v>27</v>
      </c>
      <c r="E14" t="s">
        <v>27</v>
      </c>
      <c r="F14" t="s">
        <v>27</v>
      </c>
      <c r="G14" t="s">
        <v>27</v>
      </c>
      <c r="H14" t="s">
        <v>27</v>
      </c>
      <c r="I14" t="s">
        <v>27</v>
      </c>
      <c r="J14" t="s">
        <v>27</v>
      </c>
      <c r="K14" t="s">
        <v>27</v>
      </c>
      <c r="L14" t="s">
        <v>27</v>
      </c>
      <c r="M14" t="s">
        <v>27</v>
      </c>
      <c r="N14" t="s">
        <v>27</v>
      </c>
      <c r="O14">
        <v>1</v>
      </c>
      <c r="P14" t="s">
        <v>27</v>
      </c>
      <c r="Q14" t="s">
        <v>27</v>
      </c>
      <c r="R14" t="s">
        <v>27</v>
      </c>
      <c r="S14" t="s">
        <v>27</v>
      </c>
      <c r="T14" t="s">
        <v>27</v>
      </c>
      <c r="U14" t="s">
        <v>27</v>
      </c>
      <c r="V14" t="s">
        <v>27</v>
      </c>
      <c r="W14" t="s">
        <v>27</v>
      </c>
      <c r="X14" t="s">
        <v>27</v>
      </c>
      <c r="Y14" t="s">
        <v>27</v>
      </c>
      <c r="AA14">
        <v>1</v>
      </c>
      <c r="AB14">
        <v>1</v>
      </c>
    </row>
    <row r="15" spans="1:28" x14ac:dyDescent="0.25">
      <c r="A15" t="s">
        <v>44</v>
      </c>
      <c r="B15" s="5" t="s">
        <v>134</v>
      </c>
      <c r="C15" t="s">
        <v>37</v>
      </c>
      <c r="D15">
        <v>69</v>
      </c>
      <c r="E15">
        <v>111</v>
      </c>
      <c r="F15">
        <v>247</v>
      </c>
      <c r="G15">
        <v>258</v>
      </c>
      <c r="H15">
        <v>174</v>
      </c>
      <c r="I15">
        <v>36</v>
      </c>
      <c r="J15">
        <v>124</v>
      </c>
      <c r="K15">
        <v>84</v>
      </c>
      <c r="L15">
        <v>76</v>
      </c>
      <c r="M15">
        <v>62</v>
      </c>
      <c r="N15">
        <v>63</v>
      </c>
      <c r="O15">
        <v>80</v>
      </c>
      <c r="P15">
        <v>77</v>
      </c>
      <c r="Q15">
        <v>63</v>
      </c>
      <c r="R15">
        <v>101</v>
      </c>
      <c r="S15">
        <v>95</v>
      </c>
      <c r="T15">
        <v>80</v>
      </c>
      <c r="U15">
        <v>145</v>
      </c>
      <c r="V15">
        <v>156</v>
      </c>
      <c r="W15">
        <v>63</v>
      </c>
      <c r="X15">
        <v>181</v>
      </c>
      <c r="Y15">
        <v>158</v>
      </c>
      <c r="AA15">
        <v>2503</v>
      </c>
      <c r="AB15">
        <v>113.77272727272727</v>
      </c>
    </row>
    <row r="16" spans="1:28" x14ac:dyDescent="0.25">
      <c r="A16" t="s">
        <v>45</v>
      </c>
      <c r="B16" s="5" t="s">
        <v>135</v>
      </c>
      <c r="C16" t="s">
        <v>37</v>
      </c>
      <c r="D16">
        <v>174</v>
      </c>
      <c r="E16">
        <v>226</v>
      </c>
      <c r="F16">
        <v>221</v>
      </c>
      <c r="G16">
        <v>236</v>
      </c>
      <c r="H16">
        <v>152</v>
      </c>
      <c r="I16" t="s">
        <v>27</v>
      </c>
      <c r="J16">
        <v>284</v>
      </c>
      <c r="K16">
        <v>258</v>
      </c>
      <c r="L16">
        <v>254</v>
      </c>
      <c r="M16" t="s">
        <v>27</v>
      </c>
      <c r="N16" t="s">
        <v>27</v>
      </c>
      <c r="O16" t="s">
        <v>27</v>
      </c>
      <c r="P16" t="s">
        <v>27</v>
      </c>
      <c r="Q16">
        <v>225</v>
      </c>
      <c r="R16">
        <v>139</v>
      </c>
      <c r="S16">
        <v>227</v>
      </c>
      <c r="T16">
        <v>82</v>
      </c>
      <c r="U16">
        <v>224</v>
      </c>
      <c r="V16">
        <v>110</v>
      </c>
      <c r="W16">
        <v>208</v>
      </c>
      <c r="X16">
        <v>206</v>
      </c>
      <c r="Y16">
        <v>176</v>
      </c>
      <c r="AA16">
        <v>3402</v>
      </c>
      <c r="AB16">
        <v>200.11764705882354</v>
      </c>
    </row>
    <row r="17" spans="1:28" x14ac:dyDescent="0.25">
      <c r="A17" t="s">
        <v>46</v>
      </c>
      <c r="B17" s="5" t="s">
        <v>136</v>
      </c>
      <c r="C17" t="s">
        <v>37</v>
      </c>
      <c r="D17">
        <v>19</v>
      </c>
      <c r="E17">
        <v>8</v>
      </c>
      <c r="F17">
        <v>67</v>
      </c>
      <c r="G17">
        <v>128</v>
      </c>
      <c r="H17">
        <v>94</v>
      </c>
      <c r="I17" t="s">
        <v>27</v>
      </c>
      <c r="J17">
        <v>100</v>
      </c>
      <c r="K17">
        <v>146</v>
      </c>
      <c r="L17">
        <v>61</v>
      </c>
      <c r="M17">
        <v>15</v>
      </c>
      <c r="N17">
        <v>41</v>
      </c>
      <c r="O17">
        <v>142</v>
      </c>
      <c r="P17">
        <v>130</v>
      </c>
      <c r="Q17">
        <v>124</v>
      </c>
      <c r="R17">
        <v>32</v>
      </c>
      <c r="S17">
        <v>64</v>
      </c>
      <c r="T17">
        <v>130</v>
      </c>
      <c r="U17">
        <v>106</v>
      </c>
      <c r="V17">
        <v>145</v>
      </c>
      <c r="W17">
        <v>99</v>
      </c>
      <c r="X17">
        <v>126</v>
      </c>
      <c r="Y17" t="s">
        <v>27</v>
      </c>
      <c r="AA17">
        <v>1777</v>
      </c>
    </row>
    <row r="18" spans="1:28" x14ac:dyDescent="0.25">
      <c r="A18" t="s">
        <v>47</v>
      </c>
      <c r="B18" s="5" t="s">
        <v>137</v>
      </c>
      <c r="C18" t="s">
        <v>37</v>
      </c>
      <c r="D18" t="s">
        <v>27</v>
      </c>
      <c r="E18" t="s">
        <v>27</v>
      </c>
      <c r="F18" t="s">
        <v>27</v>
      </c>
      <c r="G18" t="s">
        <v>27</v>
      </c>
      <c r="H18" t="s">
        <v>27</v>
      </c>
      <c r="I18" t="s">
        <v>27</v>
      </c>
      <c r="J18" t="s">
        <v>27</v>
      </c>
      <c r="K18" t="s">
        <v>27</v>
      </c>
      <c r="L18" t="s">
        <v>27</v>
      </c>
      <c r="M18" t="s">
        <v>27</v>
      </c>
      <c r="N18" t="s">
        <v>27</v>
      </c>
      <c r="O18" t="s">
        <v>27</v>
      </c>
      <c r="P18" t="s">
        <v>27</v>
      </c>
      <c r="Q18" t="s">
        <v>27</v>
      </c>
      <c r="R18" t="s">
        <v>27</v>
      </c>
      <c r="S18" t="s">
        <v>27</v>
      </c>
      <c r="T18" t="s">
        <v>27</v>
      </c>
      <c r="U18" t="s">
        <v>27</v>
      </c>
      <c r="V18" t="s">
        <v>27</v>
      </c>
      <c r="W18" t="s">
        <v>27</v>
      </c>
      <c r="X18" t="s">
        <v>27</v>
      </c>
      <c r="Y18" t="s">
        <v>27</v>
      </c>
      <c r="AA18">
        <v>0</v>
      </c>
    </row>
    <row r="19" spans="1:28" x14ac:dyDescent="0.25">
      <c r="A19" t="s">
        <v>48</v>
      </c>
      <c r="B19" s="5" t="s">
        <v>138</v>
      </c>
      <c r="C19" t="s">
        <v>37</v>
      </c>
      <c r="D19">
        <v>278</v>
      </c>
      <c r="E19">
        <v>255</v>
      </c>
      <c r="F19">
        <v>193</v>
      </c>
      <c r="G19">
        <v>265</v>
      </c>
      <c r="H19">
        <v>149</v>
      </c>
      <c r="I19">
        <v>156</v>
      </c>
      <c r="J19">
        <v>237</v>
      </c>
      <c r="K19">
        <v>196</v>
      </c>
      <c r="L19">
        <v>222</v>
      </c>
      <c r="M19">
        <v>180</v>
      </c>
      <c r="N19">
        <v>149</v>
      </c>
      <c r="O19">
        <v>266</v>
      </c>
      <c r="P19">
        <v>221</v>
      </c>
      <c r="Q19">
        <v>241</v>
      </c>
      <c r="R19">
        <v>152</v>
      </c>
      <c r="S19">
        <v>215</v>
      </c>
      <c r="T19">
        <v>261</v>
      </c>
      <c r="U19">
        <v>197</v>
      </c>
      <c r="V19">
        <v>206</v>
      </c>
      <c r="W19">
        <v>179</v>
      </c>
      <c r="X19">
        <v>276</v>
      </c>
      <c r="Y19">
        <v>178</v>
      </c>
      <c r="AA19">
        <v>4672</v>
      </c>
      <c r="AB19">
        <v>212.36363636363637</v>
      </c>
    </row>
    <row r="20" spans="1:28" x14ac:dyDescent="0.25">
      <c r="A20" t="s">
        <v>49</v>
      </c>
      <c r="B20" s="5" t="s">
        <v>139</v>
      </c>
      <c r="C20" t="s">
        <v>37</v>
      </c>
      <c r="D20">
        <v>153</v>
      </c>
      <c r="E20">
        <v>118</v>
      </c>
      <c r="F20">
        <v>96</v>
      </c>
      <c r="G20">
        <v>233</v>
      </c>
      <c r="H20">
        <v>67</v>
      </c>
      <c r="I20">
        <v>65</v>
      </c>
      <c r="J20">
        <v>91</v>
      </c>
      <c r="K20">
        <v>100</v>
      </c>
      <c r="L20">
        <v>119</v>
      </c>
      <c r="M20">
        <v>54</v>
      </c>
      <c r="N20">
        <v>94</v>
      </c>
      <c r="O20">
        <v>126</v>
      </c>
      <c r="P20">
        <v>116</v>
      </c>
      <c r="Q20">
        <v>108</v>
      </c>
      <c r="R20">
        <v>97</v>
      </c>
      <c r="S20">
        <v>106</v>
      </c>
      <c r="T20">
        <v>115</v>
      </c>
      <c r="U20">
        <v>87</v>
      </c>
      <c r="V20">
        <v>114</v>
      </c>
      <c r="W20">
        <v>144</v>
      </c>
      <c r="X20">
        <v>148</v>
      </c>
      <c r="Y20">
        <v>120</v>
      </c>
      <c r="AA20">
        <v>2471</v>
      </c>
      <c r="AB20">
        <v>112.31818181818181</v>
      </c>
    </row>
    <row r="21" spans="1:28" x14ac:dyDescent="0.25">
      <c r="A21" t="s">
        <v>50</v>
      </c>
      <c r="B21" s="5" t="s">
        <v>140</v>
      </c>
      <c r="C21" t="s">
        <v>37</v>
      </c>
      <c r="D21">
        <v>25</v>
      </c>
      <c r="E21">
        <v>22</v>
      </c>
      <c r="F21">
        <v>24</v>
      </c>
      <c r="G21">
        <v>22</v>
      </c>
      <c r="H21">
        <v>34</v>
      </c>
      <c r="I21">
        <v>29</v>
      </c>
      <c r="J21">
        <v>31</v>
      </c>
      <c r="K21">
        <v>33</v>
      </c>
      <c r="L21">
        <v>21</v>
      </c>
      <c r="M21">
        <v>24</v>
      </c>
      <c r="N21">
        <v>28</v>
      </c>
      <c r="O21">
        <v>30</v>
      </c>
      <c r="P21">
        <v>19</v>
      </c>
      <c r="Q21">
        <v>47</v>
      </c>
      <c r="R21">
        <v>20</v>
      </c>
      <c r="S21">
        <v>27</v>
      </c>
      <c r="T21">
        <v>22</v>
      </c>
      <c r="U21">
        <v>23</v>
      </c>
      <c r="V21">
        <v>28</v>
      </c>
      <c r="W21">
        <v>35</v>
      </c>
      <c r="X21">
        <v>29</v>
      </c>
      <c r="Y21">
        <v>10</v>
      </c>
      <c r="AA21">
        <v>583</v>
      </c>
      <c r="AB21">
        <v>26.5</v>
      </c>
    </row>
    <row r="22" spans="1:28" x14ac:dyDescent="0.25">
      <c r="A22" t="s">
        <v>51</v>
      </c>
      <c r="B22" s="5" t="s">
        <v>141</v>
      </c>
      <c r="C22" t="s">
        <v>37</v>
      </c>
      <c r="D22" t="s">
        <v>27</v>
      </c>
      <c r="E22" t="s">
        <v>27</v>
      </c>
      <c r="F22" t="s">
        <v>27</v>
      </c>
      <c r="G22" t="s">
        <v>27</v>
      </c>
      <c r="H22" t="s">
        <v>27</v>
      </c>
      <c r="I22" t="s">
        <v>27</v>
      </c>
      <c r="J22" t="s">
        <v>27</v>
      </c>
      <c r="K22" t="s">
        <v>27</v>
      </c>
      <c r="L22" t="s">
        <v>27</v>
      </c>
      <c r="M22" t="s">
        <v>27</v>
      </c>
      <c r="N22" t="s">
        <v>27</v>
      </c>
      <c r="O22" t="s">
        <v>27</v>
      </c>
      <c r="P22" t="s">
        <v>27</v>
      </c>
      <c r="Q22" t="s">
        <v>27</v>
      </c>
      <c r="R22" t="s">
        <v>27</v>
      </c>
      <c r="S22" t="s">
        <v>27</v>
      </c>
      <c r="T22" t="s">
        <v>27</v>
      </c>
      <c r="U22" t="s">
        <v>27</v>
      </c>
      <c r="V22" t="s">
        <v>27</v>
      </c>
      <c r="W22" t="s">
        <v>27</v>
      </c>
      <c r="X22" t="s">
        <v>27</v>
      </c>
      <c r="Y22" t="s">
        <v>27</v>
      </c>
      <c r="AA22">
        <v>0</v>
      </c>
      <c r="AB22" t="e">
        <v>#DIV/0!</v>
      </c>
    </row>
    <row r="23" spans="1:28" x14ac:dyDescent="0.25">
      <c r="A23" t="s">
        <v>52</v>
      </c>
      <c r="B23" s="5" t="s">
        <v>142</v>
      </c>
      <c r="C23" t="s">
        <v>37</v>
      </c>
      <c r="D23">
        <v>271</v>
      </c>
      <c r="E23">
        <v>278</v>
      </c>
      <c r="F23">
        <v>206</v>
      </c>
      <c r="G23">
        <v>304</v>
      </c>
      <c r="H23">
        <v>161</v>
      </c>
      <c r="I23">
        <v>155</v>
      </c>
      <c r="J23">
        <v>251</v>
      </c>
      <c r="K23">
        <v>250</v>
      </c>
      <c r="L23">
        <v>251</v>
      </c>
      <c r="M23">
        <v>174</v>
      </c>
      <c r="N23">
        <v>227</v>
      </c>
      <c r="O23">
        <v>302</v>
      </c>
      <c r="P23">
        <v>214</v>
      </c>
      <c r="Q23">
        <v>259</v>
      </c>
      <c r="R23">
        <v>138</v>
      </c>
      <c r="S23">
        <v>215</v>
      </c>
      <c r="T23">
        <v>273</v>
      </c>
      <c r="U23">
        <v>256</v>
      </c>
      <c r="V23">
        <v>233</v>
      </c>
      <c r="W23">
        <v>182</v>
      </c>
      <c r="X23">
        <v>240</v>
      </c>
      <c r="Y23">
        <v>178</v>
      </c>
      <c r="AA23">
        <v>5018</v>
      </c>
      <c r="AB23">
        <v>228.09090909090909</v>
      </c>
    </row>
    <row r="24" spans="1:28" x14ac:dyDescent="0.25">
      <c r="A24" t="s">
        <v>53</v>
      </c>
      <c r="B24" s="5" t="s">
        <v>143</v>
      </c>
      <c r="C24" t="s">
        <v>37</v>
      </c>
      <c r="D24">
        <v>48</v>
      </c>
      <c r="E24">
        <v>39</v>
      </c>
      <c r="F24">
        <v>34</v>
      </c>
      <c r="G24">
        <v>38</v>
      </c>
      <c r="H24">
        <v>32</v>
      </c>
      <c r="I24">
        <v>1</v>
      </c>
      <c r="J24">
        <v>85</v>
      </c>
      <c r="K24">
        <v>66</v>
      </c>
      <c r="L24">
        <v>47</v>
      </c>
      <c r="M24">
        <v>22</v>
      </c>
      <c r="N24">
        <v>57</v>
      </c>
      <c r="O24">
        <v>39</v>
      </c>
      <c r="P24">
        <v>33</v>
      </c>
      <c r="Q24">
        <v>34</v>
      </c>
      <c r="R24">
        <v>29</v>
      </c>
      <c r="S24">
        <v>39</v>
      </c>
      <c r="T24">
        <v>38</v>
      </c>
      <c r="U24">
        <v>31</v>
      </c>
      <c r="V24">
        <v>33</v>
      </c>
      <c r="W24">
        <v>43</v>
      </c>
      <c r="X24">
        <v>41</v>
      </c>
      <c r="Y24">
        <v>27</v>
      </c>
      <c r="AA24">
        <v>856</v>
      </c>
      <c r="AB24">
        <v>38.909090909090907</v>
      </c>
    </row>
    <row r="25" spans="1:28" x14ac:dyDescent="0.25">
      <c r="A25" t="s">
        <v>54</v>
      </c>
      <c r="B25" s="5" t="s">
        <v>144</v>
      </c>
      <c r="C25" t="s">
        <v>37</v>
      </c>
      <c r="D25" t="s">
        <v>27</v>
      </c>
      <c r="E25" t="s">
        <v>27</v>
      </c>
      <c r="F25" t="s">
        <v>27</v>
      </c>
      <c r="G25" t="s">
        <v>27</v>
      </c>
      <c r="H25" t="s">
        <v>27</v>
      </c>
      <c r="I25" t="s">
        <v>27</v>
      </c>
      <c r="J25" t="s">
        <v>27</v>
      </c>
      <c r="K25" t="s">
        <v>27</v>
      </c>
      <c r="L25" t="s">
        <v>27</v>
      </c>
      <c r="M25" t="s">
        <v>27</v>
      </c>
      <c r="N25" t="s">
        <v>27</v>
      </c>
      <c r="O25" t="s">
        <v>27</v>
      </c>
      <c r="P25" t="s">
        <v>27</v>
      </c>
      <c r="Q25" t="s">
        <v>27</v>
      </c>
      <c r="R25" t="s">
        <v>27</v>
      </c>
      <c r="S25" t="s">
        <v>27</v>
      </c>
      <c r="T25" t="s">
        <v>27</v>
      </c>
      <c r="U25" t="s">
        <v>27</v>
      </c>
      <c r="V25" t="s">
        <v>27</v>
      </c>
      <c r="W25" t="s">
        <v>27</v>
      </c>
      <c r="X25" t="s">
        <v>27</v>
      </c>
      <c r="Y25" t="s">
        <v>27</v>
      </c>
      <c r="AA25">
        <v>0</v>
      </c>
      <c r="AB25" t="e">
        <v>#DIV/0!</v>
      </c>
    </row>
    <row r="26" spans="1:28" x14ac:dyDescent="0.25">
      <c r="A26" t="s">
        <v>55</v>
      </c>
      <c r="B26" s="5" t="s">
        <v>145</v>
      </c>
      <c r="C26" t="s">
        <v>56</v>
      </c>
      <c r="D26" t="s">
        <v>27</v>
      </c>
      <c r="E26" t="s">
        <v>27</v>
      </c>
      <c r="F26">
        <v>30</v>
      </c>
      <c r="G26" t="s">
        <v>27</v>
      </c>
      <c r="H26">
        <v>14</v>
      </c>
      <c r="I26" t="s">
        <v>27</v>
      </c>
      <c r="J26" t="s">
        <v>27</v>
      </c>
      <c r="K26">
        <v>32</v>
      </c>
      <c r="L26" t="s">
        <v>27</v>
      </c>
      <c r="M26">
        <v>22</v>
      </c>
      <c r="N26" t="s">
        <v>27</v>
      </c>
      <c r="O26">
        <v>30</v>
      </c>
      <c r="P26" t="s">
        <v>27</v>
      </c>
      <c r="Q26" t="s">
        <v>27</v>
      </c>
      <c r="R26">
        <v>24</v>
      </c>
      <c r="S26" t="s">
        <v>27</v>
      </c>
      <c r="T26" t="s">
        <v>27</v>
      </c>
      <c r="U26">
        <v>34</v>
      </c>
      <c r="V26" t="s">
        <v>27</v>
      </c>
      <c r="W26">
        <v>18</v>
      </c>
      <c r="X26" t="s">
        <v>27</v>
      </c>
      <c r="Y26" t="s">
        <v>27</v>
      </c>
      <c r="AA26">
        <v>204</v>
      </c>
      <c r="AB26">
        <v>25.5</v>
      </c>
    </row>
    <row r="27" spans="1:28" x14ac:dyDescent="0.25">
      <c r="A27" t="s">
        <v>57</v>
      </c>
      <c r="B27" s="5" t="s">
        <v>146</v>
      </c>
      <c r="C27" t="s">
        <v>58</v>
      </c>
      <c r="D27">
        <v>116</v>
      </c>
      <c r="E27">
        <v>76</v>
      </c>
      <c r="F27">
        <v>81</v>
      </c>
      <c r="G27">
        <v>108</v>
      </c>
      <c r="H27">
        <v>65</v>
      </c>
      <c r="I27">
        <v>32</v>
      </c>
      <c r="J27">
        <v>103</v>
      </c>
      <c r="K27">
        <v>102</v>
      </c>
      <c r="L27">
        <v>69</v>
      </c>
      <c r="M27">
        <v>69</v>
      </c>
      <c r="N27">
        <v>73</v>
      </c>
      <c r="O27">
        <v>92</v>
      </c>
      <c r="P27">
        <v>69</v>
      </c>
      <c r="Q27">
        <v>58</v>
      </c>
      <c r="R27">
        <v>55</v>
      </c>
      <c r="S27">
        <v>67</v>
      </c>
      <c r="T27">
        <v>104</v>
      </c>
      <c r="U27">
        <v>77</v>
      </c>
      <c r="V27">
        <v>97</v>
      </c>
      <c r="W27">
        <v>29</v>
      </c>
      <c r="X27">
        <v>45</v>
      </c>
      <c r="Y27">
        <v>69</v>
      </c>
      <c r="AA27">
        <v>1656</v>
      </c>
      <c r="AB27">
        <v>75.272727272727266</v>
      </c>
    </row>
    <row r="28" spans="1:28" x14ac:dyDescent="0.25">
      <c r="A28" t="s">
        <v>59</v>
      </c>
      <c r="B28" s="5" t="s">
        <v>131</v>
      </c>
      <c r="C28" t="s">
        <v>58</v>
      </c>
      <c r="D28">
        <v>50</v>
      </c>
      <c r="E28">
        <v>57</v>
      </c>
      <c r="F28">
        <v>40</v>
      </c>
      <c r="G28">
        <v>70</v>
      </c>
      <c r="H28">
        <v>71</v>
      </c>
      <c r="I28" t="s">
        <v>27</v>
      </c>
      <c r="J28">
        <v>87</v>
      </c>
      <c r="K28">
        <v>83</v>
      </c>
      <c r="L28">
        <v>114</v>
      </c>
      <c r="M28">
        <v>50</v>
      </c>
      <c r="N28">
        <v>101</v>
      </c>
      <c r="O28">
        <v>73</v>
      </c>
      <c r="P28">
        <v>103</v>
      </c>
      <c r="Q28">
        <v>100</v>
      </c>
      <c r="R28">
        <v>61</v>
      </c>
      <c r="S28">
        <v>98</v>
      </c>
      <c r="T28">
        <v>66</v>
      </c>
      <c r="U28">
        <v>66</v>
      </c>
      <c r="V28">
        <v>64</v>
      </c>
      <c r="W28">
        <v>97</v>
      </c>
      <c r="X28">
        <v>83</v>
      </c>
      <c r="Y28">
        <v>84</v>
      </c>
      <c r="AA28">
        <v>1618</v>
      </c>
      <c r="AB28">
        <v>77.047619047619051</v>
      </c>
    </row>
    <row r="29" spans="1:28" x14ac:dyDescent="0.25">
      <c r="A29" t="s">
        <v>60</v>
      </c>
      <c r="B29" s="5" t="s">
        <v>147</v>
      </c>
      <c r="C29" t="s">
        <v>58</v>
      </c>
      <c r="D29">
        <v>31</v>
      </c>
      <c r="E29">
        <v>16</v>
      </c>
      <c r="F29">
        <v>17</v>
      </c>
      <c r="G29">
        <v>16</v>
      </c>
      <c r="H29">
        <v>11</v>
      </c>
      <c r="I29" t="s">
        <v>27</v>
      </c>
      <c r="J29">
        <v>39</v>
      </c>
      <c r="K29" t="s">
        <v>27</v>
      </c>
      <c r="L29" t="s">
        <v>27</v>
      </c>
      <c r="M29" t="s">
        <v>27</v>
      </c>
      <c r="N29" t="s">
        <v>27</v>
      </c>
      <c r="O29" t="s">
        <v>27</v>
      </c>
      <c r="P29" t="s">
        <v>27</v>
      </c>
      <c r="Q29" t="s">
        <v>27</v>
      </c>
      <c r="R29" t="s">
        <v>27</v>
      </c>
      <c r="S29" t="s">
        <v>27</v>
      </c>
      <c r="T29" t="s">
        <v>27</v>
      </c>
      <c r="U29" t="s">
        <v>27</v>
      </c>
      <c r="V29" t="s">
        <v>27</v>
      </c>
      <c r="W29" t="s">
        <v>27</v>
      </c>
      <c r="X29" t="s">
        <v>27</v>
      </c>
      <c r="Y29" t="s">
        <v>27</v>
      </c>
      <c r="AA29">
        <v>130</v>
      </c>
      <c r="AB29">
        <v>21.666666666666668</v>
      </c>
    </row>
    <row r="30" spans="1:28" x14ac:dyDescent="0.25">
      <c r="A30" t="s">
        <v>61</v>
      </c>
      <c r="B30" s="5" t="s">
        <v>148</v>
      </c>
      <c r="C30" t="s">
        <v>62</v>
      </c>
      <c r="D30">
        <v>15</v>
      </c>
      <c r="E30">
        <v>17</v>
      </c>
      <c r="F30">
        <v>27</v>
      </c>
      <c r="G30">
        <v>9</v>
      </c>
      <c r="H30">
        <v>9</v>
      </c>
      <c r="I30" t="s">
        <v>27</v>
      </c>
      <c r="J30">
        <v>31</v>
      </c>
      <c r="K30">
        <v>32</v>
      </c>
      <c r="L30">
        <v>10</v>
      </c>
      <c r="M30">
        <v>15</v>
      </c>
      <c r="N30">
        <v>14</v>
      </c>
      <c r="O30">
        <v>7</v>
      </c>
      <c r="P30">
        <v>25</v>
      </c>
      <c r="Q30">
        <v>20</v>
      </c>
      <c r="R30">
        <v>9</v>
      </c>
      <c r="S30">
        <v>16</v>
      </c>
      <c r="T30">
        <v>25</v>
      </c>
      <c r="U30">
        <v>25</v>
      </c>
      <c r="V30">
        <v>17</v>
      </c>
      <c r="W30" t="s">
        <v>27</v>
      </c>
      <c r="X30">
        <v>31</v>
      </c>
      <c r="Y30">
        <v>16</v>
      </c>
      <c r="AA30">
        <v>370</v>
      </c>
      <c r="AB30">
        <v>18.5</v>
      </c>
    </row>
    <row r="31" spans="1:28" x14ac:dyDescent="0.25">
      <c r="A31" t="s">
        <v>63</v>
      </c>
      <c r="B31" s="5" t="s">
        <v>149</v>
      </c>
      <c r="C31" t="s">
        <v>64</v>
      </c>
      <c r="D31">
        <v>37</v>
      </c>
      <c r="E31">
        <v>36</v>
      </c>
      <c r="F31">
        <v>36</v>
      </c>
      <c r="G31">
        <v>36</v>
      </c>
      <c r="H31">
        <v>15</v>
      </c>
      <c r="I31">
        <v>34</v>
      </c>
      <c r="J31">
        <v>30</v>
      </c>
      <c r="K31">
        <v>38</v>
      </c>
      <c r="L31">
        <v>30</v>
      </c>
      <c r="M31">
        <v>29</v>
      </c>
      <c r="N31">
        <v>39</v>
      </c>
      <c r="O31">
        <v>35</v>
      </c>
      <c r="P31">
        <v>31</v>
      </c>
      <c r="Q31">
        <v>33</v>
      </c>
      <c r="R31">
        <v>25</v>
      </c>
      <c r="S31">
        <v>46</v>
      </c>
      <c r="T31">
        <v>29</v>
      </c>
      <c r="U31">
        <v>40</v>
      </c>
      <c r="V31">
        <v>30</v>
      </c>
      <c r="W31">
        <v>24</v>
      </c>
      <c r="X31">
        <v>31</v>
      </c>
      <c r="Y31">
        <v>27</v>
      </c>
      <c r="AA31">
        <v>711</v>
      </c>
      <c r="AB31">
        <v>32.31818181818182</v>
      </c>
    </row>
    <row r="32" spans="1:28" x14ac:dyDescent="0.25">
      <c r="A32" t="s">
        <v>65</v>
      </c>
      <c r="B32" s="5" t="s">
        <v>150</v>
      </c>
      <c r="C32" t="s">
        <v>66</v>
      </c>
      <c r="D32">
        <v>15</v>
      </c>
      <c r="E32">
        <v>9</v>
      </c>
      <c r="F32">
        <v>10</v>
      </c>
      <c r="G32">
        <v>9</v>
      </c>
      <c r="H32">
        <v>13</v>
      </c>
      <c r="I32">
        <v>14</v>
      </c>
      <c r="J32">
        <v>8</v>
      </c>
      <c r="K32">
        <v>15</v>
      </c>
      <c r="L32">
        <v>16</v>
      </c>
      <c r="M32">
        <v>5</v>
      </c>
      <c r="N32">
        <v>13</v>
      </c>
      <c r="O32">
        <v>7</v>
      </c>
      <c r="P32">
        <v>7</v>
      </c>
      <c r="Q32">
        <v>15</v>
      </c>
      <c r="R32">
        <v>8</v>
      </c>
      <c r="S32">
        <v>18</v>
      </c>
      <c r="T32">
        <v>9</v>
      </c>
      <c r="U32">
        <v>11</v>
      </c>
      <c r="V32">
        <v>13</v>
      </c>
      <c r="W32">
        <v>7</v>
      </c>
      <c r="X32">
        <v>20</v>
      </c>
      <c r="Y32">
        <v>8</v>
      </c>
      <c r="AA32">
        <v>250</v>
      </c>
      <c r="AB32">
        <v>11.363636363636363</v>
      </c>
    </row>
    <row r="33" spans="1:28" x14ac:dyDescent="0.25">
      <c r="A33" t="s">
        <v>67</v>
      </c>
      <c r="B33" s="5" t="s">
        <v>153</v>
      </c>
      <c r="C33" t="s">
        <v>68</v>
      </c>
      <c r="D33">
        <v>121</v>
      </c>
      <c r="E33">
        <v>144</v>
      </c>
      <c r="F33">
        <v>100</v>
      </c>
      <c r="G33">
        <v>125</v>
      </c>
      <c r="H33">
        <v>94</v>
      </c>
      <c r="I33">
        <v>85</v>
      </c>
      <c r="J33">
        <v>112</v>
      </c>
      <c r="K33">
        <v>98</v>
      </c>
      <c r="L33">
        <v>81</v>
      </c>
      <c r="M33">
        <v>61</v>
      </c>
      <c r="N33">
        <v>86</v>
      </c>
      <c r="O33">
        <v>96</v>
      </c>
      <c r="P33">
        <v>77</v>
      </c>
      <c r="Q33">
        <v>102</v>
      </c>
      <c r="R33">
        <v>73</v>
      </c>
      <c r="S33">
        <v>95</v>
      </c>
      <c r="T33">
        <v>96</v>
      </c>
      <c r="U33">
        <v>69</v>
      </c>
      <c r="V33">
        <v>82</v>
      </c>
      <c r="W33">
        <v>75</v>
      </c>
      <c r="X33">
        <v>87</v>
      </c>
      <c r="Y33">
        <v>94</v>
      </c>
      <c r="AA33">
        <v>2053</v>
      </c>
      <c r="AB33">
        <v>93.318181818181813</v>
      </c>
    </row>
    <row r="34" spans="1:28" x14ac:dyDescent="0.25">
      <c r="A34" t="s">
        <v>69</v>
      </c>
      <c r="B34" s="5" t="s">
        <v>154</v>
      </c>
      <c r="C34" t="s">
        <v>70</v>
      </c>
      <c r="D34">
        <v>69</v>
      </c>
      <c r="E34">
        <v>65</v>
      </c>
      <c r="F34">
        <v>56</v>
      </c>
      <c r="G34">
        <v>81</v>
      </c>
      <c r="H34">
        <v>71</v>
      </c>
      <c r="I34">
        <v>2</v>
      </c>
      <c r="J34">
        <v>130</v>
      </c>
      <c r="K34">
        <v>61</v>
      </c>
      <c r="L34">
        <v>72</v>
      </c>
      <c r="M34">
        <v>39</v>
      </c>
      <c r="N34">
        <v>63</v>
      </c>
      <c r="O34">
        <v>77</v>
      </c>
      <c r="P34">
        <v>62</v>
      </c>
      <c r="Q34">
        <v>55</v>
      </c>
      <c r="R34">
        <v>48</v>
      </c>
      <c r="S34">
        <v>49</v>
      </c>
      <c r="T34">
        <v>59</v>
      </c>
      <c r="U34">
        <v>59</v>
      </c>
      <c r="V34">
        <v>52</v>
      </c>
      <c r="W34">
        <v>56</v>
      </c>
      <c r="X34">
        <v>83</v>
      </c>
      <c r="Y34">
        <v>48</v>
      </c>
      <c r="AA34">
        <v>1357</v>
      </c>
      <c r="AB34">
        <v>61.68181818181818</v>
      </c>
    </row>
    <row r="35" spans="1:28" x14ac:dyDescent="0.25">
      <c r="A35" t="s">
        <v>71</v>
      </c>
      <c r="B35" s="5" t="s">
        <v>155</v>
      </c>
      <c r="C35" t="s">
        <v>72</v>
      </c>
      <c r="D35">
        <v>21</v>
      </c>
      <c r="E35">
        <v>36</v>
      </c>
      <c r="F35">
        <v>21</v>
      </c>
      <c r="G35">
        <v>27</v>
      </c>
      <c r="H35">
        <v>35</v>
      </c>
      <c r="I35">
        <v>9</v>
      </c>
      <c r="J35">
        <v>47</v>
      </c>
      <c r="K35">
        <v>29</v>
      </c>
      <c r="L35">
        <v>16</v>
      </c>
      <c r="M35">
        <v>25</v>
      </c>
      <c r="N35">
        <v>22</v>
      </c>
      <c r="O35">
        <v>27</v>
      </c>
      <c r="P35">
        <v>32</v>
      </c>
      <c r="Q35">
        <v>23</v>
      </c>
      <c r="R35">
        <v>31</v>
      </c>
      <c r="S35">
        <v>19</v>
      </c>
      <c r="T35">
        <v>31</v>
      </c>
      <c r="U35">
        <v>21</v>
      </c>
      <c r="V35">
        <v>37</v>
      </c>
      <c r="W35">
        <v>27</v>
      </c>
      <c r="X35">
        <v>45</v>
      </c>
      <c r="Y35">
        <v>23</v>
      </c>
      <c r="AA35">
        <v>604</v>
      </c>
      <c r="AB35">
        <v>27.454545454545453</v>
      </c>
    </row>
    <row r="36" spans="1:28" x14ac:dyDescent="0.25">
      <c r="A36" t="s">
        <v>73</v>
      </c>
      <c r="B36" s="5" t="s">
        <v>156</v>
      </c>
      <c r="C36" t="s">
        <v>74</v>
      </c>
      <c r="D36">
        <v>70</v>
      </c>
      <c r="E36">
        <v>42</v>
      </c>
      <c r="F36" t="s">
        <v>27</v>
      </c>
      <c r="G36">
        <v>49</v>
      </c>
      <c r="H36">
        <v>42</v>
      </c>
      <c r="I36" t="s">
        <v>27</v>
      </c>
      <c r="J36" t="s">
        <v>27</v>
      </c>
      <c r="K36" t="s">
        <v>27</v>
      </c>
      <c r="L36" t="s">
        <v>27</v>
      </c>
      <c r="M36" t="s">
        <v>27</v>
      </c>
      <c r="N36" t="s">
        <v>27</v>
      </c>
      <c r="O36" t="s">
        <v>27</v>
      </c>
      <c r="P36" t="s">
        <v>27</v>
      </c>
      <c r="Q36" t="s">
        <v>27</v>
      </c>
      <c r="R36" t="s">
        <v>27</v>
      </c>
      <c r="S36" t="s">
        <v>27</v>
      </c>
      <c r="T36" t="s">
        <v>27</v>
      </c>
      <c r="U36" t="s">
        <v>27</v>
      </c>
      <c r="V36">
        <v>31</v>
      </c>
      <c r="W36">
        <v>7</v>
      </c>
      <c r="X36">
        <v>9</v>
      </c>
      <c r="Y36">
        <v>6</v>
      </c>
      <c r="AA36">
        <v>256</v>
      </c>
      <c r="AB36">
        <v>32</v>
      </c>
    </row>
    <row r="37" spans="1:28" x14ac:dyDescent="0.25">
      <c r="A37" t="s">
        <v>75</v>
      </c>
      <c r="B37" s="5" t="s">
        <v>157</v>
      </c>
      <c r="C37" t="s">
        <v>76</v>
      </c>
      <c r="D37">
        <v>56</v>
      </c>
      <c r="E37">
        <v>80</v>
      </c>
      <c r="F37">
        <v>74</v>
      </c>
      <c r="G37">
        <v>40</v>
      </c>
      <c r="H37">
        <v>51</v>
      </c>
      <c r="I37">
        <v>53</v>
      </c>
      <c r="J37">
        <v>53</v>
      </c>
      <c r="K37">
        <v>57</v>
      </c>
      <c r="L37">
        <v>54</v>
      </c>
      <c r="M37">
        <v>34</v>
      </c>
      <c r="N37">
        <v>55</v>
      </c>
      <c r="O37">
        <v>75</v>
      </c>
      <c r="P37">
        <v>61</v>
      </c>
      <c r="Q37">
        <v>46</v>
      </c>
      <c r="R37">
        <v>46</v>
      </c>
      <c r="S37">
        <v>52</v>
      </c>
      <c r="T37">
        <v>47</v>
      </c>
      <c r="U37">
        <v>45</v>
      </c>
      <c r="V37">
        <v>49</v>
      </c>
      <c r="W37">
        <v>61</v>
      </c>
      <c r="X37">
        <v>30</v>
      </c>
      <c r="Y37">
        <v>56</v>
      </c>
      <c r="AA37">
        <v>1175</v>
      </c>
      <c r="AB37">
        <v>53.409090909090907</v>
      </c>
    </row>
    <row r="38" spans="1:28" x14ac:dyDescent="0.25">
      <c r="A38" t="s">
        <v>77</v>
      </c>
      <c r="B38" s="5" t="s">
        <v>158</v>
      </c>
      <c r="C38" t="s">
        <v>78</v>
      </c>
      <c r="D38">
        <v>126</v>
      </c>
      <c r="E38">
        <v>91</v>
      </c>
      <c r="F38">
        <v>94</v>
      </c>
      <c r="G38">
        <v>101</v>
      </c>
      <c r="H38">
        <v>80</v>
      </c>
      <c r="I38">
        <v>8</v>
      </c>
      <c r="J38">
        <v>155</v>
      </c>
      <c r="K38">
        <v>108</v>
      </c>
      <c r="L38">
        <v>73</v>
      </c>
      <c r="M38">
        <v>60</v>
      </c>
      <c r="N38">
        <v>96</v>
      </c>
      <c r="O38">
        <v>78</v>
      </c>
      <c r="P38">
        <v>93</v>
      </c>
      <c r="Q38">
        <v>96</v>
      </c>
      <c r="R38">
        <v>46</v>
      </c>
      <c r="S38">
        <v>1</v>
      </c>
      <c r="T38" t="s">
        <v>27</v>
      </c>
      <c r="U38" t="s">
        <v>27</v>
      </c>
      <c r="V38" t="s">
        <v>27</v>
      </c>
      <c r="W38" t="s">
        <v>27</v>
      </c>
      <c r="X38" t="s">
        <v>27</v>
      </c>
      <c r="Y38" t="s">
        <v>27</v>
      </c>
      <c r="AA38">
        <v>1306</v>
      </c>
      <c r="AB38">
        <v>81.625</v>
      </c>
    </row>
    <row r="39" spans="1:28" x14ac:dyDescent="0.25">
      <c r="A39" t="s">
        <v>79</v>
      </c>
      <c r="B39" s="5" t="s">
        <v>159</v>
      </c>
      <c r="C39" t="s">
        <v>78</v>
      </c>
      <c r="D39">
        <v>8</v>
      </c>
      <c r="E39">
        <v>20</v>
      </c>
      <c r="F39">
        <v>11</v>
      </c>
      <c r="G39">
        <v>10</v>
      </c>
      <c r="H39">
        <v>15</v>
      </c>
      <c r="I39">
        <v>15</v>
      </c>
      <c r="J39">
        <v>25</v>
      </c>
      <c r="K39">
        <v>23</v>
      </c>
      <c r="L39">
        <v>14</v>
      </c>
      <c r="M39">
        <v>22</v>
      </c>
      <c r="N39">
        <v>19</v>
      </c>
      <c r="O39" t="s">
        <v>27</v>
      </c>
      <c r="P39" t="s">
        <v>27</v>
      </c>
      <c r="Q39" t="s">
        <v>27</v>
      </c>
      <c r="R39" t="s">
        <v>27</v>
      </c>
      <c r="S39">
        <v>77</v>
      </c>
      <c r="T39">
        <v>88</v>
      </c>
      <c r="U39">
        <v>80</v>
      </c>
      <c r="V39">
        <v>87</v>
      </c>
      <c r="W39">
        <v>76</v>
      </c>
      <c r="X39">
        <v>92</v>
      </c>
      <c r="Y39">
        <v>57</v>
      </c>
      <c r="AA39">
        <v>739</v>
      </c>
      <c r="AB39">
        <v>41.055555555555557</v>
      </c>
    </row>
    <row r="40" spans="1:28" x14ac:dyDescent="0.25">
      <c r="A40" t="s">
        <v>80</v>
      </c>
      <c r="B40" s="5" t="s">
        <v>158</v>
      </c>
      <c r="C40" t="s">
        <v>81</v>
      </c>
      <c r="D40" t="s">
        <v>27</v>
      </c>
      <c r="E40" t="s">
        <v>27</v>
      </c>
      <c r="F40" t="s">
        <v>27</v>
      </c>
      <c r="G40" t="s">
        <v>27</v>
      </c>
      <c r="H40" t="s">
        <v>27</v>
      </c>
      <c r="I40" t="s">
        <v>27</v>
      </c>
      <c r="J40" t="s">
        <v>27</v>
      </c>
      <c r="K40" t="s">
        <v>27</v>
      </c>
      <c r="L40" t="s">
        <v>27</v>
      </c>
      <c r="M40" t="s">
        <v>27</v>
      </c>
      <c r="N40" t="s">
        <v>27</v>
      </c>
      <c r="O40" t="s">
        <v>27</v>
      </c>
      <c r="P40" t="s">
        <v>27</v>
      </c>
      <c r="Q40" t="s">
        <v>27</v>
      </c>
      <c r="R40" t="s">
        <v>27</v>
      </c>
      <c r="S40" t="s">
        <v>27</v>
      </c>
      <c r="T40" t="s">
        <v>27</v>
      </c>
      <c r="U40" t="s">
        <v>27</v>
      </c>
      <c r="V40" t="s">
        <v>27</v>
      </c>
      <c r="W40" t="s">
        <v>27</v>
      </c>
      <c r="X40" t="s">
        <v>27</v>
      </c>
      <c r="Y40" t="s">
        <v>27</v>
      </c>
      <c r="AA40">
        <v>0</v>
      </c>
      <c r="AB40" t="e">
        <v>#DIV/0!</v>
      </c>
    </row>
    <row r="41" spans="1:28" x14ac:dyDescent="0.25">
      <c r="A41" t="s">
        <v>82</v>
      </c>
      <c r="B41" s="5" t="s">
        <v>160</v>
      </c>
      <c r="C41" t="s">
        <v>81</v>
      </c>
      <c r="D41">
        <v>91</v>
      </c>
      <c r="E41">
        <v>80</v>
      </c>
      <c r="F41">
        <v>99</v>
      </c>
      <c r="G41">
        <v>83</v>
      </c>
      <c r="H41">
        <v>22</v>
      </c>
      <c r="I41">
        <v>76</v>
      </c>
      <c r="J41">
        <v>117</v>
      </c>
      <c r="K41">
        <v>84</v>
      </c>
      <c r="L41">
        <v>110</v>
      </c>
      <c r="M41">
        <v>20</v>
      </c>
      <c r="N41">
        <v>110</v>
      </c>
      <c r="O41">
        <v>80</v>
      </c>
      <c r="P41">
        <v>92</v>
      </c>
      <c r="Q41">
        <v>68</v>
      </c>
      <c r="R41">
        <v>62</v>
      </c>
      <c r="S41">
        <v>84</v>
      </c>
      <c r="T41">
        <v>87</v>
      </c>
      <c r="U41">
        <v>79</v>
      </c>
      <c r="V41">
        <v>35</v>
      </c>
      <c r="W41">
        <v>40</v>
      </c>
      <c r="X41">
        <v>85</v>
      </c>
      <c r="Y41">
        <v>99</v>
      </c>
      <c r="AA41">
        <v>1703</v>
      </c>
      <c r="AB41">
        <v>77.409090909090907</v>
      </c>
    </row>
    <row r="42" spans="1:28" x14ac:dyDescent="0.25">
      <c r="A42" t="s">
        <v>83</v>
      </c>
      <c r="B42" s="5" t="s">
        <v>124</v>
      </c>
      <c r="C42" t="s">
        <v>81</v>
      </c>
      <c r="D42" t="s">
        <v>27</v>
      </c>
      <c r="E42" t="s">
        <v>27</v>
      </c>
      <c r="F42" t="s">
        <v>27</v>
      </c>
      <c r="G42" t="s">
        <v>27</v>
      </c>
      <c r="H42" t="s">
        <v>27</v>
      </c>
      <c r="I42" t="s">
        <v>27</v>
      </c>
      <c r="J42" t="s">
        <v>27</v>
      </c>
      <c r="K42" t="s">
        <v>27</v>
      </c>
      <c r="L42" t="s">
        <v>27</v>
      </c>
      <c r="M42" t="s">
        <v>27</v>
      </c>
      <c r="N42" t="s">
        <v>27</v>
      </c>
      <c r="O42" t="s">
        <v>27</v>
      </c>
      <c r="P42" t="s">
        <v>27</v>
      </c>
      <c r="Q42" t="s">
        <v>27</v>
      </c>
      <c r="R42" t="s">
        <v>27</v>
      </c>
      <c r="S42" t="s">
        <v>27</v>
      </c>
      <c r="T42" t="s">
        <v>27</v>
      </c>
      <c r="U42" t="s">
        <v>27</v>
      </c>
      <c r="V42">
        <v>25</v>
      </c>
      <c r="W42">
        <v>8</v>
      </c>
      <c r="X42" t="s">
        <v>27</v>
      </c>
      <c r="Y42" t="s">
        <v>27</v>
      </c>
      <c r="AA42">
        <v>33</v>
      </c>
      <c r="AB42">
        <v>16.5</v>
      </c>
    </row>
    <row r="43" spans="1:28" x14ac:dyDescent="0.25">
      <c r="A43" t="s">
        <v>84</v>
      </c>
      <c r="B43" s="5" t="s">
        <v>161</v>
      </c>
      <c r="C43" t="s">
        <v>85</v>
      </c>
      <c r="D43">
        <v>149</v>
      </c>
      <c r="E43">
        <v>150</v>
      </c>
      <c r="F43">
        <v>130</v>
      </c>
      <c r="G43">
        <v>116</v>
      </c>
      <c r="H43">
        <v>142</v>
      </c>
      <c r="I43">
        <v>90</v>
      </c>
      <c r="J43">
        <v>233</v>
      </c>
      <c r="K43">
        <v>183</v>
      </c>
      <c r="L43">
        <v>235</v>
      </c>
      <c r="M43">
        <v>152</v>
      </c>
      <c r="N43">
        <v>134</v>
      </c>
      <c r="O43">
        <v>160</v>
      </c>
      <c r="P43">
        <v>148</v>
      </c>
      <c r="Q43">
        <v>157</v>
      </c>
      <c r="R43">
        <v>145</v>
      </c>
      <c r="S43">
        <v>143</v>
      </c>
      <c r="T43">
        <v>149</v>
      </c>
      <c r="U43">
        <v>159</v>
      </c>
      <c r="V43">
        <v>139</v>
      </c>
      <c r="W43">
        <v>233</v>
      </c>
      <c r="X43">
        <v>163</v>
      </c>
      <c r="Y43">
        <v>147</v>
      </c>
      <c r="AA43">
        <v>3457</v>
      </c>
      <c r="AB43">
        <v>157.13636363636363</v>
      </c>
    </row>
    <row r="44" spans="1:28" x14ac:dyDescent="0.25">
      <c r="A44" t="s">
        <v>86</v>
      </c>
      <c r="B44" s="5" t="s">
        <v>162</v>
      </c>
      <c r="C44" t="s">
        <v>85</v>
      </c>
      <c r="D44" t="s">
        <v>27</v>
      </c>
      <c r="E44" t="s">
        <v>27</v>
      </c>
      <c r="F44" t="s">
        <v>27</v>
      </c>
      <c r="G44" t="s">
        <v>27</v>
      </c>
      <c r="H44" t="s">
        <v>27</v>
      </c>
      <c r="I44" t="s">
        <v>27</v>
      </c>
      <c r="J44" t="s">
        <v>27</v>
      </c>
      <c r="K44" t="s">
        <v>27</v>
      </c>
      <c r="L44" t="s">
        <v>27</v>
      </c>
      <c r="M44" t="s">
        <v>27</v>
      </c>
      <c r="N44" t="s">
        <v>27</v>
      </c>
      <c r="O44" t="s">
        <v>27</v>
      </c>
      <c r="P44" t="s">
        <v>27</v>
      </c>
      <c r="Q44" t="s">
        <v>27</v>
      </c>
      <c r="R44" t="s">
        <v>27</v>
      </c>
      <c r="S44" t="s">
        <v>27</v>
      </c>
      <c r="T44" t="s">
        <v>27</v>
      </c>
      <c r="U44" t="s">
        <v>27</v>
      </c>
      <c r="V44" t="s">
        <v>27</v>
      </c>
      <c r="W44" t="s">
        <v>27</v>
      </c>
      <c r="X44" t="s">
        <v>27</v>
      </c>
      <c r="Y44">
        <v>57</v>
      </c>
      <c r="AA44">
        <v>57</v>
      </c>
      <c r="AB44">
        <v>57</v>
      </c>
    </row>
    <row r="45" spans="1:28" x14ac:dyDescent="0.25">
      <c r="A45" t="s">
        <v>87</v>
      </c>
      <c r="B45" s="5" t="s">
        <v>163</v>
      </c>
      <c r="C45" t="s">
        <v>85</v>
      </c>
      <c r="D45">
        <v>126</v>
      </c>
      <c r="E45">
        <v>132</v>
      </c>
      <c r="F45">
        <v>102</v>
      </c>
      <c r="G45">
        <v>147</v>
      </c>
      <c r="H45">
        <v>98</v>
      </c>
      <c r="I45">
        <v>95</v>
      </c>
      <c r="J45">
        <v>187</v>
      </c>
      <c r="K45">
        <v>163</v>
      </c>
      <c r="L45" t="s">
        <v>27</v>
      </c>
      <c r="M45">
        <v>120</v>
      </c>
      <c r="N45">
        <v>122</v>
      </c>
      <c r="O45">
        <v>156</v>
      </c>
      <c r="P45">
        <v>130</v>
      </c>
      <c r="Q45">
        <v>145</v>
      </c>
      <c r="R45">
        <v>124</v>
      </c>
      <c r="S45">
        <v>123</v>
      </c>
      <c r="T45">
        <v>117</v>
      </c>
      <c r="U45">
        <v>138</v>
      </c>
      <c r="V45">
        <v>136</v>
      </c>
      <c r="W45" t="s">
        <v>27</v>
      </c>
      <c r="X45">
        <v>154</v>
      </c>
      <c r="Y45">
        <v>54</v>
      </c>
      <c r="AA45">
        <v>2569</v>
      </c>
      <c r="AB45">
        <v>128.44999999999999</v>
      </c>
    </row>
    <row r="46" spans="1:28" x14ac:dyDescent="0.25">
      <c r="A46" t="s">
        <v>88</v>
      </c>
      <c r="B46" s="5" t="s">
        <v>164</v>
      </c>
      <c r="C46" t="s">
        <v>85</v>
      </c>
      <c r="D46">
        <v>39</v>
      </c>
      <c r="E46">
        <v>25</v>
      </c>
      <c r="F46">
        <v>29</v>
      </c>
      <c r="G46">
        <v>21</v>
      </c>
      <c r="H46">
        <v>42</v>
      </c>
      <c r="I46" t="s">
        <v>27</v>
      </c>
      <c r="J46">
        <v>51</v>
      </c>
      <c r="K46">
        <v>31</v>
      </c>
      <c r="L46">
        <v>22</v>
      </c>
      <c r="M46">
        <v>55</v>
      </c>
      <c r="N46">
        <v>36</v>
      </c>
      <c r="O46">
        <v>62</v>
      </c>
      <c r="P46">
        <v>43</v>
      </c>
      <c r="Q46">
        <v>37</v>
      </c>
      <c r="R46">
        <v>26</v>
      </c>
      <c r="S46">
        <v>33</v>
      </c>
      <c r="T46">
        <v>32</v>
      </c>
      <c r="U46">
        <v>15</v>
      </c>
      <c r="V46">
        <v>38</v>
      </c>
      <c r="W46">
        <v>40</v>
      </c>
      <c r="X46">
        <v>34</v>
      </c>
      <c r="Y46">
        <v>56</v>
      </c>
      <c r="AA46">
        <v>767</v>
      </c>
      <c r="AB46">
        <v>36.523809523809526</v>
      </c>
    </row>
    <row r="47" spans="1:28" x14ac:dyDescent="0.25">
      <c r="A47" t="s">
        <v>89</v>
      </c>
      <c r="B47" s="5" t="s">
        <v>154</v>
      </c>
      <c r="C47" t="s">
        <v>90</v>
      </c>
      <c r="D47">
        <v>11</v>
      </c>
      <c r="E47">
        <v>22</v>
      </c>
      <c r="F47">
        <v>26</v>
      </c>
      <c r="G47">
        <v>24</v>
      </c>
      <c r="H47">
        <v>13</v>
      </c>
      <c r="I47">
        <v>22</v>
      </c>
      <c r="J47">
        <v>19</v>
      </c>
      <c r="K47">
        <v>20</v>
      </c>
      <c r="L47">
        <v>15</v>
      </c>
      <c r="M47">
        <v>9</v>
      </c>
      <c r="N47">
        <v>9</v>
      </c>
      <c r="O47">
        <v>23</v>
      </c>
      <c r="P47">
        <v>12</v>
      </c>
      <c r="Q47">
        <v>14</v>
      </c>
      <c r="R47">
        <v>8</v>
      </c>
      <c r="S47">
        <v>32</v>
      </c>
      <c r="T47">
        <v>14</v>
      </c>
      <c r="U47">
        <v>14</v>
      </c>
      <c r="V47">
        <v>22</v>
      </c>
      <c r="W47">
        <v>11</v>
      </c>
      <c r="X47">
        <v>14</v>
      </c>
      <c r="Y47">
        <v>15</v>
      </c>
      <c r="AA47">
        <v>369</v>
      </c>
      <c r="AB47">
        <v>16.772727272727273</v>
      </c>
    </row>
    <row r="48" spans="1:28" x14ac:dyDescent="0.25">
      <c r="A48" t="s">
        <v>91</v>
      </c>
      <c r="B48" s="5" t="s">
        <v>147</v>
      </c>
      <c r="C48" t="s">
        <v>92</v>
      </c>
      <c r="D48">
        <v>2</v>
      </c>
      <c r="E48">
        <v>19</v>
      </c>
      <c r="F48">
        <v>2</v>
      </c>
      <c r="G48">
        <v>71</v>
      </c>
      <c r="H48">
        <v>27</v>
      </c>
      <c r="I48">
        <v>2</v>
      </c>
      <c r="J48">
        <v>55</v>
      </c>
      <c r="K48">
        <v>95</v>
      </c>
      <c r="L48">
        <v>170</v>
      </c>
      <c r="M48">
        <v>90</v>
      </c>
      <c r="N48">
        <v>2</v>
      </c>
      <c r="O48">
        <v>111</v>
      </c>
      <c r="P48">
        <v>33</v>
      </c>
      <c r="Q48">
        <v>8</v>
      </c>
      <c r="R48">
        <v>19</v>
      </c>
      <c r="S48">
        <v>22</v>
      </c>
      <c r="T48">
        <v>35</v>
      </c>
      <c r="U48">
        <v>152</v>
      </c>
      <c r="V48">
        <v>90</v>
      </c>
      <c r="W48">
        <v>108</v>
      </c>
      <c r="X48">
        <v>59</v>
      </c>
      <c r="Y48">
        <v>34</v>
      </c>
      <c r="AA48">
        <v>1206</v>
      </c>
      <c r="AB48">
        <v>54.81818181818182</v>
      </c>
    </row>
    <row r="49" spans="1:28" x14ac:dyDescent="0.25">
      <c r="A49" t="s">
        <v>93</v>
      </c>
      <c r="B49" s="5" t="s">
        <v>165</v>
      </c>
      <c r="C49" t="s">
        <v>92</v>
      </c>
      <c r="D49">
        <v>75</v>
      </c>
      <c r="E49">
        <v>37</v>
      </c>
      <c r="F49">
        <v>13</v>
      </c>
      <c r="G49">
        <v>53</v>
      </c>
      <c r="H49">
        <v>47</v>
      </c>
      <c r="I49">
        <v>14</v>
      </c>
      <c r="J49">
        <v>82</v>
      </c>
      <c r="K49">
        <v>36</v>
      </c>
      <c r="L49">
        <v>57</v>
      </c>
      <c r="M49">
        <v>19</v>
      </c>
      <c r="N49">
        <v>95</v>
      </c>
      <c r="O49">
        <v>59</v>
      </c>
      <c r="P49">
        <v>22</v>
      </c>
      <c r="Q49">
        <v>67</v>
      </c>
      <c r="R49">
        <v>51</v>
      </c>
      <c r="S49">
        <v>49</v>
      </c>
      <c r="T49">
        <v>38</v>
      </c>
      <c r="U49">
        <v>54</v>
      </c>
      <c r="V49">
        <v>10</v>
      </c>
      <c r="W49">
        <v>47</v>
      </c>
      <c r="X49">
        <v>28</v>
      </c>
      <c r="Y49">
        <v>48</v>
      </c>
      <c r="AA49">
        <v>1001</v>
      </c>
      <c r="AB49">
        <v>45.5</v>
      </c>
    </row>
    <row r="50" spans="1:28" x14ac:dyDescent="0.25">
      <c r="A50" t="s">
        <v>94</v>
      </c>
      <c r="B50" s="5" t="s">
        <v>166</v>
      </c>
      <c r="C50" t="s">
        <v>95</v>
      </c>
      <c r="D50">
        <v>14</v>
      </c>
      <c r="E50">
        <v>17</v>
      </c>
      <c r="F50">
        <v>11</v>
      </c>
      <c r="G50">
        <v>12</v>
      </c>
      <c r="H50">
        <v>10</v>
      </c>
      <c r="I50" t="s">
        <v>27</v>
      </c>
      <c r="J50">
        <v>20</v>
      </c>
      <c r="K50">
        <v>11</v>
      </c>
      <c r="L50">
        <v>12</v>
      </c>
      <c r="M50">
        <v>2</v>
      </c>
      <c r="N50">
        <v>15</v>
      </c>
      <c r="O50">
        <v>7</v>
      </c>
      <c r="P50">
        <v>13</v>
      </c>
      <c r="Q50">
        <v>11</v>
      </c>
      <c r="R50">
        <v>7</v>
      </c>
      <c r="S50">
        <v>17</v>
      </c>
      <c r="T50">
        <v>8</v>
      </c>
      <c r="U50">
        <v>10</v>
      </c>
      <c r="V50">
        <v>4</v>
      </c>
      <c r="W50">
        <v>5</v>
      </c>
      <c r="X50">
        <v>10</v>
      </c>
      <c r="Y50">
        <v>4</v>
      </c>
      <c r="AA50">
        <v>220</v>
      </c>
      <c r="AB50">
        <v>10.476190476190476</v>
      </c>
    </row>
    <row r="51" spans="1:28" x14ac:dyDescent="0.25">
      <c r="A51" t="s">
        <v>96</v>
      </c>
      <c r="B51" s="5" t="s">
        <v>167</v>
      </c>
      <c r="C51" t="s">
        <v>97</v>
      </c>
      <c r="D51" t="s">
        <v>27</v>
      </c>
      <c r="E51" t="s">
        <v>27</v>
      </c>
      <c r="F51" t="s">
        <v>27</v>
      </c>
      <c r="G51" t="s">
        <v>27</v>
      </c>
      <c r="H51" t="s">
        <v>27</v>
      </c>
      <c r="I51" t="s">
        <v>27</v>
      </c>
      <c r="J51" t="s">
        <v>27</v>
      </c>
      <c r="K51" t="s">
        <v>27</v>
      </c>
      <c r="L51" t="s">
        <v>27</v>
      </c>
      <c r="M51" t="s">
        <v>27</v>
      </c>
      <c r="N51" t="s">
        <v>27</v>
      </c>
      <c r="O51">
        <v>61</v>
      </c>
      <c r="P51">
        <v>48</v>
      </c>
      <c r="Q51">
        <v>28</v>
      </c>
      <c r="R51">
        <v>31</v>
      </c>
      <c r="S51">
        <v>38</v>
      </c>
      <c r="T51">
        <v>42</v>
      </c>
      <c r="U51">
        <v>35</v>
      </c>
      <c r="V51">
        <v>33</v>
      </c>
      <c r="W51">
        <v>30</v>
      </c>
      <c r="X51">
        <v>36</v>
      </c>
      <c r="Y51">
        <v>29</v>
      </c>
      <c r="AA51">
        <v>411</v>
      </c>
      <c r="AB51">
        <v>37.363636363636367</v>
      </c>
    </row>
    <row r="52" spans="1:28" x14ac:dyDescent="0.25">
      <c r="A52" t="s">
        <v>98</v>
      </c>
      <c r="B52" s="5" t="s">
        <v>143</v>
      </c>
      <c r="C52" t="s">
        <v>99</v>
      </c>
      <c r="D52" t="s">
        <v>27</v>
      </c>
      <c r="E52" t="s">
        <v>27</v>
      </c>
      <c r="F52" t="s">
        <v>27</v>
      </c>
      <c r="G52" t="s">
        <v>27</v>
      </c>
      <c r="H52" t="s">
        <v>27</v>
      </c>
      <c r="I52" t="s">
        <v>27</v>
      </c>
      <c r="J52" t="s">
        <v>27</v>
      </c>
      <c r="K52" t="s">
        <v>27</v>
      </c>
      <c r="L52" t="s">
        <v>27</v>
      </c>
      <c r="M52" t="s">
        <v>27</v>
      </c>
      <c r="N52" t="s">
        <v>27</v>
      </c>
      <c r="O52" t="s">
        <v>27</v>
      </c>
      <c r="P52" t="s">
        <v>27</v>
      </c>
      <c r="Q52" t="s">
        <v>27</v>
      </c>
      <c r="R52" t="s">
        <v>27</v>
      </c>
      <c r="S52" t="s">
        <v>27</v>
      </c>
      <c r="T52" t="s">
        <v>27</v>
      </c>
      <c r="U52" t="s">
        <v>27</v>
      </c>
      <c r="V52" t="s">
        <v>27</v>
      </c>
      <c r="W52" t="s">
        <v>27</v>
      </c>
      <c r="X52" t="s">
        <v>27</v>
      </c>
      <c r="Y52" t="s">
        <v>27</v>
      </c>
      <c r="AA52">
        <v>0</v>
      </c>
      <c r="AB52" t="e">
        <v>#DIV/0!</v>
      </c>
    </row>
    <row r="53" spans="1:28" x14ac:dyDescent="0.25">
      <c r="A53" t="s">
        <v>100</v>
      </c>
      <c r="B53" s="5" t="s">
        <v>168</v>
      </c>
      <c r="C53" t="s">
        <v>99</v>
      </c>
      <c r="D53" t="s">
        <v>27</v>
      </c>
      <c r="E53" t="s">
        <v>27</v>
      </c>
      <c r="F53" t="s">
        <v>27</v>
      </c>
      <c r="G53" t="s">
        <v>27</v>
      </c>
      <c r="H53" t="s">
        <v>27</v>
      </c>
      <c r="I53" t="s">
        <v>27</v>
      </c>
      <c r="J53" t="s">
        <v>27</v>
      </c>
      <c r="K53" t="s">
        <v>27</v>
      </c>
      <c r="L53" t="s">
        <v>27</v>
      </c>
      <c r="M53" t="s">
        <v>27</v>
      </c>
      <c r="N53" t="s">
        <v>27</v>
      </c>
      <c r="O53" t="s">
        <v>27</v>
      </c>
      <c r="P53" t="s">
        <v>27</v>
      </c>
      <c r="Q53" t="s">
        <v>27</v>
      </c>
      <c r="R53" t="s">
        <v>27</v>
      </c>
      <c r="S53" t="s">
        <v>27</v>
      </c>
      <c r="T53" t="s">
        <v>27</v>
      </c>
      <c r="U53" t="s">
        <v>27</v>
      </c>
      <c r="V53" t="s">
        <v>27</v>
      </c>
      <c r="W53" t="s">
        <v>27</v>
      </c>
      <c r="X53" t="s">
        <v>27</v>
      </c>
      <c r="Y53" t="s">
        <v>27</v>
      </c>
      <c r="AA53">
        <v>0</v>
      </c>
      <c r="AB53" t="e">
        <v>#DIV/0!</v>
      </c>
    </row>
    <row r="54" spans="1:28" x14ac:dyDescent="0.25">
      <c r="A54" t="s">
        <v>101</v>
      </c>
      <c r="B54" s="5" t="s">
        <v>151</v>
      </c>
      <c r="C54" t="s">
        <v>99</v>
      </c>
      <c r="D54" t="s">
        <v>27</v>
      </c>
      <c r="E54" t="s">
        <v>27</v>
      </c>
      <c r="F54" t="s">
        <v>27</v>
      </c>
      <c r="G54">
        <v>7</v>
      </c>
      <c r="H54">
        <v>30</v>
      </c>
      <c r="I54">
        <v>25</v>
      </c>
      <c r="J54">
        <v>46</v>
      </c>
      <c r="K54">
        <v>44</v>
      </c>
      <c r="L54">
        <v>43</v>
      </c>
      <c r="M54">
        <v>71</v>
      </c>
      <c r="N54">
        <v>47</v>
      </c>
      <c r="O54">
        <v>59</v>
      </c>
      <c r="P54">
        <v>48</v>
      </c>
      <c r="Q54">
        <v>64</v>
      </c>
      <c r="R54">
        <v>13</v>
      </c>
      <c r="S54">
        <v>55</v>
      </c>
      <c r="T54">
        <v>43</v>
      </c>
      <c r="U54">
        <v>60</v>
      </c>
      <c r="V54">
        <v>44</v>
      </c>
      <c r="W54">
        <v>35</v>
      </c>
      <c r="X54">
        <v>37</v>
      </c>
      <c r="Y54">
        <v>37</v>
      </c>
      <c r="AA54">
        <v>808</v>
      </c>
      <c r="AB54">
        <v>42.526315789473685</v>
      </c>
    </row>
    <row r="55" spans="1:28" x14ac:dyDescent="0.25">
      <c r="A55" t="s">
        <v>102</v>
      </c>
      <c r="B55" s="5" t="s">
        <v>152</v>
      </c>
      <c r="C55" t="s">
        <v>103</v>
      </c>
      <c r="D55">
        <v>64</v>
      </c>
      <c r="E55">
        <v>93</v>
      </c>
      <c r="F55">
        <v>51</v>
      </c>
      <c r="G55">
        <v>57</v>
      </c>
      <c r="H55">
        <v>70</v>
      </c>
      <c r="I55">
        <v>60</v>
      </c>
      <c r="J55">
        <v>72</v>
      </c>
      <c r="K55" t="s">
        <v>27</v>
      </c>
      <c r="L55">
        <v>92</v>
      </c>
      <c r="M55">
        <v>57</v>
      </c>
      <c r="N55">
        <v>85</v>
      </c>
      <c r="O55">
        <v>75</v>
      </c>
      <c r="P55">
        <v>61</v>
      </c>
      <c r="Q55">
        <v>83</v>
      </c>
      <c r="R55">
        <v>41</v>
      </c>
      <c r="S55">
        <v>69</v>
      </c>
      <c r="T55">
        <v>69</v>
      </c>
      <c r="U55">
        <v>61</v>
      </c>
      <c r="V55">
        <v>86</v>
      </c>
      <c r="W55" t="s">
        <v>27</v>
      </c>
      <c r="X55">
        <v>27</v>
      </c>
      <c r="Y55">
        <v>70</v>
      </c>
      <c r="AA55">
        <v>1343</v>
      </c>
      <c r="AB55">
        <v>67.150000000000006</v>
      </c>
    </row>
    <row r="56" spans="1:28" x14ac:dyDescent="0.25">
      <c r="A56" t="s">
        <v>104</v>
      </c>
      <c r="B56" s="5" t="s">
        <v>127</v>
      </c>
      <c r="C56" t="s">
        <v>103</v>
      </c>
      <c r="D56" t="s">
        <v>27</v>
      </c>
      <c r="E56" t="s">
        <v>27</v>
      </c>
      <c r="F56" t="s">
        <v>27</v>
      </c>
      <c r="G56" t="s">
        <v>27</v>
      </c>
      <c r="H56" t="s">
        <v>27</v>
      </c>
      <c r="I56" t="s">
        <v>27</v>
      </c>
      <c r="J56" t="s">
        <v>27</v>
      </c>
      <c r="K56" t="s">
        <v>27</v>
      </c>
      <c r="L56" t="s">
        <v>27</v>
      </c>
      <c r="M56" t="s">
        <v>27</v>
      </c>
      <c r="N56" t="s">
        <v>27</v>
      </c>
      <c r="O56" t="s">
        <v>27</v>
      </c>
      <c r="P56" t="s">
        <v>27</v>
      </c>
      <c r="Q56" t="s">
        <v>27</v>
      </c>
      <c r="R56" t="s">
        <v>27</v>
      </c>
      <c r="S56" t="s">
        <v>27</v>
      </c>
      <c r="T56" t="s">
        <v>27</v>
      </c>
      <c r="U56">
        <v>6</v>
      </c>
      <c r="V56" t="s">
        <v>27</v>
      </c>
      <c r="W56">
        <v>22</v>
      </c>
      <c r="X56">
        <v>28</v>
      </c>
      <c r="Y56" t="s">
        <v>27</v>
      </c>
      <c r="AA56">
        <v>56</v>
      </c>
      <c r="AB56">
        <v>18.666666666666668</v>
      </c>
    </row>
    <row r="57" spans="1:28" x14ac:dyDescent="0.25">
      <c r="A57" t="s">
        <v>105</v>
      </c>
      <c r="B57" s="5" t="s">
        <v>169</v>
      </c>
      <c r="C57" t="s">
        <v>103</v>
      </c>
      <c r="D57">
        <v>93</v>
      </c>
      <c r="E57">
        <v>78</v>
      </c>
      <c r="F57">
        <v>82</v>
      </c>
      <c r="G57">
        <v>111</v>
      </c>
      <c r="H57">
        <v>56</v>
      </c>
      <c r="I57">
        <v>54</v>
      </c>
      <c r="J57">
        <v>119</v>
      </c>
      <c r="K57">
        <v>132</v>
      </c>
      <c r="L57">
        <v>78</v>
      </c>
      <c r="M57">
        <v>70</v>
      </c>
      <c r="N57">
        <v>81</v>
      </c>
      <c r="O57">
        <v>64</v>
      </c>
      <c r="P57">
        <v>59</v>
      </c>
      <c r="Q57">
        <v>92</v>
      </c>
      <c r="R57">
        <v>63</v>
      </c>
      <c r="S57">
        <v>83</v>
      </c>
      <c r="T57">
        <v>87</v>
      </c>
      <c r="U57">
        <v>46</v>
      </c>
      <c r="V57">
        <v>79</v>
      </c>
      <c r="W57">
        <v>103</v>
      </c>
      <c r="X57">
        <v>74</v>
      </c>
      <c r="Y57">
        <v>53</v>
      </c>
      <c r="AA57">
        <v>1757</v>
      </c>
      <c r="AB57">
        <v>79.86363636363636</v>
      </c>
    </row>
    <row r="58" spans="1:28" x14ac:dyDescent="0.25">
      <c r="A58" t="s">
        <v>106</v>
      </c>
      <c r="B58" s="5" t="s">
        <v>170</v>
      </c>
      <c r="C58" t="s">
        <v>107</v>
      </c>
      <c r="D58">
        <v>61</v>
      </c>
      <c r="E58">
        <v>61</v>
      </c>
      <c r="F58">
        <v>72</v>
      </c>
      <c r="G58">
        <v>64</v>
      </c>
      <c r="H58">
        <v>49</v>
      </c>
      <c r="I58">
        <v>29</v>
      </c>
      <c r="J58">
        <v>67</v>
      </c>
      <c r="K58">
        <v>52</v>
      </c>
      <c r="L58">
        <v>39</v>
      </c>
      <c r="M58">
        <v>71</v>
      </c>
      <c r="N58">
        <v>49</v>
      </c>
      <c r="O58">
        <v>63</v>
      </c>
      <c r="P58">
        <v>56</v>
      </c>
      <c r="Q58">
        <v>56</v>
      </c>
      <c r="R58">
        <v>51</v>
      </c>
      <c r="S58">
        <v>64</v>
      </c>
      <c r="T58">
        <v>56</v>
      </c>
      <c r="U58">
        <v>60</v>
      </c>
      <c r="V58">
        <v>36</v>
      </c>
      <c r="W58">
        <v>31</v>
      </c>
      <c r="X58">
        <v>54</v>
      </c>
      <c r="Y58">
        <v>51</v>
      </c>
      <c r="AA58">
        <v>1192</v>
      </c>
      <c r="AB58">
        <v>54.18181818181818</v>
      </c>
    </row>
    <row r="59" spans="1:28" x14ac:dyDescent="0.25">
      <c r="A59" t="s">
        <v>108</v>
      </c>
      <c r="B59" s="5" t="s">
        <v>153</v>
      </c>
      <c r="C59" t="s">
        <v>107</v>
      </c>
      <c r="D59">
        <v>61</v>
      </c>
      <c r="E59">
        <v>57</v>
      </c>
      <c r="F59">
        <v>61</v>
      </c>
      <c r="G59">
        <v>74</v>
      </c>
      <c r="H59">
        <v>65</v>
      </c>
      <c r="I59">
        <v>35</v>
      </c>
      <c r="J59">
        <v>90</v>
      </c>
      <c r="K59">
        <v>76</v>
      </c>
      <c r="L59">
        <v>135</v>
      </c>
      <c r="M59">
        <v>54</v>
      </c>
      <c r="N59">
        <v>72</v>
      </c>
      <c r="O59">
        <v>71</v>
      </c>
      <c r="P59">
        <v>52</v>
      </c>
      <c r="Q59">
        <v>67</v>
      </c>
      <c r="R59">
        <v>39</v>
      </c>
      <c r="S59">
        <v>60</v>
      </c>
      <c r="T59">
        <v>81</v>
      </c>
      <c r="U59">
        <v>85</v>
      </c>
      <c r="V59">
        <v>109</v>
      </c>
      <c r="W59">
        <v>67</v>
      </c>
      <c r="X59">
        <v>69</v>
      </c>
      <c r="Y59">
        <v>48</v>
      </c>
      <c r="AA59">
        <v>1528</v>
      </c>
      <c r="AB59">
        <v>69.454545454545453</v>
      </c>
    </row>
    <row r="60" spans="1:28" x14ac:dyDescent="0.25">
      <c r="A60" t="s">
        <v>109</v>
      </c>
      <c r="B60" s="5" t="s">
        <v>127</v>
      </c>
      <c r="C60" t="s">
        <v>110</v>
      </c>
      <c r="D60">
        <v>63</v>
      </c>
      <c r="E60">
        <v>54</v>
      </c>
      <c r="F60">
        <v>57</v>
      </c>
      <c r="G60">
        <v>60</v>
      </c>
      <c r="H60">
        <v>48</v>
      </c>
      <c r="I60">
        <v>62</v>
      </c>
      <c r="J60">
        <v>65</v>
      </c>
      <c r="K60">
        <v>75</v>
      </c>
      <c r="L60">
        <v>69</v>
      </c>
      <c r="M60">
        <v>13</v>
      </c>
      <c r="N60">
        <v>53</v>
      </c>
      <c r="O60">
        <v>70</v>
      </c>
      <c r="P60">
        <v>49</v>
      </c>
      <c r="Q60">
        <v>48</v>
      </c>
      <c r="R60">
        <v>46</v>
      </c>
      <c r="S60">
        <v>69</v>
      </c>
      <c r="T60">
        <v>57</v>
      </c>
      <c r="U60">
        <v>63</v>
      </c>
      <c r="V60">
        <v>32</v>
      </c>
      <c r="W60">
        <v>93</v>
      </c>
      <c r="X60">
        <v>78</v>
      </c>
      <c r="Y60">
        <v>72</v>
      </c>
      <c r="AA60">
        <v>1296</v>
      </c>
      <c r="AB60">
        <v>58.909090909090907</v>
      </c>
    </row>
    <row r="61" spans="1:28" x14ac:dyDescent="0.25">
      <c r="A61" t="s">
        <v>111</v>
      </c>
      <c r="B61" s="5" t="s">
        <v>131</v>
      </c>
      <c r="C61" t="s">
        <v>110</v>
      </c>
    </row>
    <row r="62" spans="1:28" x14ac:dyDescent="0.25">
      <c r="A62" t="s">
        <v>112</v>
      </c>
      <c r="B62" s="5" t="s">
        <v>171</v>
      </c>
      <c r="C62" t="s">
        <v>113</v>
      </c>
    </row>
    <row r="63" spans="1:28" x14ac:dyDescent="0.25">
      <c r="A63" t="s">
        <v>114</v>
      </c>
      <c r="B63" s="5" t="s">
        <v>126</v>
      </c>
      <c r="C63" t="s">
        <v>115</v>
      </c>
    </row>
    <row r="64" spans="1:28" x14ac:dyDescent="0.25">
      <c r="A64" t="s">
        <v>116</v>
      </c>
      <c r="B64" s="5" t="s">
        <v>172</v>
      </c>
      <c r="C64" t="s">
        <v>117</v>
      </c>
    </row>
    <row r="65" spans="1:27" x14ac:dyDescent="0.25">
      <c r="A65" t="s">
        <v>118</v>
      </c>
      <c r="B65" s="5" t="s">
        <v>173</v>
      </c>
      <c r="C65" t="s">
        <v>117</v>
      </c>
      <c r="D65">
        <v>11</v>
      </c>
      <c r="E65">
        <v>20</v>
      </c>
      <c r="F65">
        <v>19</v>
      </c>
      <c r="G65">
        <v>26</v>
      </c>
      <c r="H65">
        <v>17</v>
      </c>
      <c r="I65">
        <v>21</v>
      </c>
      <c r="J65">
        <v>16</v>
      </c>
      <c r="K65">
        <v>14</v>
      </c>
      <c r="L65">
        <v>17</v>
      </c>
      <c r="M65">
        <v>16</v>
      </c>
      <c r="N65">
        <v>14</v>
      </c>
      <c r="O65">
        <v>10</v>
      </c>
      <c r="P65">
        <v>19</v>
      </c>
      <c r="Q65">
        <v>15</v>
      </c>
      <c r="R65">
        <v>19</v>
      </c>
      <c r="S65">
        <v>19</v>
      </c>
      <c r="T65">
        <v>19</v>
      </c>
      <c r="U65">
        <v>17</v>
      </c>
      <c r="V65">
        <v>18</v>
      </c>
      <c r="W65">
        <v>17</v>
      </c>
      <c r="X65">
        <v>16</v>
      </c>
      <c r="Y65">
        <v>17</v>
      </c>
      <c r="AA65">
        <v>377</v>
      </c>
    </row>
    <row r="66" spans="1:27" x14ac:dyDescent="0.25">
      <c r="D66" t="s">
        <v>27</v>
      </c>
      <c r="E66" t="s">
        <v>27</v>
      </c>
      <c r="F66" t="s">
        <v>27</v>
      </c>
      <c r="G66" t="s">
        <v>27</v>
      </c>
      <c r="H66" t="s">
        <v>27</v>
      </c>
      <c r="I66" t="s">
        <v>27</v>
      </c>
      <c r="J66" t="s">
        <v>27</v>
      </c>
      <c r="K66" t="s">
        <v>27</v>
      </c>
      <c r="L66" t="s">
        <v>27</v>
      </c>
      <c r="M66" t="s">
        <v>27</v>
      </c>
      <c r="N66" t="s">
        <v>27</v>
      </c>
      <c r="O66" t="s">
        <v>27</v>
      </c>
      <c r="P66" t="s">
        <v>27</v>
      </c>
      <c r="Q66" t="s">
        <v>27</v>
      </c>
      <c r="R66" t="s">
        <v>27</v>
      </c>
      <c r="S66" t="s">
        <v>27</v>
      </c>
      <c r="T66" t="s">
        <v>27</v>
      </c>
      <c r="U66" t="s">
        <v>27</v>
      </c>
      <c r="V66" t="s">
        <v>27</v>
      </c>
      <c r="W66" t="s">
        <v>27</v>
      </c>
      <c r="X66" t="s">
        <v>27</v>
      </c>
      <c r="Y66" t="s">
        <v>27</v>
      </c>
      <c r="AA66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5"/>
  <sheetViews>
    <sheetView tabSelected="1" workbookViewId="0">
      <selection activeCell="J15" sqref="J15"/>
    </sheetView>
  </sheetViews>
  <sheetFormatPr baseColWidth="10" defaultRowHeight="15" x14ac:dyDescent="0.25"/>
  <cols>
    <col min="2" max="2" width="18.42578125" customWidth="1"/>
    <col min="3" max="3" width="16.85546875" bestFit="1" customWidth="1"/>
  </cols>
  <sheetData>
    <row r="1" spans="1:14" ht="15.75" thickBot="1" x14ac:dyDescent="0.3">
      <c r="A1" s="1" t="s">
        <v>0</v>
      </c>
      <c r="B1" s="1" t="s">
        <v>1</v>
      </c>
      <c r="C1" s="1" t="s">
        <v>2</v>
      </c>
      <c r="D1" s="3" t="s">
        <v>219</v>
      </c>
      <c r="E1" s="3" t="s">
        <v>220</v>
      </c>
      <c r="F1" s="3" t="s">
        <v>221</v>
      </c>
      <c r="G1" s="3" t="s">
        <v>222</v>
      </c>
      <c r="H1" s="3" t="s">
        <v>223</v>
      </c>
      <c r="I1" s="3" t="s">
        <v>224</v>
      </c>
      <c r="J1" s="3" t="s">
        <v>225</v>
      </c>
      <c r="K1" s="3" t="s">
        <v>226</v>
      </c>
      <c r="L1" s="3" t="s">
        <v>227</v>
      </c>
    </row>
    <row r="2" spans="1:14" ht="15.75" thickBot="1" x14ac:dyDescent="0.3">
      <c r="A2" t="s">
        <v>25</v>
      </c>
      <c r="B2" t="s">
        <v>119</v>
      </c>
      <c r="C2" t="s">
        <v>26</v>
      </c>
      <c r="D2">
        <f>VLOOKUP(A2,janvier!$A$2:$AB$64,27,FALSE)</f>
        <v>2036</v>
      </c>
      <c r="E2">
        <f>VLOOKUP(A2,février!$A$2:$AA$64,27,FALSE)</f>
        <v>890</v>
      </c>
      <c r="F2" s="9">
        <f>VLOOKUP(A2,mars!$A$1:$AB$65,27,FALSE)</f>
        <v>1904</v>
      </c>
      <c r="G2" s="9">
        <f>IFERROR(VLOOKUP(A2,avril!$A$1:$AB$65,27,FALSE),"")</f>
        <v>1763</v>
      </c>
      <c r="H2" s="12" t="e">
        <f>VLOOKUP(A2,mai!$A$1:$A$65,27,FALSE)</f>
        <v>#REF!</v>
      </c>
    </row>
    <row r="3" spans="1:14" ht="15.75" thickBot="1" x14ac:dyDescent="0.3">
      <c r="A3" t="s">
        <v>28</v>
      </c>
      <c r="B3" t="s">
        <v>120</v>
      </c>
      <c r="C3" t="s">
        <v>26</v>
      </c>
      <c r="D3">
        <f>VLOOKUP(A3,janvier!$A$2:$AB$64,27,FALSE)</f>
        <v>2007</v>
      </c>
      <c r="E3">
        <f>VLOOKUP(A3,février!$A$2:$AA$64,27,FALSE)</f>
        <v>2191</v>
      </c>
      <c r="F3" s="9">
        <f>VLOOKUP(A3,mars!$A$1:$AB$65,27,FALSE)</f>
        <v>1970</v>
      </c>
      <c r="G3" s="9">
        <f>IFERROR(VLOOKUP(A3,avril!$A$1:$AB$65,27,FALSE),"")</f>
        <v>1546</v>
      </c>
      <c r="H3" s="12" t="e">
        <f>VLOOKUP(A3,mai!$A$1:$A$65,27,FALSE)</f>
        <v>#REF!</v>
      </c>
      <c r="I3" s="10" t="s">
        <v>228</v>
      </c>
      <c r="J3" s="10"/>
      <c r="K3" s="10"/>
      <c r="L3" s="10"/>
      <c r="M3" s="10"/>
      <c r="N3" s="10"/>
    </row>
    <row r="4" spans="1:14" ht="15.75" thickBot="1" x14ac:dyDescent="0.3">
      <c r="A4" t="s">
        <v>29</v>
      </c>
      <c r="B4" t="s">
        <v>121</v>
      </c>
      <c r="C4" t="s">
        <v>26</v>
      </c>
      <c r="D4" t="str">
        <f>VLOOKUP(A4,janvier!$A$2:$AB$64,27,FALSE)</f>
        <v/>
      </c>
      <c r="E4">
        <f>VLOOKUP(A4,février!$A$2:$AA$64,27,FALSE)</f>
        <v>0</v>
      </c>
      <c r="F4" s="9" t="str">
        <f>VLOOKUP(A4,mars!$A$1:$AB$65,27,FALSE)</f>
        <v/>
      </c>
      <c r="G4" s="9" t="str">
        <f>IFERROR(IF(VLOOKUP(A4,avril!$A$1:$AB$65,27,FALSE)=0,"",VLOOKUP(A4,avril!$A$1:$AB$65,27,FALSE)),"")</f>
        <v/>
      </c>
      <c r="H4" s="12" t="e">
        <f>VLOOKUP(A4,mai!$A$1:$A$65,27,FALSE)</f>
        <v>#REF!</v>
      </c>
      <c r="I4" s="10"/>
      <c r="J4" s="10"/>
      <c r="K4" s="10"/>
      <c r="L4" s="10"/>
      <c r="M4" s="10"/>
      <c r="N4" s="10"/>
    </row>
    <row r="5" spans="1:14" ht="15.75" thickBot="1" x14ac:dyDescent="0.3">
      <c r="A5" t="s">
        <v>30</v>
      </c>
      <c r="B5" t="s">
        <v>122</v>
      </c>
      <c r="C5" t="s">
        <v>31</v>
      </c>
      <c r="D5">
        <f>VLOOKUP(A5,janvier!$A$2:$AB$64,27,FALSE)</f>
        <v>261</v>
      </c>
      <c r="E5">
        <f>VLOOKUP(A5,février!$A$2:$AA$64,27,FALSE)</f>
        <v>66</v>
      </c>
      <c r="F5" s="9">
        <f>VLOOKUP(A5,mars!$A$1:$AB$65,27,FALSE)</f>
        <v>397</v>
      </c>
      <c r="G5" s="9">
        <f>IFERROR(IF(VLOOKUP(A5,avril!$A$1:$AB$65,27,FALSE)=0,"",VLOOKUP(A5,avril!$A$1:$AB$65,27,FALSE)),"")</f>
        <v>293</v>
      </c>
      <c r="H5" s="12" t="e">
        <f>VLOOKUP(A5,mai!$A$1:$A$65,27,FALSE)</f>
        <v>#REF!</v>
      </c>
      <c r="I5" s="10"/>
      <c r="J5" s="10"/>
      <c r="K5" s="10"/>
      <c r="L5" s="10"/>
      <c r="M5" s="10"/>
      <c r="N5" s="10"/>
    </row>
    <row r="6" spans="1:14" ht="15.75" thickBot="1" x14ac:dyDescent="0.3">
      <c r="A6" t="s">
        <v>32</v>
      </c>
      <c r="B6" t="s">
        <v>123</v>
      </c>
      <c r="C6" t="s">
        <v>33</v>
      </c>
      <c r="D6" t="str">
        <f>VLOOKUP(A6,janvier!$A$2:$AB$64,27,FALSE)</f>
        <v/>
      </c>
      <c r="E6">
        <f>VLOOKUP(A6,février!$A$2:$AA$64,27,FALSE)</f>
        <v>0</v>
      </c>
      <c r="F6" s="9" t="str">
        <f>VLOOKUP(A6,mars!$A$1:$AB$65,27,FALSE)</f>
        <v/>
      </c>
      <c r="G6" s="9" t="str">
        <f>IFERROR(IF(VLOOKUP(A6,avril!$A$1:$AB$65,27,FALSE)=0,"",VLOOKUP(A6,avril!$A$1:$AB$65,27,FALSE)),"")</f>
        <v/>
      </c>
      <c r="H6" s="12" t="e">
        <f>VLOOKUP(A6,mai!$A$1:$A$65,27,FALSE)</f>
        <v>#REF!</v>
      </c>
      <c r="I6" s="10"/>
      <c r="J6" s="10"/>
      <c r="K6" s="10"/>
      <c r="L6" s="10"/>
      <c r="M6" s="10"/>
      <c r="N6" s="10"/>
    </row>
    <row r="7" spans="1:14" ht="15.75" thickBot="1" x14ac:dyDescent="0.3">
      <c r="A7" t="s">
        <v>34</v>
      </c>
      <c r="B7" t="s">
        <v>125</v>
      </c>
      <c r="C7" t="s">
        <v>35</v>
      </c>
      <c r="D7">
        <f>VLOOKUP(A7,janvier!$A$2:$AB$64,27,FALSE)</f>
        <v>872</v>
      </c>
      <c r="E7">
        <f>VLOOKUP(A7,février!$A$2:$AA$64,27,FALSE)</f>
        <v>979</v>
      </c>
      <c r="F7" s="9">
        <f>VLOOKUP(A7,mars!$A$1:$AB$65,27,FALSE)</f>
        <v>1021</v>
      </c>
      <c r="G7" s="9">
        <f>IFERROR(IF(VLOOKUP(A7,avril!$A$1:$AB$65,27,FALSE)=0,"",VLOOKUP(A7,avril!$A$1:$AB$65,27,FALSE)),"")</f>
        <v>881</v>
      </c>
      <c r="H7" s="12" t="e">
        <f>VLOOKUP(A7,mai!$A$1:$A$65,27,FALSE)</f>
        <v>#REF!</v>
      </c>
      <c r="I7" s="10"/>
      <c r="J7" s="10"/>
      <c r="K7" s="10"/>
      <c r="L7" s="10"/>
      <c r="M7" s="10"/>
      <c r="N7" s="10"/>
    </row>
    <row r="8" spans="1:14" ht="15.75" thickBot="1" x14ac:dyDescent="0.3">
      <c r="A8" t="s">
        <v>36</v>
      </c>
      <c r="B8" t="s">
        <v>127</v>
      </c>
      <c r="C8" t="s">
        <v>37</v>
      </c>
      <c r="D8">
        <f>VLOOKUP(A8,janvier!$A$2:$AB$64,27,FALSE)</f>
        <v>1562</v>
      </c>
      <c r="E8">
        <f>VLOOKUP(A8,février!$A$2:$AA$64,27,FALSE)</f>
        <v>2157</v>
      </c>
      <c r="F8" s="9">
        <f>VLOOKUP(A8,mars!$A$1:$AB$65,27,FALSE)</f>
        <v>999</v>
      </c>
      <c r="G8" s="9">
        <f>IFERROR(IF(VLOOKUP(A8,avril!$A$1:$AB$65,27,FALSE)=0,"",VLOOKUP(A8,avril!$A$1:$AB$65,27,FALSE)),"")</f>
        <v>690</v>
      </c>
      <c r="H8" s="12" t="e">
        <f>VLOOKUP(A8,mai!$A$1:$A$65,27,FALSE)</f>
        <v>#REF!</v>
      </c>
    </row>
    <row r="9" spans="1:14" ht="15.75" thickBot="1" x14ac:dyDescent="0.3">
      <c r="A9" t="s">
        <v>38</v>
      </c>
      <c r="B9" t="s">
        <v>128</v>
      </c>
      <c r="C9" t="s">
        <v>37</v>
      </c>
      <c r="D9">
        <f>VLOOKUP(A9,janvier!$A$2:$AB$64,27,FALSE)</f>
        <v>1352</v>
      </c>
      <c r="E9">
        <f>VLOOKUP(A9,février!$A$2:$AA$64,27,FALSE)</f>
        <v>1482</v>
      </c>
      <c r="F9" s="9">
        <f>VLOOKUP(A9,mars!$A$1:$AB$65,27,FALSE)</f>
        <v>1452</v>
      </c>
      <c r="G9" s="9">
        <f>IFERROR(IF(VLOOKUP(A9,avril!$A$1:$AB$65,27,FALSE)=0,"",VLOOKUP(A9,avril!$A$1:$AB$65,27,FALSE)),"")</f>
        <v>1252</v>
      </c>
      <c r="H9" s="12" t="e">
        <f>VLOOKUP(A9,mai!$A$1:$A$65,27,FALSE)</f>
        <v>#REF!</v>
      </c>
      <c r="I9" s="11" t="s">
        <v>229</v>
      </c>
      <c r="J9" s="11"/>
      <c r="K9" s="11"/>
      <c r="L9" s="11"/>
      <c r="M9" s="11"/>
      <c r="N9" s="11"/>
    </row>
    <row r="10" spans="1:14" ht="15.75" thickBot="1" x14ac:dyDescent="0.3">
      <c r="A10" t="s">
        <v>39</v>
      </c>
      <c r="B10" t="s">
        <v>129</v>
      </c>
      <c r="C10" t="s">
        <v>37</v>
      </c>
      <c r="D10">
        <f>VLOOKUP(A10,janvier!$A$2:$AB$64,27,FALSE)</f>
        <v>2435</v>
      </c>
      <c r="E10">
        <f>VLOOKUP(A10,février!$A$2:$AA$64,27,FALSE)</f>
        <v>2615</v>
      </c>
      <c r="F10" s="9">
        <f>VLOOKUP(A10,mars!$A$1:$AB$65,27,FALSE)</f>
        <v>3591</v>
      </c>
      <c r="G10" s="9">
        <f>IFERROR(IF(VLOOKUP(A10,avril!$A$1:$AB$65,27,FALSE)=0,"",VLOOKUP(A10,avril!$A$1:$AB$65,27,FALSE)),"")</f>
        <v>2789</v>
      </c>
      <c r="H10" s="12" t="e">
        <f>VLOOKUP(A10,mai!$A$1:$A$65,27,FALSE)</f>
        <v>#REF!</v>
      </c>
      <c r="I10" s="11"/>
      <c r="J10" s="11"/>
      <c r="K10" s="11"/>
      <c r="L10" s="11"/>
      <c r="M10" s="11"/>
      <c r="N10" s="11"/>
    </row>
    <row r="11" spans="1:14" ht="15.75" thickBot="1" x14ac:dyDescent="0.3">
      <c r="A11" t="s">
        <v>40</v>
      </c>
      <c r="B11" t="s">
        <v>130</v>
      </c>
      <c r="C11" t="s">
        <v>37</v>
      </c>
      <c r="D11">
        <f>VLOOKUP(A11,janvier!$A$2:$AB$64,27,FALSE)</f>
        <v>1076</v>
      </c>
      <c r="E11">
        <f>VLOOKUP(A11,février!$A$2:$AA$64,27,FALSE)</f>
        <v>1081</v>
      </c>
      <c r="F11" s="9">
        <f>VLOOKUP(A11,mars!$A$1:$AB$65,27,FALSE)</f>
        <v>3576</v>
      </c>
      <c r="G11" s="9">
        <f>IFERROR(IF(VLOOKUP(A11,avril!$A$1:$AB$65,27,FALSE)=0,"",VLOOKUP(A11,avril!$A$1:$AB$65,27,FALSE)),"")</f>
        <v>3093</v>
      </c>
      <c r="H11" s="12" t="e">
        <f>VLOOKUP(A11,mai!$A$1:$A$65,27,FALSE)</f>
        <v>#REF!</v>
      </c>
      <c r="I11" s="11"/>
      <c r="J11" s="11"/>
      <c r="K11" s="11"/>
      <c r="L11" s="11"/>
      <c r="M11" s="11"/>
      <c r="N11" s="11"/>
    </row>
    <row r="12" spans="1:14" ht="15.75" thickBot="1" x14ac:dyDescent="0.3">
      <c r="A12" t="s">
        <v>41</v>
      </c>
      <c r="B12" t="s">
        <v>131</v>
      </c>
      <c r="C12" t="s">
        <v>37</v>
      </c>
      <c r="D12">
        <f>VLOOKUP(A12,janvier!$A$2:$AB$64,27,FALSE)</f>
        <v>2798</v>
      </c>
      <c r="E12">
        <f>VLOOKUP(A12,février!$A$2:$AA$64,27,FALSE)</f>
        <v>3594</v>
      </c>
      <c r="F12" s="9">
        <f>VLOOKUP(A12,mars!$A$1:$AB$65,27,FALSE)</f>
        <v>3342</v>
      </c>
      <c r="G12" s="9">
        <f>IFERROR(IF(VLOOKUP(A12,avril!$A$1:$AB$65,27,FALSE)=0,"",VLOOKUP(A12,avril!$A$1:$AB$65,27,FALSE)),"")</f>
        <v>2829</v>
      </c>
      <c r="H12" s="12" t="e">
        <f>VLOOKUP(A12,mai!$A$1:$A$65,27,FALSE)</f>
        <v>#REF!</v>
      </c>
      <c r="I12" s="11"/>
      <c r="J12" s="11"/>
      <c r="K12" s="11"/>
      <c r="L12" s="11"/>
      <c r="M12" s="11"/>
      <c r="N12" s="11"/>
    </row>
    <row r="13" spans="1:14" ht="15.75" thickBot="1" x14ac:dyDescent="0.3">
      <c r="A13" t="s">
        <v>42</v>
      </c>
      <c r="B13" t="s">
        <v>132</v>
      </c>
      <c r="C13" t="s">
        <v>37</v>
      </c>
      <c r="D13">
        <f>VLOOKUP(A13,janvier!$A$2:$AB$64,27,FALSE)</f>
        <v>3346</v>
      </c>
      <c r="E13">
        <f>VLOOKUP(A13,février!$A$2:$AA$64,27,FALSE)</f>
        <v>3728</v>
      </c>
      <c r="F13" s="9">
        <f>VLOOKUP(A13,mars!$A$1:$AB$65,27,FALSE)</f>
        <v>3581</v>
      </c>
      <c r="G13" s="9">
        <f>IFERROR(IF(VLOOKUP(A13,avril!$A$1:$AB$65,27,FALSE)=0,"",VLOOKUP(A13,avril!$A$1:$AB$65,27,FALSE)),"")</f>
        <v>2321</v>
      </c>
      <c r="H13" s="12" t="e">
        <f>VLOOKUP(A13,mai!$A$1:$A$65,27,FALSE)</f>
        <v>#REF!</v>
      </c>
      <c r="I13" s="11"/>
      <c r="J13" s="11"/>
      <c r="K13" s="11"/>
      <c r="L13" s="11"/>
      <c r="M13" s="11"/>
      <c r="N13" s="11"/>
    </row>
    <row r="14" spans="1:14" ht="15.75" thickBot="1" x14ac:dyDescent="0.3">
      <c r="A14" t="s">
        <v>43</v>
      </c>
      <c r="B14" t="s">
        <v>133</v>
      </c>
      <c r="C14" t="s">
        <v>37</v>
      </c>
      <c r="D14">
        <f>VLOOKUP(A14,janvier!$A$2:$AB$64,27,FALSE)</f>
        <v>2310</v>
      </c>
      <c r="E14">
        <f>VLOOKUP(A14,février!$A$2:$AA$64,27,FALSE)</f>
        <v>2311</v>
      </c>
      <c r="F14" s="9">
        <f>VLOOKUP(A14,mars!$A$1:$AB$65,27,FALSE)</f>
        <v>3350</v>
      </c>
      <c r="G14" s="9">
        <f>IFERROR(IF(VLOOKUP(A14,avril!$A$1:$AB$65,27,FALSE)=0,"",VLOOKUP(A14,avril!$A$1:$AB$65,27,FALSE)),"")</f>
        <v>1250</v>
      </c>
      <c r="H14" s="12" t="e">
        <f>VLOOKUP(A14,mai!$A$1:$A$65,27,FALSE)</f>
        <v>#REF!</v>
      </c>
      <c r="I14" s="11"/>
      <c r="J14" s="11"/>
      <c r="K14" s="11"/>
      <c r="L14" s="11"/>
      <c r="M14" s="11"/>
      <c r="N14" s="11"/>
    </row>
    <row r="15" spans="1:14" ht="15.75" thickBot="1" x14ac:dyDescent="0.3">
      <c r="A15" t="s">
        <v>44</v>
      </c>
      <c r="B15" t="s">
        <v>134</v>
      </c>
      <c r="C15" t="s">
        <v>37</v>
      </c>
      <c r="D15">
        <f>VLOOKUP(A15,janvier!$A$2:$AB$64,27,FALSE)</f>
        <v>2733</v>
      </c>
      <c r="E15">
        <f>VLOOKUP(A15,février!$A$2:$AA$64,27,FALSE)</f>
        <v>1285</v>
      </c>
      <c r="F15" s="9">
        <f>VLOOKUP(A15,mars!$A$1:$AB$65,27,FALSE)</f>
        <v>2121</v>
      </c>
      <c r="G15" s="9">
        <f>IFERROR(IF(VLOOKUP(A15,avril!$A$1:$AB$65,27,FALSE)=0,"",VLOOKUP(A15,avril!$A$1:$AB$65,27,FALSE)),"")</f>
        <v>1912</v>
      </c>
      <c r="H15" s="12" t="e">
        <f>VLOOKUP(A15,mai!$A$1:$A$65,27,FALSE)</f>
        <v>#REF!</v>
      </c>
    </row>
    <row r="16" spans="1:14" ht="15.75" thickBot="1" x14ac:dyDescent="0.3">
      <c r="A16" t="s">
        <v>45</v>
      </c>
      <c r="B16" t="s">
        <v>135</v>
      </c>
      <c r="C16" t="s">
        <v>37</v>
      </c>
      <c r="D16">
        <f>VLOOKUP(A16,janvier!$A$2:$AB$64,27,FALSE)</f>
        <v>3555</v>
      </c>
      <c r="E16">
        <f>VLOOKUP(A16,février!$A$2:$AA$64,27,FALSE)</f>
        <v>2890</v>
      </c>
      <c r="F16" s="9">
        <f>VLOOKUP(A16,mars!$A$1:$AB$65,27,FALSE)</f>
        <v>4751</v>
      </c>
      <c r="G16" s="9">
        <f>IFERROR(IF(VLOOKUP(A16,avril!$A$1:$AB$65,27,FALSE)=0,"",VLOOKUP(A16,avril!$A$1:$AB$65,27,FALSE)),"")</f>
        <v>3720</v>
      </c>
      <c r="H16" s="12" t="e">
        <f>VLOOKUP(A16,mai!$A$1:$A$65,27,FALSE)</f>
        <v>#REF!</v>
      </c>
    </row>
    <row r="17" spans="1:8" ht="15.75" thickBot="1" x14ac:dyDescent="0.3">
      <c r="A17" t="s">
        <v>46</v>
      </c>
      <c r="B17" t="s">
        <v>136</v>
      </c>
      <c r="C17" t="s">
        <v>37</v>
      </c>
      <c r="D17">
        <f>VLOOKUP(A17,janvier!$A$2:$AB$64,27,FALSE)</f>
        <v>854</v>
      </c>
      <c r="E17">
        <f>VLOOKUP(A17,février!$A$2:$AA$64,27,FALSE)</f>
        <v>2039</v>
      </c>
      <c r="F17" s="9">
        <f>VLOOKUP(A17,mars!$A$1:$AB$65,27,FALSE)</f>
        <v>2316</v>
      </c>
      <c r="G17" s="9" t="str">
        <f>IFERROR(IF(VLOOKUP(A17,avril!$A$1:$AB$65,27,FALSE)=0,"",VLOOKUP(A17,avril!$A$1:$AB$65,27,FALSE)),"")</f>
        <v/>
      </c>
      <c r="H17" s="12" t="e">
        <f>VLOOKUP(A17,mai!$A$1:$A$65,27,FALSE)</f>
        <v>#REF!</v>
      </c>
    </row>
    <row r="18" spans="1:8" ht="15.75" thickBot="1" x14ac:dyDescent="0.3">
      <c r="A18" t="s">
        <v>47</v>
      </c>
      <c r="B18" t="s">
        <v>137</v>
      </c>
      <c r="C18" t="s">
        <v>37</v>
      </c>
      <c r="D18" t="str">
        <f>VLOOKUP(A18,janvier!$A$2:$AB$64,27,FALSE)</f>
        <v/>
      </c>
      <c r="E18">
        <f>VLOOKUP(A18,février!$A$2:$AA$64,27,FALSE)</f>
        <v>0</v>
      </c>
      <c r="F18" s="9">
        <f>VLOOKUP(A18,mars!$A$1:$AB$65,27,FALSE)</f>
        <v>136</v>
      </c>
      <c r="G18" s="9" t="str">
        <f>IFERROR(IF(VLOOKUP(A18,avril!$A$1:$AB$65,27,FALSE)=0,"",VLOOKUP(A18,avril!$A$1:$AB$65,27,FALSE)),"")</f>
        <v/>
      </c>
      <c r="H18" s="12" t="e">
        <f>VLOOKUP(A18,mai!$A$1:$A$65,27,FALSE)</f>
        <v>#REF!</v>
      </c>
    </row>
    <row r="19" spans="1:8" ht="15.75" thickBot="1" x14ac:dyDescent="0.3">
      <c r="A19" t="s">
        <v>48</v>
      </c>
      <c r="B19" t="s">
        <v>138</v>
      </c>
      <c r="C19" t="s">
        <v>37</v>
      </c>
      <c r="D19">
        <f>VLOOKUP(A19,janvier!$A$2:$AB$64,27,FALSE)</f>
        <v>4013</v>
      </c>
      <c r="E19">
        <f>VLOOKUP(A19,février!$A$2:$AA$64,27,FALSE)</f>
        <v>4513</v>
      </c>
      <c r="F19" s="9">
        <f>VLOOKUP(A19,mars!$A$1:$AB$65,27,FALSE)</f>
        <v>5018</v>
      </c>
      <c r="G19" s="9">
        <f>IFERROR(IF(VLOOKUP(A19,avril!$A$1:$AB$65,27,FALSE)=0,"",VLOOKUP(A19,avril!$A$1:$AB$65,27,FALSE)),"")</f>
        <v>4193</v>
      </c>
      <c r="H19" s="12" t="e">
        <f>VLOOKUP(A19,mai!$A$1:$A$65,27,FALSE)</f>
        <v>#REF!</v>
      </c>
    </row>
    <row r="20" spans="1:8" ht="15.75" thickBot="1" x14ac:dyDescent="0.3">
      <c r="A20" t="s">
        <v>49</v>
      </c>
      <c r="B20" t="s">
        <v>139</v>
      </c>
      <c r="C20" t="s">
        <v>37</v>
      </c>
      <c r="D20">
        <f>VLOOKUP(A20,janvier!$A$2:$AB$64,27,FALSE)</f>
        <v>2799</v>
      </c>
      <c r="E20">
        <f>VLOOKUP(A20,février!$A$2:$AA$64,27,FALSE)</f>
        <v>3487</v>
      </c>
      <c r="F20" s="9">
        <f>VLOOKUP(A20,mars!$A$1:$AB$65,27,FALSE)</f>
        <v>3095</v>
      </c>
      <c r="G20" s="9">
        <f>IFERROR(IF(VLOOKUP(A20,avril!$A$1:$AB$65,27,FALSE)=0,"",VLOOKUP(A20,avril!$A$1:$AB$65,27,FALSE)),"")</f>
        <v>1978</v>
      </c>
      <c r="H20" s="12" t="e">
        <f>VLOOKUP(A20,mai!$A$1:$A$65,27,FALSE)</f>
        <v>#REF!</v>
      </c>
    </row>
    <row r="21" spans="1:8" ht="15.75" thickBot="1" x14ac:dyDescent="0.3">
      <c r="A21" t="s">
        <v>50</v>
      </c>
      <c r="B21" t="s">
        <v>140</v>
      </c>
      <c r="C21" t="s">
        <v>37</v>
      </c>
      <c r="D21" t="str">
        <f>VLOOKUP(A21,janvier!$A$2:$AB$64,27,FALSE)</f>
        <v/>
      </c>
      <c r="E21">
        <f>VLOOKUP(A21,février!$A$2:$AA$64,27,FALSE)</f>
        <v>0</v>
      </c>
      <c r="F21" s="9">
        <f>VLOOKUP(A21,mars!$A$1:$AB$65,27,FALSE)</f>
        <v>133</v>
      </c>
      <c r="G21" s="9">
        <f>IFERROR(IF(VLOOKUP(A21,avril!$A$1:$AB$65,27,FALSE)=0,"",VLOOKUP(A21,avril!$A$1:$AB$65,27,FALSE)),"")</f>
        <v>687</v>
      </c>
      <c r="H21" s="12" t="e">
        <f>VLOOKUP(A21,mai!$A$1:$A$65,27,FALSE)</f>
        <v>#REF!</v>
      </c>
    </row>
    <row r="22" spans="1:8" ht="15.75" thickBot="1" x14ac:dyDescent="0.3">
      <c r="A22" t="s">
        <v>51</v>
      </c>
      <c r="B22" t="s">
        <v>141</v>
      </c>
      <c r="C22" t="s">
        <v>37</v>
      </c>
      <c r="D22" t="str">
        <f>VLOOKUP(A22,janvier!$A$2:$AB$64,27,FALSE)</f>
        <v/>
      </c>
      <c r="E22">
        <f>VLOOKUP(A22,février!$A$2:$AA$64,27,FALSE)</f>
        <v>0</v>
      </c>
      <c r="F22" s="9" t="str">
        <f>VLOOKUP(A22,mars!$A$1:$AB$65,27,FALSE)</f>
        <v/>
      </c>
      <c r="G22" s="9" t="str">
        <f>IFERROR(IF(VLOOKUP(A22,avril!$A$1:$AB$65,27,FALSE)=0,"",VLOOKUP(A22,avril!$A$1:$AB$65,27,FALSE)),"")</f>
        <v/>
      </c>
      <c r="H22" s="12" t="e">
        <f>VLOOKUP(A22,mai!$A$1:$A$65,27,FALSE)</f>
        <v>#REF!</v>
      </c>
    </row>
    <row r="23" spans="1:8" ht="15.75" thickBot="1" x14ac:dyDescent="0.3">
      <c r="A23" t="s">
        <v>52</v>
      </c>
      <c r="B23" t="s">
        <v>142</v>
      </c>
      <c r="C23" t="s">
        <v>37</v>
      </c>
      <c r="D23">
        <f>VLOOKUP(A23,janvier!$A$2:$AB$64,27,FALSE)</f>
        <v>3658</v>
      </c>
      <c r="E23">
        <f>VLOOKUP(A23,février!$A$2:$AA$64,27,FALSE)</f>
        <v>2851</v>
      </c>
      <c r="F23" s="9">
        <f>VLOOKUP(A23,mars!$A$1:$AB$65,27,FALSE)</f>
        <v>1214</v>
      </c>
      <c r="G23" s="9">
        <f>IFERROR(IF(VLOOKUP(A23,avril!$A$1:$AB$65,27,FALSE)=0,"",VLOOKUP(A23,avril!$A$1:$AB$65,27,FALSE)),"")</f>
        <v>3234</v>
      </c>
      <c r="H23" s="12" t="e">
        <f>VLOOKUP(A23,mai!$A$1:$A$65,27,FALSE)</f>
        <v>#REF!</v>
      </c>
    </row>
    <row r="24" spans="1:8" ht="15.75" thickBot="1" x14ac:dyDescent="0.3">
      <c r="A24" t="s">
        <v>53</v>
      </c>
      <c r="B24" t="s">
        <v>143</v>
      </c>
      <c r="C24" t="s">
        <v>37</v>
      </c>
      <c r="D24">
        <f>VLOOKUP(A24,janvier!$A$2:$AB$64,27,FALSE)</f>
        <v>827</v>
      </c>
      <c r="E24">
        <f>VLOOKUP(A24,février!$A$2:$AA$64,27,FALSE)</f>
        <v>820</v>
      </c>
      <c r="F24" s="9">
        <f>VLOOKUP(A24,mars!$A$1:$AB$65,27,FALSE)</f>
        <v>947</v>
      </c>
      <c r="G24" s="9">
        <f>IFERROR(IF(VLOOKUP(A24,avril!$A$1:$AB$65,27,FALSE)=0,"",VLOOKUP(A24,avril!$A$1:$AB$65,27,FALSE)),"")</f>
        <v>684</v>
      </c>
      <c r="H24" s="12" t="e">
        <f>VLOOKUP(A24,mai!$A$1:$A$65,27,FALSE)</f>
        <v>#REF!</v>
      </c>
    </row>
    <row r="25" spans="1:8" ht="15.75" thickBot="1" x14ac:dyDescent="0.3">
      <c r="A25" t="s">
        <v>54</v>
      </c>
      <c r="B25" t="s">
        <v>144</v>
      </c>
      <c r="C25" t="s">
        <v>37</v>
      </c>
      <c r="D25">
        <f>VLOOKUP(A25,janvier!$A$2:$AB$64,27,FALSE)</f>
        <v>637</v>
      </c>
      <c r="E25">
        <f>VLOOKUP(A25,février!$A$2:$AA$64,27,FALSE)</f>
        <v>589</v>
      </c>
      <c r="F25" s="9">
        <f>VLOOKUP(A25,mars!$A$1:$AB$65,27,FALSE)</f>
        <v>361</v>
      </c>
      <c r="G25" s="9" t="str">
        <f>IFERROR(IF(VLOOKUP(A25,avril!$A$1:$AB$65,27,FALSE)=0,"",VLOOKUP(A25,avril!$A$1:$AB$65,27,FALSE)),"")</f>
        <v/>
      </c>
      <c r="H25" s="12" t="e">
        <f>VLOOKUP(A25,mai!$A$1:$A$65,27,FALSE)</f>
        <v>#REF!</v>
      </c>
    </row>
    <row r="26" spans="1:8" ht="15.75" thickBot="1" x14ac:dyDescent="0.3">
      <c r="A26" t="s">
        <v>55</v>
      </c>
      <c r="B26" t="s">
        <v>145</v>
      </c>
      <c r="C26" t="s">
        <v>56</v>
      </c>
      <c r="D26">
        <f>VLOOKUP(A26,janvier!$A$2:$AB$64,27,FALSE)</f>
        <v>250</v>
      </c>
      <c r="E26">
        <f>VLOOKUP(A26,février!$A$2:$AA$64,27,FALSE)</f>
        <v>184</v>
      </c>
      <c r="F26" s="9">
        <f>VLOOKUP(A26,mars!$A$1:$AB$65,27,FALSE)</f>
        <v>253</v>
      </c>
      <c r="G26" s="9">
        <f>IFERROR(IF(VLOOKUP(A26,avril!$A$1:$AB$65,27,FALSE)=0,"",VLOOKUP(A26,avril!$A$1:$AB$65,27,FALSE)),"")</f>
        <v>247</v>
      </c>
      <c r="H26" s="12" t="e">
        <f>VLOOKUP(A26,mai!$A$1:$A$65,27,FALSE)</f>
        <v>#REF!</v>
      </c>
    </row>
    <row r="27" spans="1:8" ht="15.75" thickBot="1" x14ac:dyDescent="0.3">
      <c r="A27" t="s">
        <v>57</v>
      </c>
      <c r="B27" t="s">
        <v>146</v>
      </c>
      <c r="C27" t="s">
        <v>58</v>
      </c>
      <c r="D27">
        <f>VLOOKUP(A27,janvier!$A$2:$AB$64,27,FALSE)</f>
        <v>1327</v>
      </c>
      <c r="E27">
        <f>VLOOKUP(A27,février!$A$2:$AA$64,27,FALSE)</f>
        <v>2237</v>
      </c>
      <c r="F27" s="9">
        <f>VLOOKUP(A27,mars!$A$1:$AB$65,27,FALSE)</f>
        <v>2349</v>
      </c>
      <c r="G27" s="9">
        <f>IFERROR(IF(VLOOKUP(A27,avril!$A$1:$AB$65,27,FALSE)=0,"",VLOOKUP(A27,avril!$A$1:$AB$65,27,FALSE)),"")</f>
        <v>1885</v>
      </c>
      <c r="H27" s="12" t="e">
        <f>VLOOKUP(A27,mai!$A$1:$A$65,27,FALSE)</f>
        <v>#REF!</v>
      </c>
    </row>
    <row r="28" spans="1:8" ht="15.75" thickBot="1" x14ac:dyDescent="0.3">
      <c r="A28" t="s">
        <v>59</v>
      </c>
      <c r="B28" t="s">
        <v>131</v>
      </c>
      <c r="C28" t="s">
        <v>58</v>
      </c>
      <c r="D28">
        <f>VLOOKUP(A28,janvier!$A$2:$AB$64,27,FALSE)</f>
        <v>1779</v>
      </c>
      <c r="E28">
        <f>VLOOKUP(A28,février!$A$2:$AA$64,27,FALSE)</f>
        <v>722</v>
      </c>
      <c r="F28" s="9">
        <f>VLOOKUP(A28,mars!$A$1:$AB$65,27,FALSE)</f>
        <v>1084</v>
      </c>
      <c r="G28" s="9">
        <f>IFERROR(IF(VLOOKUP(A28,avril!$A$1:$AB$65,27,FALSE)=0,"",VLOOKUP(A28,avril!$A$1:$AB$65,27,FALSE)),"")</f>
        <v>1213</v>
      </c>
      <c r="H28" s="12" t="e">
        <f>VLOOKUP(A28,mai!$A$1:$A$65,27,FALSE)</f>
        <v>#REF!</v>
      </c>
    </row>
    <row r="29" spans="1:8" ht="15.75" thickBot="1" x14ac:dyDescent="0.3">
      <c r="A29" t="s">
        <v>60</v>
      </c>
      <c r="B29" t="s">
        <v>147</v>
      </c>
      <c r="C29" t="s">
        <v>58</v>
      </c>
      <c r="D29">
        <f>VLOOKUP(A29,janvier!$A$2:$AB$64,27,FALSE)</f>
        <v>654</v>
      </c>
      <c r="E29">
        <f>VLOOKUP(A29,février!$A$2:$AA$64,27,FALSE)</f>
        <v>198</v>
      </c>
      <c r="F29" s="9">
        <f>VLOOKUP(A29,mars!$A$1:$AB$65,27,FALSE)</f>
        <v>335</v>
      </c>
      <c r="G29" s="9">
        <f>IFERROR(IF(VLOOKUP(A29,avril!$A$1:$AB$65,27,FALSE)=0,"",VLOOKUP(A29,avril!$A$1:$AB$65,27,FALSE)),"")</f>
        <v>360</v>
      </c>
      <c r="H29" s="12" t="e">
        <f>VLOOKUP(A29,mai!$A$1:$A$65,27,FALSE)</f>
        <v>#REF!</v>
      </c>
    </row>
    <row r="30" spans="1:8" ht="15.75" thickBot="1" x14ac:dyDescent="0.3">
      <c r="A30" t="s">
        <v>61</v>
      </c>
      <c r="B30" t="s">
        <v>148</v>
      </c>
      <c r="C30" t="s">
        <v>62</v>
      </c>
      <c r="D30">
        <f>VLOOKUP(A30,janvier!$A$2:$AB$64,27,FALSE)</f>
        <v>364</v>
      </c>
      <c r="E30">
        <f>VLOOKUP(A30,février!$A$2:$AA$64,27,FALSE)</f>
        <v>279</v>
      </c>
      <c r="F30" s="9">
        <f>VLOOKUP(A30,mars!$A$1:$AB$65,27,FALSE)</f>
        <v>369</v>
      </c>
      <c r="G30" s="9">
        <f>IFERROR(IF(VLOOKUP(A30,avril!$A$1:$AB$65,27,FALSE)=0,"",VLOOKUP(A30,avril!$A$1:$AB$65,27,FALSE)),"")</f>
        <v>308</v>
      </c>
      <c r="H30" s="12" t="e">
        <f>VLOOKUP(A30,mai!$A$1:$A$65,27,FALSE)</f>
        <v>#REF!</v>
      </c>
    </row>
    <row r="31" spans="1:8" ht="15.75" thickBot="1" x14ac:dyDescent="0.3">
      <c r="A31" t="s">
        <v>63</v>
      </c>
      <c r="B31" t="s">
        <v>149</v>
      </c>
      <c r="C31" t="s">
        <v>64</v>
      </c>
      <c r="D31" t="str">
        <f>VLOOKUP(A31,janvier!$A$2:$AB$64,27,FALSE)</f>
        <v/>
      </c>
      <c r="E31">
        <f>VLOOKUP(A31,février!$A$2:$AA$64,27,FALSE)</f>
        <v>0</v>
      </c>
      <c r="F31" s="9">
        <f>VLOOKUP(A31,mars!$A$1:$AB$65,27,FALSE)</f>
        <v>273</v>
      </c>
      <c r="G31" s="9">
        <f>IFERROR(IF(VLOOKUP(A31,avril!$A$1:$AB$65,27,FALSE)=0,"",VLOOKUP(A31,avril!$A$1:$AB$65,27,FALSE)),"")</f>
        <v>703</v>
      </c>
      <c r="H31" s="12" t="e">
        <f>VLOOKUP(A31,mai!$A$1:$A$65,27,FALSE)</f>
        <v>#REF!</v>
      </c>
    </row>
    <row r="32" spans="1:8" ht="15.75" thickBot="1" x14ac:dyDescent="0.3">
      <c r="A32" t="s">
        <v>65</v>
      </c>
      <c r="B32" t="s">
        <v>150</v>
      </c>
      <c r="C32" t="s">
        <v>66</v>
      </c>
      <c r="D32">
        <f>VLOOKUP(A32,janvier!$A$2:$AB$64,27,FALSE)</f>
        <v>294</v>
      </c>
      <c r="E32">
        <f>VLOOKUP(A32,février!$A$2:$AA$64,27,FALSE)</f>
        <v>0</v>
      </c>
      <c r="F32" s="9">
        <f>VLOOKUP(A32,mars!$A$1:$AB$65,27,FALSE)</f>
        <v>385</v>
      </c>
      <c r="G32" s="9">
        <f>IFERROR(IF(VLOOKUP(A32,avril!$A$1:$AB$65,27,FALSE)=0,"",VLOOKUP(A32,avril!$A$1:$AB$65,27,FALSE)),"")</f>
        <v>219</v>
      </c>
      <c r="H32" s="12" t="e">
        <f>VLOOKUP(A32,mai!$A$1:$A$65,27,FALSE)</f>
        <v>#REF!</v>
      </c>
    </row>
    <row r="33" spans="1:8" ht="15.75" thickBot="1" x14ac:dyDescent="0.3">
      <c r="A33" t="s">
        <v>67</v>
      </c>
      <c r="B33" t="s">
        <v>153</v>
      </c>
      <c r="C33" t="s">
        <v>68</v>
      </c>
      <c r="D33">
        <f>VLOOKUP(A33,janvier!$A$2:$AB$64,27,FALSE)</f>
        <v>2484</v>
      </c>
      <c r="E33">
        <f>VLOOKUP(A33,février!$A$2:$AA$64,27,FALSE)</f>
        <v>1842</v>
      </c>
      <c r="F33" s="9">
        <f>VLOOKUP(A33,mars!$A$1:$AB$65,27,FALSE)</f>
        <v>2055</v>
      </c>
      <c r="G33" s="9">
        <f>IFERROR(IF(VLOOKUP(A33,avril!$A$1:$AB$65,27,FALSE)=0,"",VLOOKUP(A33,avril!$A$1:$AB$65,27,FALSE)),"")</f>
        <v>1764</v>
      </c>
      <c r="H33" s="12" t="e">
        <f>VLOOKUP(A33,mai!$A$1:$A$65,27,FALSE)</f>
        <v>#REF!</v>
      </c>
    </row>
    <row r="34" spans="1:8" ht="15.75" thickBot="1" x14ac:dyDescent="0.3">
      <c r="A34" t="s">
        <v>69</v>
      </c>
      <c r="B34" t="s">
        <v>154</v>
      </c>
      <c r="C34" t="s">
        <v>70</v>
      </c>
      <c r="D34">
        <f>VLOOKUP(A34,janvier!$A$2:$AB$64,27,FALSE)</f>
        <v>1568</v>
      </c>
      <c r="E34">
        <f>VLOOKUP(A34,février!$A$2:$AA$64,27,FALSE)</f>
        <v>1376</v>
      </c>
      <c r="F34" s="9">
        <f>VLOOKUP(A34,mars!$A$1:$AB$65,27,FALSE)</f>
        <v>1490</v>
      </c>
      <c r="G34" s="9">
        <f>IFERROR(IF(VLOOKUP(A34,avril!$A$1:$AB$65,27,FALSE)=0,"",VLOOKUP(A34,avril!$A$1:$AB$65,27,FALSE)),"")</f>
        <v>1314</v>
      </c>
      <c r="H34" s="12" t="e">
        <f>VLOOKUP(A34,mai!$A$1:$A$65,27,FALSE)</f>
        <v>#REF!</v>
      </c>
    </row>
    <row r="35" spans="1:8" ht="15.75" thickBot="1" x14ac:dyDescent="0.3">
      <c r="A35" t="s">
        <v>71</v>
      </c>
      <c r="B35" t="s">
        <v>155</v>
      </c>
      <c r="C35" t="s">
        <v>72</v>
      </c>
      <c r="D35">
        <f>VLOOKUP(A35,janvier!$A$2:$AB$64,27,FALSE)</f>
        <v>470</v>
      </c>
      <c r="E35">
        <f>VLOOKUP(A35,février!$A$2:$AA$64,27,FALSE)</f>
        <v>732</v>
      </c>
      <c r="F35" s="9">
        <f>VLOOKUP(A35,mars!$A$1:$AB$65,27,FALSE)</f>
        <v>672</v>
      </c>
      <c r="G35" s="9">
        <f>IFERROR(IF(VLOOKUP(A35,avril!$A$1:$AB$65,27,FALSE)=0,"",VLOOKUP(A35,avril!$A$1:$AB$65,27,FALSE)),"")</f>
        <v>562</v>
      </c>
      <c r="H35" s="12" t="e">
        <f>VLOOKUP(A35,mai!$A$1:$A$65,27,FALSE)</f>
        <v>#REF!</v>
      </c>
    </row>
    <row r="36" spans="1:8" ht="15.75" thickBot="1" x14ac:dyDescent="0.3">
      <c r="A36" t="s">
        <v>73</v>
      </c>
      <c r="B36" t="s">
        <v>156</v>
      </c>
      <c r="C36" t="s">
        <v>74</v>
      </c>
      <c r="D36">
        <f>VLOOKUP(A36,janvier!$A$2:$AB$64,27,FALSE)</f>
        <v>771</v>
      </c>
      <c r="E36">
        <f>VLOOKUP(A36,février!$A$2:$AA$64,27,FALSE)</f>
        <v>566</v>
      </c>
      <c r="F36" s="9">
        <f>VLOOKUP(A36,mars!$A$1:$AB$65,27,FALSE)</f>
        <v>826</v>
      </c>
      <c r="G36" s="9">
        <f>IFERROR(IF(VLOOKUP(A36,avril!$A$1:$AB$65,27,FALSE)=0,"",VLOOKUP(A36,avril!$A$1:$AB$65,27,FALSE)),"")</f>
        <v>684</v>
      </c>
      <c r="H36" s="12" t="e">
        <f>VLOOKUP(A36,mai!$A$1:$A$65,27,FALSE)</f>
        <v>#REF!</v>
      </c>
    </row>
    <row r="37" spans="1:8" ht="15.75" thickBot="1" x14ac:dyDescent="0.3">
      <c r="A37" t="s">
        <v>75</v>
      </c>
      <c r="B37" t="s">
        <v>157</v>
      </c>
      <c r="C37" t="s">
        <v>76</v>
      </c>
      <c r="D37">
        <f>VLOOKUP(A37,janvier!$A$2:$AB$64,27,FALSE)</f>
        <v>1397</v>
      </c>
      <c r="E37">
        <f>VLOOKUP(A37,février!$A$2:$AA$64,27,FALSE)</f>
        <v>1146</v>
      </c>
      <c r="F37" s="9">
        <f>VLOOKUP(A37,mars!$A$1:$AB$65,27,FALSE)</f>
        <v>1147</v>
      </c>
      <c r="G37" s="9">
        <f>IFERROR(IF(VLOOKUP(A37,avril!$A$1:$AB$65,27,FALSE)=0,"",VLOOKUP(A37,avril!$A$1:$AB$65,27,FALSE)),"")</f>
        <v>1124</v>
      </c>
      <c r="H37" s="12" t="e">
        <f>VLOOKUP(A37,mai!$A$1:$A$65,27,FALSE)</f>
        <v>#REF!</v>
      </c>
    </row>
    <row r="38" spans="1:8" ht="15.75" thickBot="1" x14ac:dyDescent="0.3">
      <c r="A38" t="s">
        <v>77</v>
      </c>
      <c r="B38" t="s">
        <v>158</v>
      </c>
      <c r="C38" t="s">
        <v>78</v>
      </c>
      <c r="D38" t="str">
        <f>VLOOKUP(A38,janvier!$A$2:$AB$64,27,FALSE)</f>
        <v/>
      </c>
      <c r="E38">
        <f>VLOOKUP(A38,février!$A$2:$AA$64,27,FALSE)</f>
        <v>0</v>
      </c>
      <c r="F38" s="9" t="str">
        <f>VLOOKUP(A38,mars!$A$1:$AB$65,27,FALSE)</f>
        <v/>
      </c>
      <c r="G38" s="9">
        <f>IFERROR(IF(VLOOKUP(A38,avril!$A$1:$AB$65,27,FALSE)=0,"",VLOOKUP(A38,avril!$A$1:$AB$65,27,FALSE)),"")</f>
        <v>237</v>
      </c>
      <c r="H38" s="12" t="e">
        <f>VLOOKUP(A38,mai!$A$1:$A$65,27,FALSE)</f>
        <v>#REF!</v>
      </c>
    </row>
    <row r="39" spans="1:8" ht="15.75" thickBot="1" x14ac:dyDescent="0.3">
      <c r="A39" t="s">
        <v>79</v>
      </c>
      <c r="B39" t="s">
        <v>159</v>
      </c>
      <c r="C39" t="s">
        <v>78</v>
      </c>
      <c r="D39">
        <f>VLOOKUP(A39,janvier!$A$2:$AB$64,27,FALSE)</f>
        <v>2323</v>
      </c>
      <c r="E39">
        <f>VLOOKUP(A39,février!$A$2:$AA$64,27,FALSE)</f>
        <v>1854</v>
      </c>
      <c r="F39" s="9">
        <f>VLOOKUP(A39,mars!$A$1:$AB$65,27,FALSE)</f>
        <v>1971</v>
      </c>
      <c r="G39" s="9">
        <f>IFERROR(IF(VLOOKUP(A39,avril!$A$1:$AB$65,27,FALSE)=0,"",VLOOKUP(A39,avril!$A$1:$AB$65,27,FALSE)),"")</f>
        <v>1471</v>
      </c>
      <c r="H39" s="12" t="e">
        <f>VLOOKUP(A39,mai!$A$1:$A$65,27,FALSE)</f>
        <v>#REF!</v>
      </c>
    </row>
    <row r="40" spans="1:8" ht="15.75" thickBot="1" x14ac:dyDescent="0.3">
      <c r="A40" t="s">
        <v>80</v>
      </c>
      <c r="B40" t="s">
        <v>158</v>
      </c>
      <c r="C40" t="s">
        <v>81</v>
      </c>
      <c r="D40">
        <f>VLOOKUP(A40,janvier!$A$2:$AB$64,27,FALSE)</f>
        <v>320</v>
      </c>
      <c r="E40">
        <f>VLOOKUP(A40,février!$A$2:$AA$64,27,FALSE)</f>
        <v>158</v>
      </c>
      <c r="F40" s="9" t="str">
        <f>VLOOKUP(A40,mars!$A$1:$AB$65,27,FALSE)</f>
        <v/>
      </c>
      <c r="G40" s="9" t="str">
        <f>IFERROR(IF(VLOOKUP(A40,avril!$A$1:$AB$65,27,FALSE)=0,"",VLOOKUP(A40,avril!$A$1:$AB$65,27,FALSE)),"")</f>
        <v/>
      </c>
      <c r="H40" s="12" t="e">
        <f>VLOOKUP(A40,mai!$A$1:$A$65,27,FALSE)</f>
        <v>#REF!</v>
      </c>
    </row>
    <row r="41" spans="1:8" ht="15.75" thickBot="1" x14ac:dyDescent="0.3">
      <c r="A41" t="s">
        <v>82</v>
      </c>
      <c r="B41" t="s">
        <v>160</v>
      </c>
      <c r="C41" t="s">
        <v>81</v>
      </c>
      <c r="D41">
        <f>VLOOKUP(A41,janvier!$A$2:$AB$64,27,FALSE)</f>
        <v>1499</v>
      </c>
      <c r="E41">
        <f>VLOOKUP(A41,février!$A$2:$AA$64,27,FALSE)</f>
        <v>1205</v>
      </c>
      <c r="F41" s="9">
        <f>VLOOKUP(A41,mars!$A$1:$AB$65,27,FALSE)</f>
        <v>1610</v>
      </c>
      <c r="G41" s="9">
        <f>IFERROR(IF(VLOOKUP(A41,avril!$A$1:$AB$65,27,FALSE)=0,"",VLOOKUP(A41,avril!$A$1:$AB$65,27,FALSE)),"")</f>
        <v>1421</v>
      </c>
      <c r="H41" s="12" t="e">
        <f>VLOOKUP(A41,mai!$A$1:$A$65,27,FALSE)</f>
        <v>#REF!</v>
      </c>
    </row>
    <row r="42" spans="1:8" ht="15.75" thickBot="1" x14ac:dyDescent="0.3">
      <c r="A42" t="s">
        <v>83</v>
      </c>
      <c r="B42" t="s">
        <v>124</v>
      </c>
      <c r="C42" t="s">
        <v>81</v>
      </c>
      <c r="D42" t="str">
        <f>VLOOKUP(A42,janvier!$A$2:$AB$64,27,FALSE)</f>
        <v/>
      </c>
      <c r="E42">
        <f>VLOOKUP(A42,février!$A$2:$AA$64,27,FALSE)</f>
        <v>0</v>
      </c>
      <c r="F42" s="9" t="str">
        <f>VLOOKUP(A42,mars!$A$1:$AB$65,27,FALSE)</f>
        <v/>
      </c>
      <c r="G42" s="9" t="str">
        <f>IFERROR(IF(VLOOKUP(A42,avril!$A$1:$AB$65,27,FALSE)=0,"",VLOOKUP(A42,avril!$A$1:$AB$65,27,FALSE)),"")</f>
        <v/>
      </c>
      <c r="H42" s="12" t="e">
        <f>VLOOKUP(A42,mai!$A$1:$A$65,27,FALSE)</f>
        <v>#REF!</v>
      </c>
    </row>
    <row r="43" spans="1:8" ht="15.75" thickBot="1" x14ac:dyDescent="0.3">
      <c r="A43" t="s">
        <v>84</v>
      </c>
      <c r="B43" t="s">
        <v>161</v>
      </c>
      <c r="C43" t="s">
        <v>85</v>
      </c>
      <c r="D43">
        <f>VLOOKUP(A43,janvier!$A$2:$AB$64,27,FALSE)</f>
        <v>3109</v>
      </c>
      <c r="E43">
        <f>VLOOKUP(A43,février!$A$2:$AA$64,27,FALSE)</f>
        <v>2988</v>
      </c>
      <c r="F43" s="9">
        <f>VLOOKUP(A43,mars!$A$1:$AB$65,27,FALSE)</f>
        <v>3605</v>
      </c>
      <c r="G43" s="9">
        <f>IFERROR(IF(VLOOKUP(A43,avril!$A$1:$AB$65,27,FALSE)=0,"",VLOOKUP(A43,avril!$A$1:$AB$65,27,FALSE)),"")</f>
        <v>2788</v>
      </c>
      <c r="H43" s="12" t="e">
        <f>VLOOKUP(A43,mai!$A$1:$A$65,27,FALSE)</f>
        <v>#REF!</v>
      </c>
    </row>
    <row r="44" spans="1:8" ht="15.75" thickBot="1" x14ac:dyDescent="0.3">
      <c r="A44" t="s">
        <v>86</v>
      </c>
      <c r="B44" t="s">
        <v>162</v>
      </c>
      <c r="C44" t="s">
        <v>85</v>
      </c>
      <c r="D44" t="str">
        <f>VLOOKUP(A44,janvier!$A$2:$AB$64,27,FALSE)</f>
        <v/>
      </c>
      <c r="E44">
        <f>VLOOKUP(A44,février!$A$2:$AA$64,27,FALSE)</f>
        <v>0</v>
      </c>
      <c r="F44" s="9" t="str">
        <f>VLOOKUP(A44,mars!$A$1:$AB$65,27,FALSE)</f>
        <v/>
      </c>
      <c r="G44" s="9" t="str">
        <f>IFERROR(IF(VLOOKUP(A44,avril!$A$1:$AB$65,27,FALSE)=0,"",VLOOKUP(A44,avril!$A$1:$AB$65,27,FALSE)),"")</f>
        <v/>
      </c>
      <c r="H44" s="12" t="e">
        <f>VLOOKUP(A44,mai!$A$1:$A$65,27,FALSE)</f>
        <v>#REF!</v>
      </c>
    </row>
    <row r="45" spans="1:8" ht="15.75" thickBot="1" x14ac:dyDescent="0.3">
      <c r="A45" t="s">
        <v>87</v>
      </c>
      <c r="B45" t="s">
        <v>163</v>
      </c>
      <c r="C45" t="s">
        <v>85</v>
      </c>
      <c r="D45">
        <f>VLOOKUP(A45,janvier!$A$2:$AB$64,27,FALSE)</f>
        <v>3062</v>
      </c>
      <c r="E45">
        <f>VLOOKUP(A45,février!$A$2:$AA$64,27,FALSE)</f>
        <v>3287</v>
      </c>
      <c r="F45" s="9">
        <f>VLOOKUP(A45,mars!$A$1:$AB$65,27,FALSE)</f>
        <v>3291</v>
      </c>
      <c r="G45" s="9">
        <f>IFERROR(IF(VLOOKUP(A45,avril!$A$1:$AB$65,27,FALSE)=0,"",VLOOKUP(A45,avril!$A$1:$AB$65,27,FALSE)),"")</f>
        <v>2927</v>
      </c>
      <c r="H45" s="12" t="e">
        <f>VLOOKUP(A45,mai!$A$1:$A$65,27,FALSE)</f>
        <v>#REF!</v>
      </c>
    </row>
    <row r="46" spans="1:8" ht="15.75" thickBot="1" x14ac:dyDescent="0.3">
      <c r="A46" t="s">
        <v>88</v>
      </c>
      <c r="B46" t="s">
        <v>164</v>
      </c>
      <c r="C46" t="s">
        <v>85</v>
      </c>
      <c r="D46">
        <f>VLOOKUP(A46,janvier!$A$2:$AB$64,27,FALSE)</f>
        <v>971</v>
      </c>
      <c r="E46">
        <f>VLOOKUP(A46,février!$A$2:$AA$64,27,FALSE)</f>
        <v>689</v>
      </c>
      <c r="F46" s="9">
        <f>VLOOKUP(A46,mars!$A$1:$AB$65,27,FALSE)</f>
        <v>651</v>
      </c>
      <c r="G46" s="9">
        <f>IFERROR(IF(VLOOKUP(A46,avril!$A$1:$AB$65,27,FALSE)=0,"",VLOOKUP(A46,avril!$A$1:$AB$65,27,FALSE)),"")</f>
        <v>561</v>
      </c>
      <c r="H46" s="12" t="e">
        <f>VLOOKUP(A46,mai!$A$1:$A$65,27,FALSE)</f>
        <v>#REF!</v>
      </c>
    </row>
    <row r="47" spans="1:8" ht="15.75" thickBot="1" x14ac:dyDescent="0.3">
      <c r="A47" t="s">
        <v>89</v>
      </c>
      <c r="B47" t="s">
        <v>154</v>
      </c>
      <c r="C47" t="s">
        <v>90</v>
      </c>
      <c r="D47">
        <f>VLOOKUP(A47,janvier!$A$2:$AB$64,27,FALSE)</f>
        <v>392</v>
      </c>
      <c r="E47">
        <f>VLOOKUP(A47,février!$A$2:$AA$64,27,FALSE)</f>
        <v>261</v>
      </c>
      <c r="F47" s="9">
        <f>VLOOKUP(A47,mars!$A$1:$AB$65,27,FALSE)</f>
        <v>336</v>
      </c>
      <c r="G47" s="9">
        <f>IFERROR(IF(VLOOKUP(A47,avril!$A$1:$AB$65,27,FALSE)=0,"",VLOOKUP(A47,avril!$A$1:$AB$65,27,FALSE)),"")</f>
        <v>306</v>
      </c>
      <c r="H47" s="12" t="e">
        <f>VLOOKUP(A47,mai!$A$1:$A$65,27,FALSE)</f>
        <v>#REF!</v>
      </c>
    </row>
    <row r="48" spans="1:8" ht="15.75" thickBot="1" x14ac:dyDescent="0.3">
      <c r="A48" t="s">
        <v>91</v>
      </c>
      <c r="B48" t="s">
        <v>147</v>
      </c>
      <c r="C48" t="s">
        <v>92</v>
      </c>
      <c r="D48">
        <f>VLOOKUP(A48,janvier!$A$2:$AB$64,27,FALSE)</f>
        <v>1190</v>
      </c>
      <c r="E48">
        <f>VLOOKUP(A48,février!$A$2:$AA$64,27,FALSE)</f>
        <v>2443</v>
      </c>
      <c r="F48" s="9">
        <f>VLOOKUP(A48,mars!$A$1:$AB$65,27,FALSE)</f>
        <v>1768</v>
      </c>
      <c r="G48" s="9">
        <f>IFERROR(IF(VLOOKUP(A48,avril!$A$1:$AB$65,27,FALSE)=0,"",VLOOKUP(A48,avril!$A$1:$AB$65,27,FALSE)),"")</f>
        <v>1099</v>
      </c>
      <c r="H48" s="12" t="e">
        <f>VLOOKUP(A48,mai!$A$1:$A$65,27,FALSE)</f>
        <v>#REF!</v>
      </c>
    </row>
    <row r="49" spans="1:8" ht="15.75" thickBot="1" x14ac:dyDescent="0.3">
      <c r="A49" t="s">
        <v>93</v>
      </c>
      <c r="B49" t="s">
        <v>165</v>
      </c>
      <c r="C49" t="s">
        <v>92</v>
      </c>
      <c r="D49">
        <f>VLOOKUP(A49,janvier!$A$2:$AB$64,27,FALSE)</f>
        <v>906</v>
      </c>
      <c r="E49">
        <f>VLOOKUP(A49,février!$A$2:$AA$64,27,FALSE)</f>
        <v>1072</v>
      </c>
      <c r="F49" s="9">
        <f>VLOOKUP(A49,mars!$A$1:$AB$65,27,FALSE)</f>
        <v>1091</v>
      </c>
      <c r="G49" s="9">
        <f>IFERROR(IF(VLOOKUP(A49,avril!$A$1:$AB$65,27,FALSE)=0,"",VLOOKUP(A49,avril!$A$1:$AB$65,27,FALSE)),"")</f>
        <v>1212</v>
      </c>
      <c r="H49" s="12" t="e">
        <f>VLOOKUP(A49,mai!$A$1:$A$65,27,FALSE)</f>
        <v>#REF!</v>
      </c>
    </row>
    <row r="50" spans="1:8" ht="15.75" thickBot="1" x14ac:dyDescent="0.3">
      <c r="A50" t="s">
        <v>94</v>
      </c>
      <c r="B50" t="s">
        <v>166</v>
      </c>
      <c r="C50" t="s">
        <v>95</v>
      </c>
      <c r="D50">
        <f>VLOOKUP(A50,janvier!$A$2:$AB$64,27,FALSE)</f>
        <v>356</v>
      </c>
      <c r="E50">
        <f>VLOOKUP(A50,février!$A$2:$AA$64,27,FALSE)</f>
        <v>210</v>
      </c>
      <c r="F50" s="9">
        <f>VLOOKUP(A50,mars!$A$1:$AB$65,27,FALSE)</f>
        <v>318</v>
      </c>
      <c r="G50" s="9">
        <f>IFERROR(IF(VLOOKUP(A50,avril!$A$1:$AB$65,27,FALSE)=0,"",VLOOKUP(A50,avril!$A$1:$AB$65,27,FALSE)),"")</f>
        <v>259</v>
      </c>
      <c r="H50" s="12" t="e">
        <f>VLOOKUP(A50,mai!$A$1:$A$65,27,FALSE)</f>
        <v>#REF!</v>
      </c>
    </row>
    <row r="51" spans="1:8" ht="15.75" thickBot="1" x14ac:dyDescent="0.3">
      <c r="A51" t="s">
        <v>96</v>
      </c>
      <c r="B51" t="s">
        <v>167</v>
      </c>
      <c r="C51" t="s">
        <v>97</v>
      </c>
      <c r="D51" t="str">
        <f>VLOOKUP(A51,janvier!$A$2:$AB$64,27,FALSE)</f>
        <v/>
      </c>
      <c r="E51">
        <f>VLOOKUP(A51,février!$A$2:$AA$64,27,FALSE)</f>
        <v>0</v>
      </c>
      <c r="F51" s="9" t="str">
        <f>VLOOKUP(A51,mars!$A$1:$AB$65,27,FALSE)</f>
        <v/>
      </c>
      <c r="G51" s="9" t="str">
        <f>IFERROR(IF(VLOOKUP(A51,avril!$A$1:$AB$65,27,FALSE)=0,"",VLOOKUP(A51,avril!$A$1:$AB$65,27,FALSE)),"")</f>
        <v/>
      </c>
      <c r="H51" s="12" t="e">
        <f>VLOOKUP(A51,mai!$A$1:$A$65,27,FALSE)</f>
        <v>#REF!</v>
      </c>
    </row>
    <row r="52" spans="1:8" ht="15.75" thickBot="1" x14ac:dyDescent="0.3">
      <c r="A52" t="s">
        <v>98</v>
      </c>
      <c r="B52" t="s">
        <v>143</v>
      </c>
      <c r="C52" t="s">
        <v>99</v>
      </c>
      <c r="D52">
        <f>VLOOKUP(A52,janvier!$A$2:$AB$64,27,FALSE)</f>
        <v>1220</v>
      </c>
      <c r="E52">
        <f>VLOOKUP(A52,février!$A$2:$AA$64,27,FALSE)</f>
        <v>969</v>
      </c>
      <c r="F52" s="9">
        <f>VLOOKUP(A52,mars!$A$1:$AB$65,27,FALSE)</f>
        <v>295</v>
      </c>
      <c r="G52" s="9" t="str">
        <f>IFERROR(IF(VLOOKUP(A52,avril!$A$1:$AB$65,27,FALSE)=0,"",VLOOKUP(A52,avril!$A$1:$AB$65,27,FALSE)),"")</f>
        <v/>
      </c>
      <c r="H52" s="12" t="e">
        <f>VLOOKUP(A52,mai!$A$1:$A$65,27,FALSE)</f>
        <v>#REF!</v>
      </c>
    </row>
    <row r="53" spans="1:8" ht="15.75" thickBot="1" x14ac:dyDescent="0.3">
      <c r="A53" t="s">
        <v>100</v>
      </c>
      <c r="B53" t="s">
        <v>168</v>
      </c>
      <c r="C53" t="s">
        <v>99</v>
      </c>
      <c r="D53" t="str">
        <f>VLOOKUP(A53,janvier!$A$2:$AB$64,27,FALSE)</f>
        <v/>
      </c>
      <c r="E53">
        <f>VLOOKUP(A53,février!$A$2:$AA$64,27,FALSE)</f>
        <v>0</v>
      </c>
      <c r="F53" s="9" t="str">
        <f>VLOOKUP(A53,mars!$A$1:$AB$65,27,FALSE)</f>
        <v/>
      </c>
      <c r="G53" s="9" t="str">
        <f>IFERROR(IF(VLOOKUP(A53,avril!$A$1:$AB$65,27,FALSE)=0,"",VLOOKUP(A53,avril!$A$1:$AB$65,27,FALSE)),"")</f>
        <v/>
      </c>
      <c r="H53" s="12" t="e">
        <f>VLOOKUP(A53,mai!$A$1:$A$65,27,FALSE)</f>
        <v>#REF!</v>
      </c>
    </row>
    <row r="54" spans="1:8" ht="15.75" thickBot="1" x14ac:dyDescent="0.3">
      <c r="A54" t="s">
        <v>101</v>
      </c>
      <c r="B54" t="s">
        <v>151</v>
      </c>
      <c r="C54" t="s">
        <v>99</v>
      </c>
      <c r="D54" t="str">
        <f>VLOOKUP(A54,janvier!$A$2:$AB$64,27,FALSE)</f>
        <v/>
      </c>
      <c r="E54">
        <f>VLOOKUP(A54,février!$A$2:$AA$64,27,FALSE)</f>
        <v>0</v>
      </c>
      <c r="F54" s="9" t="str">
        <f>VLOOKUP(A54,mars!$A$1:$AB$65,27,FALSE)</f>
        <v/>
      </c>
      <c r="G54" s="9" t="str">
        <f>IFERROR(IF(VLOOKUP(A54,avril!$A$1:$AB$65,27,FALSE)=0,"",VLOOKUP(A54,avril!$A$1:$AB$65,27,FALSE)),"")</f>
        <v/>
      </c>
      <c r="H54" s="12" t="e">
        <f>VLOOKUP(A54,mai!$A$1:$A$65,27,FALSE)</f>
        <v>#REF!</v>
      </c>
    </row>
    <row r="55" spans="1:8" ht="15.75" thickBot="1" x14ac:dyDescent="0.3">
      <c r="A55" t="s">
        <v>102</v>
      </c>
      <c r="B55" t="s">
        <v>152</v>
      </c>
      <c r="C55" t="s">
        <v>103</v>
      </c>
      <c r="D55">
        <f>VLOOKUP(A55,janvier!$A$2:$AB$64,27,FALSE)</f>
        <v>1225</v>
      </c>
      <c r="E55">
        <f>VLOOKUP(A55,février!$A$2:$AA$64,27,FALSE)</f>
        <v>1336</v>
      </c>
      <c r="F55" s="9">
        <f>VLOOKUP(A55,mars!$A$1:$AB$65,27,FALSE)</f>
        <v>1666</v>
      </c>
      <c r="G55" s="9">
        <f>IFERROR(IF(VLOOKUP(A55,avril!$A$1:$AB$65,27,FALSE)=0,"",VLOOKUP(A55,avril!$A$1:$AB$65,27,FALSE)),"")</f>
        <v>1345</v>
      </c>
      <c r="H55" s="12" t="e">
        <f>VLOOKUP(A55,mai!$A$1:$A$65,27,FALSE)</f>
        <v>#REF!</v>
      </c>
    </row>
    <row r="56" spans="1:8" ht="15.75" thickBot="1" x14ac:dyDescent="0.3">
      <c r="A56" t="s">
        <v>104</v>
      </c>
      <c r="B56" t="s">
        <v>127</v>
      </c>
      <c r="C56" t="s">
        <v>103</v>
      </c>
      <c r="D56">
        <f>VLOOKUP(A56,janvier!$A$2:$AB$64,27,FALSE)</f>
        <v>304</v>
      </c>
      <c r="E56">
        <f>VLOOKUP(A56,février!$A$2:$AA$64,27,FALSE)</f>
        <v>51</v>
      </c>
      <c r="F56" s="9">
        <f>VLOOKUP(A56,mars!$A$1:$AB$65,27,FALSE)</f>
        <v>7</v>
      </c>
      <c r="G56" s="9">
        <f>IFERROR(IF(VLOOKUP(A56,avril!$A$1:$AB$65,27,FALSE)=0,"",VLOOKUP(A56,avril!$A$1:$AB$65,27,FALSE)),"")</f>
        <v>2</v>
      </c>
      <c r="H56" s="12" t="e">
        <f>VLOOKUP(A56,mai!$A$1:$A$65,27,FALSE)</f>
        <v>#REF!</v>
      </c>
    </row>
    <row r="57" spans="1:8" ht="15.75" thickBot="1" x14ac:dyDescent="0.3">
      <c r="A57" t="s">
        <v>105</v>
      </c>
      <c r="B57" t="s">
        <v>169</v>
      </c>
      <c r="C57" t="s">
        <v>103</v>
      </c>
      <c r="D57">
        <f>VLOOKUP(A57,janvier!$A$2:$AB$64,27,FALSE)</f>
        <v>1603</v>
      </c>
      <c r="E57">
        <f>VLOOKUP(A57,février!$A$2:$AA$64,27,FALSE)</f>
        <v>1626</v>
      </c>
      <c r="F57" s="9">
        <f>VLOOKUP(A57,mars!$A$1:$AB$65,27,FALSE)</f>
        <v>1670</v>
      </c>
      <c r="G57" s="9" t="str">
        <f>IFERROR(IF(VLOOKUP(A57,avril!$A$1:$AB$65,27,FALSE)=0,"",VLOOKUP(A57,avril!$A$1:$AB$65,27,FALSE)),"")</f>
        <v/>
      </c>
      <c r="H57" s="12" t="e">
        <f>VLOOKUP(A57,mai!$A$1:$A$65,27,FALSE)</f>
        <v>#REF!</v>
      </c>
    </row>
    <row r="58" spans="1:8" ht="15.75" thickBot="1" x14ac:dyDescent="0.3">
      <c r="A58" t="s">
        <v>106</v>
      </c>
      <c r="B58" t="s">
        <v>170</v>
      </c>
      <c r="C58" t="s">
        <v>107</v>
      </c>
      <c r="D58">
        <f>VLOOKUP(A58,janvier!$A$2:$AB$64,27,FALSE)</f>
        <v>1766</v>
      </c>
      <c r="E58">
        <f>VLOOKUP(A58,février!$A$2:$AA$64,27,FALSE)</f>
        <v>1242</v>
      </c>
      <c r="F58" s="9">
        <f>VLOOKUP(A58,mars!$A$1:$AB$65,27,FALSE)</f>
        <v>1164</v>
      </c>
      <c r="G58" s="9" t="str">
        <f>IFERROR(IF(VLOOKUP(A58,avril!$A$1:$AB$65,27,FALSE)=0,"",VLOOKUP(A58,avril!$A$1:$AB$65,27,FALSE)),"")</f>
        <v/>
      </c>
      <c r="H58" s="12" t="e">
        <f>VLOOKUP(A58,mai!$A$1:$A$65,27,FALSE)</f>
        <v>#REF!</v>
      </c>
    </row>
    <row r="59" spans="1:8" ht="15.75" thickBot="1" x14ac:dyDescent="0.3">
      <c r="A59" t="s">
        <v>108</v>
      </c>
      <c r="B59" t="s">
        <v>153</v>
      </c>
      <c r="C59" t="s">
        <v>107</v>
      </c>
      <c r="D59">
        <f>VLOOKUP(A59,janvier!$A$2:$AB$64,27,FALSE)</f>
        <v>1107</v>
      </c>
      <c r="E59">
        <f>VLOOKUP(A59,février!$A$2:$AA$64,27,FALSE)</f>
        <v>1528</v>
      </c>
      <c r="F59" s="9">
        <f>VLOOKUP(A59,mars!$A$1:$AB$65,27,FALSE)</f>
        <v>1635</v>
      </c>
      <c r="G59" s="9" t="str">
        <f>IFERROR(IF(VLOOKUP(A59,avril!$A$1:$AB$65,27,FALSE)=0,"",VLOOKUP(A59,avril!$A$1:$AB$65,27,FALSE)),"")</f>
        <v/>
      </c>
      <c r="H59" s="12" t="e">
        <f>VLOOKUP(A59,mai!$A$1:$A$65,27,FALSE)</f>
        <v>#REF!</v>
      </c>
    </row>
    <row r="60" spans="1:8" ht="15.75" thickBot="1" x14ac:dyDescent="0.3">
      <c r="A60" t="s">
        <v>109</v>
      </c>
      <c r="B60" t="s">
        <v>127</v>
      </c>
      <c r="C60" t="s">
        <v>110</v>
      </c>
      <c r="D60">
        <f>VLOOKUP(A60,janvier!$A$2:$AB$64,27,FALSE)</f>
        <v>1571</v>
      </c>
      <c r="E60">
        <f>VLOOKUP(A60,février!$A$2:$AA$64,27,FALSE)</f>
        <v>692</v>
      </c>
      <c r="F60" s="9">
        <f>VLOOKUP(A60,mars!$A$1:$AB$65,27,FALSE)</f>
        <v>1423</v>
      </c>
      <c r="G60" s="9" t="str">
        <f>IFERROR(IF(VLOOKUP(A60,avril!$A$1:$AB$65,27,FALSE)=0,"",VLOOKUP(A60,avril!$A$1:$AB$65,27,FALSE)),"")</f>
        <v/>
      </c>
      <c r="H60" s="12" t="e">
        <f>VLOOKUP(A60,mai!$A$1:$A$65,27,FALSE)</f>
        <v>#REF!</v>
      </c>
    </row>
    <row r="61" spans="1:8" ht="15.75" thickBot="1" x14ac:dyDescent="0.3">
      <c r="A61" t="s">
        <v>111</v>
      </c>
      <c r="B61" t="s">
        <v>131</v>
      </c>
      <c r="C61" t="s">
        <v>110</v>
      </c>
      <c r="D61">
        <f>VLOOKUP(A61,janvier!$A$2:$AB$64,27,FALSE)</f>
        <v>1302</v>
      </c>
      <c r="E61">
        <f>VLOOKUP(A61,février!$A$2:$AA$64,27,FALSE)</f>
        <v>1706</v>
      </c>
      <c r="F61" s="9">
        <f>VLOOKUP(A61,mars!$A$1:$AB$65,27,FALSE)</f>
        <v>982</v>
      </c>
      <c r="G61" s="9" t="str">
        <f>IFERROR(IF(VLOOKUP(A61,avril!$A$1:$AB$65,27,FALSE)=0,"",VLOOKUP(A61,avril!$A$1:$AB$65,27,FALSE)),"")</f>
        <v/>
      </c>
      <c r="H61" s="12" t="e">
        <f>VLOOKUP(A61,mai!$A$1:$A$65,27,FALSE)</f>
        <v>#REF!</v>
      </c>
    </row>
    <row r="62" spans="1:8" ht="15.75" thickBot="1" x14ac:dyDescent="0.3">
      <c r="A62" t="s">
        <v>112</v>
      </c>
      <c r="B62" t="s">
        <v>171</v>
      </c>
      <c r="C62" t="s">
        <v>113</v>
      </c>
      <c r="D62" t="str">
        <f>VLOOKUP(A62,janvier!$A$2:$AB$64,27,FALSE)</f>
        <v/>
      </c>
      <c r="E62">
        <f>VLOOKUP(A62,février!$A$2:$AA$64,27,FALSE)</f>
        <v>0</v>
      </c>
      <c r="F62" s="9" t="str">
        <f>VLOOKUP(A62,mars!$A$1:$AB$65,27,FALSE)</f>
        <v/>
      </c>
      <c r="G62" s="9" t="str">
        <f>IFERROR(IF(VLOOKUP(A62,avril!$A$1:$AB$65,27,FALSE)=0,"",VLOOKUP(A62,avril!$A$1:$AB$65,27,FALSE)),"")</f>
        <v/>
      </c>
      <c r="H62" s="12" t="e">
        <f>VLOOKUP(A62,mai!$A$1:$A$65,27,FALSE)</f>
        <v>#REF!</v>
      </c>
    </row>
    <row r="63" spans="1:8" ht="15.75" thickBot="1" x14ac:dyDescent="0.3">
      <c r="A63" t="s">
        <v>114</v>
      </c>
      <c r="B63" t="s">
        <v>126</v>
      </c>
      <c r="C63" t="s">
        <v>115</v>
      </c>
      <c r="D63">
        <f>VLOOKUP(A63,janvier!$A$2:$AB$64,27,FALSE)</f>
        <v>770</v>
      </c>
      <c r="E63">
        <f>VLOOKUP(A63,février!$A$2:$AA$64,27,FALSE)</f>
        <v>571</v>
      </c>
      <c r="F63" s="9">
        <f>VLOOKUP(A63,mars!$A$1:$AB$65,27,FALSE)</f>
        <v>683</v>
      </c>
      <c r="G63" s="9" t="str">
        <f>IFERROR(IF(VLOOKUP(A63,avril!$A$1:$AB$65,27,FALSE)=0,"",VLOOKUP(A63,avril!$A$1:$AB$65,27,FALSE)),"")</f>
        <v/>
      </c>
      <c r="H63" s="12" t="e">
        <f>VLOOKUP(A63,mai!$A$1:$A$65,27,FALSE)</f>
        <v>#REF!</v>
      </c>
    </row>
    <row r="64" spans="1:8" ht="15.75" thickBot="1" x14ac:dyDescent="0.3">
      <c r="A64" t="s">
        <v>116</v>
      </c>
      <c r="B64" t="s">
        <v>172</v>
      </c>
      <c r="C64" t="s">
        <v>117</v>
      </c>
      <c r="D64">
        <f>VLOOKUP(A64,janvier!$A$2:$AB$64,27,FALSE)</f>
        <v>878</v>
      </c>
      <c r="E64">
        <f>VLOOKUP(A64,février!$A$2:$AA$64,27,FALSE)</f>
        <v>744</v>
      </c>
      <c r="F64" s="9" t="str">
        <f>VLOOKUP(A64,mars!$A$1:$AB$65,27,FALSE)</f>
        <v/>
      </c>
      <c r="G64" s="9" t="str">
        <f>IFERROR(IF(VLOOKUP(A64,avril!$A$1:$AB$65,27,FALSE)=0,"",VLOOKUP(A64,avril!$A$1:$AB$65,27,FALSE)),"")</f>
        <v/>
      </c>
      <c r="H64" s="12" t="e">
        <f>VLOOKUP(A64,mai!$A$1:$A$65,27,FALSE)</f>
        <v>#REF!</v>
      </c>
    </row>
    <row r="65" spans="1:8" ht="15.75" thickBot="1" x14ac:dyDescent="0.3">
      <c r="A65" t="s">
        <v>118</v>
      </c>
      <c r="B65" t="s">
        <v>173</v>
      </c>
      <c r="C65" t="s">
        <v>117</v>
      </c>
      <c r="D65" t="e">
        <f>VLOOKUP(A65,janvier!$A$2:$AB$64,27,FALSE)</f>
        <v>#N/A</v>
      </c>
      <c r="E65" t="e">
        <f>VLOOKUP(A65,février!$A$2:$AA$64,27,FALSE)</f>
        <v>#N/A</v>
      </c>
      <c r="F65" s="9" t="str">
        <f>VLOOKUP(A65,mars!$A$1:$AB$65,27,FALSE)</f>
        <v/>
      </c>
      <c r="G65" s="9" t="str">
        <f>IFERROR(IF(VLOOKUP(A65,avril!$A$1:$AB$65,27,FALSE)=0,"",VLOOKUP(A65,avril!$A$1:$AB$65,27,FALSE)),"")</f>
        <v/>
      </c>
      <c r="H65" s="12" t="e">
        <f>VLOOKUP(A65,mai!$A$1:$A$65,27,FALSE)</f>
        <v>#REF!</v>
      </c>
    </row>
  </sheetData>
  <mergeCells count="2">
    <mergeCell ref="I3:N7"/>
    <mergeCell ref="I9:N14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janvier</vt:lpstr>
      <vt:lpstr>février</vt:lpstr>
      <vt:lpstr>mars</vt:lpstr>
      <vt:lpstr>avril</vt:lpstr>
      <vt:lpstr>mai</vt:lpstr>
      <vt:lpstr>Global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2016-11-17T18:21:37Z</dcterms:created>
  <dcterms:modified xsi:type="dcterms:W3CDTF">2016-11-18T14:14:24Z</dcterms:modified>
</cp:coreProperties>
</file>