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060" activeTab="2"/>
  </bookViews>
  <sheets>
    <sheet name="Feuil1" sheetId="1" r:id="rId1"/>
    <sheet name="Feuil1 (2)" sheetId="2" r:id="rId2"/>
    <sheet name="1111" sheetId="3" r:id="rId3"/>
  </sheets>
  <externalReferences>
    <externalReference r:id="rId4"/>
  </externalReferences>
  <definedNames>
    <definedName name="d.fin">MATCH(9.99E+307,'Feuil1 (2)'!$G:$G,1)</definedName>
    <definedName name="s.début">'Feuil1 (2)'!$G$1</definedName>
    <definedName name="tbl_PT">s.début:INDEX('Feuil1 (2)'!$H:$H,d.fin,1)</definedName>
  </definedNames>
  <calcPr calcId="144525"/>
  <pivotCaches>
    <pivotCache cacheId="56" r:id="rId5"/>
    <pivotCache cacheId="57" r:id="rId6"/>
  </pivotCaches>
</workbook>
</file>

<file path=xl/calcChain.xml><?xml version="1.0" encoding="utf-8"?>
<calcChain xmlns="http://schemas.openxmlformats.org/spreadsheetml/2006/main">
  <c r="E42" i="2" l="1"/>
  <c r="E61" i="1" l="1"/>
  <c r="E58" i="1"/>
  <c r="E56" i="1"/>
  <c r="E52" i="1"/>
  <c r="E49" i="1"/>
  <c r="E45" i="1"/>
  <c r="E43" i="1"/>
  <c r="E40" i="1"/>
  <c r="E37" i="1"/>
  <c r="E34" i="1"/>
  <c r="E30" i="1"/>
  <c r="E28" i="1"/>
  <c r="E24" i="1"/>
  <c r="E20" i="1"/>
  <c r="E17" i="1"/>
  <c r="E15" i="1"/>
  <c r="E12" i="1"/>
  <c r="E9" i="1"/>
  <c r="E6" i="1"/>
  <c r="E4" i="1"/>
  <c r="H6" i="1" l="1"/>
  <c r="H7" i="1"/>
  <c r="H8" i="1"/>
  <c r="E62" i="1"/>
</calcChain>
</file>

<file path=xl/sharedStrings.xml><?xml version="1.0" encoding="utf-8"?>
<sst xmlns="http://schemas.openxmlformats.org/spreadsheetml/2006/main" count="343" uniqueCount="36">
  <si>
    <t>N°</t>
  </si>
  <si>
    <t>BENEFICIAIRE</t>
  </si>
  <si>
    <t>NATURE PAIEMEN</t>
  </si>
  <si>
    <t>MONTANT</t>
  </si>
  <si>
    <t>VIRT TG</t>
  </si>
  <si>
    <t>Total 1</t>
  </si>
  <si>
    <t>**</t>
  </si>
  <si>
    <t>RET COT CAAD</t>
  </si>
  <si>
    <t>Total 3</t>
  </si>
  <si>
    <t>Total 4</t>
  </si>
  <si>
    <t>Total 7</t>
  </si>
  <si>
    <t>Total 8</t>
  </si>
  <si>
    <t>Total 9</t>
  </si>
  <si>
    <t>RET COT SM</t>
  </si>
  <si>
    <t>Total 11</t>
  </si>
  <si>
    <t>Total 12</t>
  </si>
  <si>
    <t>Total 13</t>
  </si>
  <si>
    <t>Total 14</t>
  </si>
  <si>
    <t>Total 15</t>
  </si>
  <si>
    <t>Total 16</t>
  </si>
  <si>
    <t>Total 18</t>
  </si>
  <si>
    <t>Total 21</t>
  </si>
  <si>
    <t>Total 23</t>
  </si>
  <si>
    <t>Total 24</t>
  </si>
  <si>
    <t>Total 25</t>
  </si>
  <si>
    <t>Total 28</t>
  </si>
  <si>
    <t>Total 29</t>
  </si>
  <si>
    <t>Total 30</t>
  </si>
  <si>
    <t>Total général</t>
  </si>
  <si>
    <t>aaaa</t>
  </si>
  <si>
    <t>cfdessq</t>
  </si>
  <si>
    <t xml:space="preserve">DATE D'ARRIVE </t>
  </si>
  <si>
    <t>=NB.SI($E$2:$E$61;G5)</t>
  </si>
  <si>
    <t xml:space="preserve">MONTANT </t>
  </si>
  <si>
    <t>Total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</si>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</sst>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dd/mm/yy;@"/>
    <numFmt numFmtId="165" formatCode="#,##0.00\ _€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65" fontId="5" fillId="3" borderId="1" xfId="0" applyNumberFormat="1" applyFont="1" applyFill="1" applyBorder="1" applyAlignment="1"/>
    <xf numFmtId="0" fontId="2" fillId="0" borderId="1" xfId="0" applyFont="1" applyBorder="1" applyAlignment="1">
      <alignment horizontal="center"/>
    </xf>
    <xf numFmtId="165" fontId="4" fillId="3" borderId="1" xfId="0" applyNumberFormat="1" applyFont="1" applyFill="1" applyBorder="1" applyAlignment="1">
      <alignment vertical="center"/>
    </xf>
    <xf numFmtId="164" fontId="5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43" fontId="5" fillId="3" borderId="1" xfId="1" applyFont="1" applyFill="1" applyBorder="1" applyAlignment="1">
      <alignment horizontal="center"/>
    </xf>
    <xf numFmtId="164" fontId="4" fillId="0" borderId="3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164" fontId="5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5" fontId="5" fillId="3" borderId="0" xfId="0" applyNumberFormat="1" applyFont="1" applyFill="1" applyBorder="1" applyAlignment="1"/>
    <xf numFmtId="165" fontId="6" fillId="3" borderId="1" xfId="0" applyNumberFormat="1" applyFont="1" applyFill="1" applyBorder="1" applyAlignment="1">
      <alignment vertical="center"/>
    </xf>
    <xf numFmtId="165" fontId="6" fillId="3" borderId="1" xfId="0" applyNumberFormat="1" applyFont="1" applyFill="1" applyBorder="1" applyAlignment="1"/>
    <xf numFmtId="43" fontId="6" fillId="3" borderId="1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7" fillId="0" borderId="0" xfId="0" applyFont="1" applyAlignment="1">
      <alignment horizontal="center"/>
    </xf>
    <xf numFmtId="4" fontId="0" fillId="0" borderId="0" xfId="0" applyNumberFormat="1"/>
    <xf numFmtId="0" fontId="0" fillId="0" borderId="0" xfId="0" pivotButton="1"/>
    <xf numFmtId="0" fontId="0" fillId="0" borderId="0" xfId="0" applyNumberFormat="1"/>
    <xf numFmtId="3" fontId="0" fillId="0" borderId="0" xfId="0" applyNumberFormat="1"/>
    <xf numFmtId="0" fontId="8" fillId="4" borderId="4" xfId="0" applyFont="1" applyFill="1" applyBorder="1"/>
    <xf numFmtId="0" fontId="8" fillId="4" borderId="5" xfId="0" applyFont="1" applyFill="1" applyBorder="1"/>
    <xf numFmtId="0" fontId="8" fillId="4" borderId="6" xfId="0" applyFont="1" applyFill="1" applyBorder="1"/>
    <xf numFmtId="0" fontId="0" fillId="0" borderId="4" xfId="0" applyFont="1" applyBorder="1"/>
    <xf numFmtId="0" fontId="0" fillId="0" borderId="5" xfId="0" applyFont="1" applyBorder="1"/>
    <xf numFmtId="4" fontId="0" fillId="0" borderId="6" xfId="0" applyNumberFormat="1" applyFont="1" applyBorder="1"/>
  </cellXfs>
  <cellStyles count="2">
    <cellStyle name="Milliers" xfId="1" builtinId="3"/>
    <cellStyle name="Normal" xfId="0" builtinId="0"/>
  </cellStyles>
  <dxfs count="1"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0</xdr:row>
          <xdr:rowOff>28575</xdr:rowOff>
        </xdr:from>
        <xdr:to>
          <xdr:col>8</xdr:col>
          <xdr:colOff>704850</xdr:colOff>
          <xdr:row>1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nbdossier"/>
    </definedNames>
    <sheetDataSet>
      <sheetData sheetId="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45.50228090278" createdVersion="6" refreshedVersion="6" minRefreshableVersion="3" recordCount="20">
  <cacheSource type="worksheet">
    <worksheetSource name="=tbl_pt"/>
  </cacheSource>
  <cacheFields count="2">
    <cacheField name="N°" numFmtId="0">
      <sharedItems containsSemiMixedTypes="0" containsString="0" containsNumber="1" containsInteger="1" minValue="1" maxValue="30"/>
    </cacheField>
    <cacheField name="MONTANT " numFmtId="4">
      <sharedItems containsSemiMixedTypes="0" containsString="0" containsNumber="1" minValue="3000" maxValue="21000" count="7">
        <n v="21000"/>
        <n v="16000"/>
        <n v="15000"/>
        <n v="14500.000000000002"/>
        <n v="14500"/>
        <n v="6000"/>
        <n v="30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745.50228148148" createdVersion="6" refreshedVersion="6" minRefreshableVersion="3" recordCount="40">
  <cacheSource type="worksheet">
    <worksheetSource name="Tableau1"/>
  </cacheSource>
  <cacheFields count="5">
    <cacheField name="N°" numFmtId="0">
      <sharedItems containsSemiMixedTypes="0" containsString="0" containsNumber="1" containsInteger="1" minValue="1" maxValue="30" count="20">
        <n v="1"/>
        <n v="3"/>
        <n v="4"/>
        <n v="7"/>
        <n v="8"/>
        <n v="9"/>
        <n v="11"/>
        <n v="12"/>
        <n v="13"/>
        <n v="14"/>
        <n v="15"/>
        <n v="16"/>
        <n v="18"/>
        <n v="21"/>
        <n v="23"/>
        <n v="24"/>
        <n v="25"/>
        <n v="28"/>
        <n v="29"/>
        <n v="30"/>
      </sharedItems>
    </cacheField>
    <cacheField name="BENEFICIAIRE" numFmtId="0">
      <sharedItems/>
    </cacheField>
    <cacheField name="DATE D'ARRIVE " numFmtId="0">
      <sharedItems containsMixedTypes="1" containsNumber="1" containsInteger="1" minValue="42597" maxValue="42720"/>
    </cacheField>
    <cacheField name="NATURE PAIEMEN" numFmtId="0">
      <sharedItems/>
    </cacheField>
    <cacheField name="MONTANT" numFmtId="4">
      <sharedItems containsSemiMixedTypes="0" containsString="0" containsNumber="1" minValue="156" maxValue="2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n v="1"/>
    <x v="0"/>
  </r>
  <r>
    <n v="4"/>
    <x v="0"/>
  </r>
  <r>
    <n v="3"/>
    <x v="0"/>
  </r>
  <r>
    <n v="29"/>
    <x v="0"/>
  </r>
  <r>
    <n v="21"/>
    <x v="1"/>
  </r>
  <r>
    <n v="16"/>
    <x v="2"/>
  </r>
  <r>
    <n v="9"/>
    <x v="2"/>
  </r>
  <r>
    <n v="11"/>
    <x v="2"/>
  </r>
  <r>
    <n v="18"/>
    <x v="2"/>
  </r>
  <r>
    <n v="28"/>
    <x v="2"/>
  </r>
  <r>
    <n v="25"/>
    <x v="2"/>
  </r>
  <r>
    <n v="8"/>
    <x v="2"/>
  </r>
  <r>
    <n v="15"/>
    <x v="2"/>
  </r>
  <r>
    <n v="13"/>
    <x v="2"/>
  </r>
  <r>
    <n v="14"/>
    <x v="2"/>
  </r>
  <r>
    <n v="12"/>
    <x v="3"/>
  </r>
  <r>
    <n v="7"/>
    <x v="4"/>
  </r>
  <r>
    <n v="30"/>
    <x v="5"/>
  </r>
  <r>
    <n v="23"/>
    <x v="6"/>
  </r>
  <r>
    <n v="24"/>
    <x v="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0">
  <r>
    <x v="0"/>
    <s v="aaaa"/>
    <n v="42704"/>
    <s v="VIRT TG"/>
    <n v="14000"/>
  </r>
  <r>
    <x v="0"/>
    <s v="cfdessq"/>
    <n v="42704"/>
    <s v="VIRT TG"/>
    <n v="7000"/>
  </r>
  <r>
    <x v="1"/>
    <s v="cfdessq"/>
    <n v="42698"/>
    <s v="VIRT TG"/>
    <n v="21000"/>
  </r>
  <r>
    <x v="2"/>
    <s v="cfdessq"/>
    <n v="42699"/>
    <s v="VIRT TG"/>
    <n v="10500"/>
  </r>
  <r>
    <x v="2"/>
    <s v="aaaa"/>
    <s v="**"/>
    <s v="VIRT TG"/>
    <n v="10500"/>
  </r>
  <r>
    <x v="3"/>
    <s v="aaaa"/>
    <n v="42704"/>
    <s v="VIRT TG"/>
    <n v="13885.44"/>
  </r>
  <r>
    <x v="3"/>
    <s v="cfdessq"/>
    <s v="**"/>
    <s v="RET COT CAAD"/>
    <n v="614.55999999999995"/>
  </r>
  <r>
    <x v="4"/>
    <s v="cfdessq"/>
    <n v="42705"/>
    <s v="VIRT TG"/>
    <n v="13680"/>
  </r>
  <r>
    <x v="4"/>
    <s v="aaaa"/>
    <s v="**"/>
    <s v="RET COT CAAD"/>
    <n v="1320"/>
  </r>
  <r>
    <x v="5"/>
    <s v="aaaa"/>
    <n v="42704"/>
    <s v="VIRT TG"/>
    <n v="15000"/>
  </r>
  <r>
    <x v="6"/>
    <s v="aaaa"/>
    <n v="42704"/>
    <s v="VIRT TG"/>
    <n v="13600"/>
  </r>
  <r>
    <x v="6"/>
    <s v="cfdessq"/>
    <s v="**"/>
    <s v="RET COT CAAD"/>
    <n v="1400"/>
  </r>
  <r>
    <x v="7"/>
    <s v="cfdessq"/>
    <n v="42703"/>
    <s v="VIRT TG"/>
    <n v="12744.45"/>
  </r>
  <r>
    <x v="7"/>
    <s v="aaaa"/>
    <s v="**"/>
    <s v="RET COT SM"/>
    <n v="734.54"/>
  </r>
  <r>
    <x v="7"/>
    <s v="cfdessq"/>
    <s v="**"/>
    <s v="RET COT CAAD"/>
    <n v="1021.01"/>
  </r>
  <r>
    <x v="8"/>
    <s v="cfdessq"/>
    <n v="42705"/>
    <s v="VIRT TG"/>
    <n v="14399.01"/>
  </r>
  <r>
    <x v="8"/>
    <s v="aaaa"/>
    <s v="**"/>
    <s v="RET COT SM"/>
    <n v="156"/>
  </r>
  <r>
    <x v="8"/>
    <s v="cfdessq"/>
    <s v="**"/>
    <s v="RET COT CAAD"/>
    <n v="444.99"/>
  </r>
  <r>
    <x v="9"/>
    <s v="cfdessq"/>
    <n v="42720"/>
    <s v="VIRT TG"/>
    <n v="15000"/>
  </r>
  <r>
    <x v="10"/>
    <s v="cfdessq"/>
    <n v="42702"/>
    <s v="VIRT TG"/>
    <n v="13103.2"/>
  </r>
  <r>
    <x v="10"/>
    <s v="aaaa"/>
    <s v="**"/>
    <s v="RET COT SM"/>
    <n v="767"/>
  </r>
  <r>
    <x v="10"/>
    <s v="cfdessq"/>
    <s v="**"/>
    <s v="RET COT CAAD"/>
    <n v="1129.8"/>
  </r>
  <r>
    <x v="11"/>
    <s v="cfdessq"/>
    <n v="42699"/>
    <s v="VIRT TG"/>
    <n v="13600"/>
  </r>
  <r>
    <x v="11"/>
    <s v="aaaa"/>
    <s v="**"/>
    <s v="RET COT CAAD"/>
    <n v="1400"/>
  </r>
  <r>
    <x v="12"/>
    <s v="cfdessq"/>
    <n v="42699"/>
    <s v="VIRT TG"/>
    <n v="13600"/>
  </r>
  <r>
    <x v="12"/>
    <s v="aaaa"/>
    <s v="**"/>
    <s v="RET COT CAAD"/>
    <n v="1400"/>
  </r>
  <r>
    <x v="13"/>
    <s v="aaaa"/>
    <n v="42699"/>
    <s v="VIRT TG"/>
    <n v="15569.44"/>
  </r>
  <r>
    <x v="13"/>
    <s v="cfdessq"/>
    <s v="**"/>
    <s v="RET COT CAAD"/>
    <n v="430.56"/>
  </r>
  <r>
    <x v="14"/>
    <s v="aaaa"/>
    <n v="42667"/>
    <s v="VIRT TG"/>
    <n v="3000"/>
  </r>
  <r>
    <x v="15"/>
    <s v="aaaa"/>
    <n v="42661"/>
    <s v="VIRT TG"/>
    <n v="2550"/>
  </r>
  <r>
    <x v="15"/>
    <s v="cfdessq"/>
    <s v="**"/>
    <s v="RET COT SM"/>
    <n v="250"/>
  </r>
  <r>
    <x v="15"/>
    <s v="aaaa"/>
    <s v="**"/>
    <s v="RET COT CAAD"/>
    <n v="200"/>
  </r>
  <r>
    <x v="16"/>
    <s v="aaaa"/>
    <n v="42711"/>
    <s v="VIRT TG"/>
    <n v="13640"/>
  </r>
  <r>
    <x v="16"/>
    <s v="cfdessq"/>
    <s v="**"/>
    <s v="RET COT CAAD"/>
    <n v="1360"/>
  </r>
  <r>
    <x v="17"/>
    <s v="aaaa"/>
    <n v="42711"/>
    <s v="VIRT TG"/>
    <n v="11551.24"/>
  </r>
  <r>
    <x v="17"/>
    <s v="cfdessq"/>
    <s v="**"/>
    <s v="RET COT SM"/>
    <n v="1599.6"/>
  </r>
  <r>
    <x v="17"/>
    <s v="aaaa"/>
    <s v="**"/>
    <s v="RET COT CAAD"/>
    <n v="1849.16"/>
  </r>
  <r>
    <x v="18"/>
    <s v="aaaa"/>
    <n v="42597"/>
    <s v="VIRT TG"/>
    <n v="21000"/>
  </r>
  <r>
    <x v="19"/>
    <s v="aaaa"/>
    <n v="42678"/>
    <s v="VIRT TG"/>
    <n v="4320"/>
  </r>
  <r>
    <x v="19"/>
    <s v="cfdessq"/>
    <s v="**"/>
    <s v="RET COT CAAD"/>
    <n v="16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5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J1:K9" firstHeaderRow="1" firstDataRow="1" firstDataCol="1"/>
  <pivotFields count="2">
    <pivotField compact="0" outline="0" showAll="0"/>
    <pivotField axis="axisRow" dataField="1" compact="0" numFmtId="3" outline="0" showAll="0" sortType="descending">
      <items count="8">
        <item x="0"/>
        <item x="1"/>
        <item x="2"/>
        <item x="3"/>
        <item x="4"/>
        <item x="5"/>
        <item x="6"/>
        <item t="default"/>
      </items>
    </pivotField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NB" fld="1" subtotal="count" baseField="1" baseItem="0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5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G1:H22" firstHeaderRow="1" firstDataRow="1" firstDataCol="1"/>
  <pivotFields count="5">
    <pivotField axis="axisRow" compact="0" outline="0" showAll="0" sortType="descending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compact="0" outline="0" showAll="0"/>
    <pivotField compact="0" outline="0" showAll="0"/>
    <pivotField dataField="1" compact="0" numFmtId="4" outline="0" showAll="0"/>
  </pivotFields>
  <rowFields count="1">
    <field x="0"/>
  </rowFields>
  <rowItems count="21">
    <i>
      <x/>
    </i>
    <i>
      <x v="2"/>
    </i>
    <i>
      <x v="1"/>
    </i>
    <i>
      <x v="18"/>
    </i>
    <i>
      <x v="13"/>
    </i>
    <i>
      <x v="11"/>
    </i>
    <i>
      <x v="5"/>
    </i>
    <i>
      <x v="6"/>
    </i>
    <i>
      <x v="12"/>
    </i>
    <i>
      <x v="17"/>
    </i>
    <i>
      <x v="16"/>
    </i>
    <i>
      <x v="4"/>
    </i>
    <i>
      <x v="10"/>
    </i>
    <i>
      <x v="8"/>
    </i>
    <i>
      <x v="9"/>
    </i>
    <i>
      <x v="7"/>
    </i>
    <i>
      <x v="3"/>
    </i>
    <i>
      <x v="19"/>
    </i>
    <i>
      <x v="14"/>
    </i>
    <i>
      <x v="15"/>
    </i>
    <i t="grand">
      <x/>
    </i>
  </rowItems>
  <colItems count="1">
    <i/>
  </colItems>
  <dataFields count="1">
    <dataField name="MONTANT " fld="4" baseField="0" baseItem="0" numFmtId="4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42" totalsRowCount="1">
  <autoFilter ref="A1:E41"/>
  <tableColumns count="5">
    <tableColumn id="1" name="N°" totalsRowLabel="Total"/>
    <tableColumn id="2" name="BENEFICIAIRE"/>
    <tableColumn id="3" name="DATE D'ARRIVE "/>
    <tableColumn id="4" name="NATURE PAIEMEN"/>
    <tableColumn id="5" name="MONTANT" totalsRowFunction="sum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workbookViewId="0">
      <selection activeCell="E25" sqref="E25:E27"/>
    </sheetView>
  </sheetViews>
  <sheetFormatPr baseColWidth="10" defaultRowHeight="15" outlineLevelRow="2" x14ac:dyDescent="0.25"/>
  <cols>
    <col min="2" max="2" width="24.42578125" customWidth="1"/>
    <col min="4" max="4" width="14.5703125" bestFit="1" customWidth="1"/>
    <col min="5" max="5" width="11.85546875" bestFit="1" customWidth="1"/>
    <col min="8" max="8" width="20.7109375" bestFit="1" customWidth="1"/>
  </cols>
  <sheetData>
    <row r="1" spans="1:9" ht="30" x14ac:dyDescent="0.25">
      <c r="A1" s="1" t="s">
        <v>0</v>
      </c>
      <c r="B1" s="1" t="s">
        <v>1</v>
      </c>
      <c r="C1" s="2" t="s">
        <v>31</v>
      </c>
      <c r="D1" s="1" t="s">
        <v>2</v>
      </c>
      <c r="E1" s="3" t="s">
        <v>3</v>
      </c>
    </row>
    <row r="2" spans="1:9" outlineLevel="2" x14ac:dyDescent="0.25">
      <c r="A2" s="4">
        <v>1</v>
      </c>
      <c r="B2" s="5" t="s">
        <v>29</v>
      </c>
      <c r="C2" s="6">
        <v>42704</v>
      </c>
      <c r="D2" s="7" t="s">
        <v>4</v>
      </c>
      <c r="E2" s="8">
        <v>14000</v>
      </c>
    </row>
    <row r="3" spans="1:9" outlineLevel="2" x14ac:dyDescent="0.25">
      <c r="A3" s="4">
        <v>1</v>
      </c>
      <c r="B3" s="5" t="s">
        <v>30</v>
      </c>
      <c r="C3" s="6">
        <v>42704</v>
      </c>
      <c r="D3" s="7" t="s">
        <v>4</v>
      </c>
      <c r="E3" s="8">
        <v>7000</v>
      </c>
    </row>
    <row r="4" spans="1:9" outlineLevel="1" x14ac:dyDescent="0.25">
      <c r="A4" s="9" t="s">
        <v>5</v>
      </c>
      <c r="B4" s="5"/>
      <c r="C4" s="6"/>
      <c r="D4" s="7"/>
      <c r="E4" s="8">
        <f>SUBTOTAL(9,E2:E3)</f>
        <v>21000</v>
      </c>
    </row>
    <row r="5" spans="1:9" outlineLevel="2" x14ac:dyDescent="0.25">
      <c r="A5" s="4">
        <v>3</v>
      </c>
      <c r="B5" s="5" t="s">
        <v>30</v>
      </c>
      <c r="C5" s="11">
        <v>42698</v>
      </c>
      <c r="D5" s="12" t="s">
        <v>4</v>
      </c>
      <c r="E5" s="23">
        <v>21000</v>
      </c>
      <c r="G5">
        <v>21000</v>
      </c>
      <c r="H5" s="25" t="s">
        <v>32</v>
      </c>
    </row>
    <row r="6" spans="1:9" outlineLevel="1" x14ac:dyDescent="0.25">
      <c r="A6" s="9" t="s">
        <v>8</v>
      </c>
      <c r="B6" s="5"/>
      <c r="C6" s="11"/>
      <c r="D6" s="12"/>
      <c r="E6" s="23">
        <f>SUBTOTAL(9,E5:E5)</f>
        <v>21000</v>
      </c>
      <c r="G6">
        <v>15000</v>
      </c>
      <c r="H6" s="26">
        <f t="shared" ref="H6:H8" si="0">COUNTIF($E$2:$E$61,G6)</f>
        <v>12</v>
      </c>
      <c r="I6">
        <v>10</v>
      </c>
    </row>
    <row r="7" spans="1:9" outlineLevel="2" x14ac:dyDescent="0.25">
      <c r="A7" s="4">
        <v>4</v>
      </c>
      <c r="B7" s="5" t="s">
        <v>30</v>
      </c>
      <c r="C7" s="11">
        <v>42699</v>
      </c>
      <c r="D7" s="12" t="s">
        <v>4</v>
      </c>
      <c r="E7" s="13">
        <v>10500</v>
      </c>
      <c r="G7">
        <v>14500</v>
      </c>
      <c r="H7" s="24">
        <f t="shared" si="0"/>
        <v>2</v>
      </c>
    </row>
    <row r="8" spans="1:9" outlineLevel="2" x14ac:dyDescent="0.25">
      <c r="A8" s="4">
        <v>4</v>
      </c>
      <c r="B8" s="5" t="s">
        <v>29</v>
      </c>
      <c r="C8" s="11" t="s">
        <v>6</v>
      </c>
      <c r="D8" s="12" t="s">
        <v>4</v>
      </c>
      <c r="E8" s="13">
        <v>10500</v>
      </c>
      <c r="G8">
        <v>14000</v>
      </c>
      <c r="H8" s="24">
        <f t="shared" si="0"/>
        <v>1</v>
      </c>
    </row>
    <row r="9" spans="1:9" outlineLevel="1" x14ac:dyDescent="0.25">
      <c r="A9" s="9" t="s">
        <v>9</v>
      </c>
      <c r="B9" s="5"/>
      <c r="C9" s="11"/>
      <c r="D9" s="12"/>
      <c r="E9" s="13">
        <f>SUBTOTAL(9,E7:E8)</f>
        <v>21000</v>
      </c>
    </row>
    <row r="10" spans="1:9" outlineLevel="2" x14ac:dyDescent="0.25">
      <c r="A10" s="4">
        <v>7</v>
      </c>
      <c r="B10" s="5" t="s">
        <v>29</v>
      </c>
      <c r="C10" s="14">
        <v>42704</v>
      </c>
      <c r="D10" s="15" t="s">
        <v>4</v>
      </c>
      <c r="E10" s="10">
        <v>13885.44</v>
      </c>
    </row>
    <row r="11" spans="1:9" outlineLevel="2" x14ac:dyDescent="0.25">
      <c r="A11" s="4">
        <v>7</v>
      </c>
      <c r="B11" s="5" t="s">
        <v>30</v>
      </c>
      <c r="C11" s="14" t="s">
        <v>6</v>
      </c>
      <c r="D11" s="15" t="s">
        <v>7</v>
      </c>
      <c r="E11" s="10">
        <v>614.55999999999995</v>
      </c>
    </row>
    <row r="12" spans="1:9" outlineLevel="1" x14ac:dyDescent="0.25">
      <c r="A12" s="9" t="s">
        <v>10</v>
      </c>
      <c r="B12" s="5"/>
      <c r="C12" s="14"/>
      <c r="D12" s="15"/>
      <c r="E12" s="10">
        <f>SUBTOTAL(9,E10:E11)</f>
        <v>14500</v>
      </c>
    </row>
    <row r="13" spans="1:9" outlineLevel="2" x14ac:dyDescent="0.25">
      <c r="A13" s="4">
        <v>8</v>
      </c>
      <c r="B13" s="5" t="s">
        <v>30</v>
      </c>
      <c r="C13" s="14">
        <v>42705</v>
      </c>
      <c r="D13" s="15" t="s">
        <v>4</v>
      </c>
      <c r="E13" s="10">
        <v>13680</v>
      </c>
    </row>
    <row r="14" spans="1:9" outlineLevel="2" x14ac:dyDescent="0.25">
      <c r="A14" s="4">
        <v>8</v>
      </c>
      <c r="B14" s="5" t="s">
        <v>29</v>
      </c>
      <c r="C14" s="14" t="s">
        <v>6</v>
      </c>
      <c r="D14" s="15" t="s">
        <v>7</v>
      </c>
      <c r="E14" s="10">
        <v>1320</v>
      </c>
    </row>
    <row r="15" spans="1:9" outlineLevel="1" x14ac:dyDescent="0.25">
      <c r="A15" s="9" t="s">
        <v>11</v>
      </c>
      <c r="B15" s="5"/>
      <c r="C15" s="14"/>
      <c r="D15" s="15"/>
      <c r="E15" s="10">
        <f>SUBTOTAL(9,E13:E14)</f>
        <v>15000</v>
      </c>
    </row>
    <row r="16" spans="1:9" outlineLevel="2" x14ac:dyDescent="0.25">
      <c r="A16" s="4">
        <v>9</v>
      </c>
      <c r="B16" s="5" t="s">
        <v>29</v>
      </c>
      <c r="C16" s="14">
        <v>42704</v>
      </c>
      <c r="D16" s="15" t="s">
        <v>4</v>
      </c>
      <c r="E16" s="21">
        <v>15000</v>
      </c>
    </row>
    <row r="17" spans="1:5" outlineLevel="1" x14ac:dyDescent="0.25">
      <c r="A17" s="9" t="s">
        <v>12</v>
      </c>
      <c r="B17" s="5"/>
      <c r="C17" s="14"/>
      <c r="D17" s="15"/>
      <c r="E17" s="21">
        <f>SUBTOTAL(9,E16:E16)</f>
        <v>15000</v>
      </c>
    </row>
    <row r="18" spans="1:5" outlineLevel="2" x14ac:dyDescent="0.25">
      <c r="A18" s="4">
        <v>11</v>
      </c>
      <c r="B18" s="5" t="s">
        <v>29</v>
      </c>
      <c r="C18" s="14">
        <v>42704</v>
      </c>
      <c r="D18" s="15" t="s">
        <v>4</v>
      </c>
      <c r="E18" s="10">
        <v>13600</v>
      </c>
    </row>
    <row r="19" spans="1:5" outlineLevel="2" x14ac:dyDescent="0.25">
      <c r="A19" s="4">
        <v>11</v>
      </c>
      <c r="B19" s="5" t="s">
        <v>30</v>
      </c>
      <c r="C19" s="14" t="s">
        <v>6</v>
      </c>
      <c r="D19" s="15" t="s">
        <v>7</v>
      </c>
      <c r="E19" s="10">
        <v>1400</v>
      </c>
    </row>
    <row r="20" spans="1:5" outlineLevel="1" x14ac:dyDescent="0.25">
      <c r="A20" s="9" t="s">
        <v>14</v>
      </c>
      <c r="B20" s="5"/>
      <c r="C20" s="14"/>
      <c r="D20" s="15"/>
      <c r="E20" s="10">
        <f>SUBTOTAL(9,E18:E19)</f>
        <v>15000</v>
      </c>
    </row>
    <row r="21" spans="1:5" outlineLevel="2" x14ac:dyDescent="0.25">
      <c r="A21" s="4">
        <v>12</v>
      </c>
      <c r="B21" s="5" t="s">
        <v>30</v>
      </c>
      <c r="C21" s="14">
        <v>42703</v>
      </c>
      <c r="D21" s="15" t="s">
        <v>4</v>
      </c>
      <c r="E21" s="10">
        <v>12744.45</v>
      </c>
    </row>
    <row r="22" spans="1:5" outlineLevel="2" x14ac:dyDescent="0.25">
      <c r="A22" s="4">
        <v>12</v>
      </c>
      <c r="B22" s="5" t="s">
        <v>29</v>
      </c>
      <c r="C22" s="14" t="s">
        <v>6</v>
      </c>
      <c r="D22" s="15" t="s">
        <v>13</v>
      </c>
      <c r="E22" s="10">
        <v>734.54</v>
      </c>
    </row>
    <row r="23" spans="1:5" outlineLevel="2" x14ac:dyDescent="0.25">
      <c r="A23" s="4">
        <v>12</v>
      </c>
      <c r="B23" s="5" t="s">
        <v>30</v>
      </c>
      <c r="C23" s="14" t="s">
        <v>6</v>
      </c>
      <c r="D23" s="15" t="s">
        <v>7</v>
      </c>
      <c r="E23" s="10">
        <v>1021.01</v>
      </c>
    </row>
    <row r="24" spans="1:5" outlineLevel="1" x14ac:dyDescent="0.25">
      <c r="A24" s="9" t="s">
        <v>15</v>
      </c>
      <c r="B24" s="5"/>
      <c r="C24" s="14"/>
      <c r="D24" s="15"/>
      <c r="E24" s="10">
        <f>SUBTOTAL(9,E21:E23)</f>
        <v>14500.000000000002</v>
      </c>
    </row>
    <row r="25" spans="1:5" outlineLevel="2" x14ac:dyDescent="0.25">
      <c r="A25" s="4">
        <v>13</v>
      </c>
      <c r="B25" s="5" t="s">
        <v>30</v>
      </c>
      <c r="C25" s="14">
        <v>42705</v>
      </c>
      <c r="D25" s="15" t="s">
        <v>4</v>
      </c>
      <c r="E25" s="10">
        <v>14399.01</v>
      </c>
    </row>
    <row r="26" spans="1:5" outlineLevel="2" x14ac:dyDescent="0.25">
      <c r="A26" s="4">
        <v>13</v>
      </c>
      <c r="B26" s="5" t="s">
        <v>29</v>
      </c>
      <c r="C26" s="14" t="s">
        <v>6</v>
      </c>
      <c r="D26" s="15" t="s">
        <v>13</v>
      </c>
      <c r="E26" s="10">
        <v>156</v>
      </c>
    </row>
    <row r="27" spans="1:5" outlineLevel="2" x14ac:dyDescent="0.25">
      <c r="A27" s="4">
        <v>13</v>
      </c>
      <c r="B27" s="5" t="s">
        <v>30</v>
      </c>
      <c r="C27" s="14" t="s">
        <v>6</v>
      </c>
      <c r="D27" s="15" t="s">
        <v>7</v>
      </c>
      <c r="E27" s="10">
        <v>444.99</v>
      </c>
    </row>
    <row r="28" spans="1:5" outlineLevel="1" x14ac:dyDescent="0.25">
      <c r="A28" s="9" t="s">
        <v>16</v>
      </c>
      <c r="B28" s="5"/>
      <c r="C28" s="14"/>
      <c r="D28" s="15"/>
      <c r="E28" s="21">
        <f>SUBTOTAL(9,E25:E27)</f>
        <v>15000</v>
      </c>
    </row>
    <row r="29" spans="1:5" outlineLevel="2" x14ac:dyDescent="0.25">
      <c r="A29" s="4">
        <v>14</v>
      </c>
      <c r="B29" s="5" t="s">
        <v>30</v>
      </c>
      <c r="C29" s="14">
        <v>42720</v>
      </c>
      <c r="D29" s="15" t="s">
        <v>4</v>
      </c>
      <c r="E29" s="21">
        <v>15000</v>
      </c>
    </row>
    <row r="30" spans="1:5" outlineLevel="1" x14ac:dyDescent="0.25">
      <c r="A30" s="9" t="s">
        <v>17</v>
      </c>
      <c r="B30" s="5" t="s">
        <v>29</v>
      </c>
      <c r="C30" s="14"/>
      <c r="D30" s="15"/>
      <c r="E30" s="10">
        <f>SUBTOTAL(9,E29:E29)</f>
        <v>15000</v>
      </c>
    </row>
    <row r="31" spans="1:5" outlineLevel="2" x14ac:dyDescent="0.25">
      <c r="A31" s="4">
        <v>15</v>
      </c>
      <c r="B31" s="5" t="s">
        <v>30</v>
      </c>
      <c r="C31" s="14">
        <v>42702</v>
      </c>
      <c r="D31" s="15" t="s">
        <v>4</v>
      </c>
      <c r="E31" s="10">
        <v>13103.2</v>
      </c>
    </row>
    <row r="32" spans="1:5" outlineLevel="2" x14ac:dyDescent="0.25">
      <c r="A32" s="4">
        <v>15</v>
      </c>
      <c r="B32" s="5" t="s">
        <v>29</v>
      </c>
      <c r="C32" s="14" t="s">
        <v>6</v>
      </c>
      <c r="D32" s="15" t="s">
        <v>13</v>
      </c>
      <c r="E32" s="10">
        <v>767</v>
      </c>
    </row>
    <row r="33" spans="1:5" outlineLevel="2" x14ac:dyDescent="0.25">
      <c r="A33" s="4">
        <v>15</v>
      </c>
      <c r="B33" s="5" t="s">
        <v>30</v>
      </c>
      <c r="C33" s="14" t="s">
        <v>6</v>
      </c>
      <c r="D33" s="15" t="s">
        <v>7</v>
      </c>
      <c r="E33" s="10">
        <v>1129.8</v>
      </c>
    </row>
    <row r="34" spans="1:5" outlineLevel="1" x14ac:dyDescent="0.25">
      <c r="A34" s="9" t="s">
        <v>18</v>
      </c>
      <c r="B34" s="5" t="s">
        <v>29</v>
      </c>
      <c r="C34" s="14"/>
      <c r="D34" s="15"/>
      <c r="E34" s="10">
        <f>SUBTOTAL(9,E31:E33)</f>
        <v>15000</v>
      </c>
    </row>
    <row r="35" spans="1:5" outlineLevel="2" x14ac:dyDescent="0.25">
      <c r="A35" s="4">
        <v>16</v>
      </c>
      <c r="B35" s="5" t="s">
        <v>30</v>
      </c>
      <c r="C35" s="14">
        <v>42699</v>
      </c>
      <c r="D35" s="15" t="s">
        <v>4</v>
      </c>
      <c r="E35" s="10">
        <v>13600</v>
      </c>
    </row>
    <row r="36" spans="1:5" outlineLevel="2" x14ac:dyDescent="0.25">
      <c r="A36" s="4">
        <v>16</v>
      </c>
      <c r="B36" s="5" t="s">
        <v>29</v>
      </c>
      <c r="C36" s="14" t="s">
        <v>6</v>
      </c>
      <c r="D36" s="15" t="s">
        <v>7</v>
      </c>
      <c r="E36" s="10">
        <v>1400</v>
      </c>
    </row>
    <row r="37" spans="1:5" outlineLevel="1" x14ac:dyDescent="0.25">
      <c r="A37" s="9" t="s">
        <v>19</v>
      </c>
      <c r="B37" s="5"/>
      <c r="C37" s="14"/>
      <c r="D37" s="15"/>
      <c r="E37" s="10">
        <f>SUBTOTAL(9,E35:E36)</f>
        <v>15000</v>
      </c>
    </row>
    <row r="38" spans="1:5" outlineLevel="2" x14ac:dyDescent="0.25">
      <c r="A38" s="4">
        <v>18</v>
      </c>
      <c r="B38" s="5" t="s">
        <v>30</v>
      </c>
      <c r="C38" s="14">
        <v>42699</v>
      </c>
      <c r="D38" s="15" t="s">
        <v>4</v>
      </c>
      <c r="E38" s="10">
        <v>13600</v>
      </c>
    </row>
    <row r="39" spans="1:5" outlineLevel="2" x14ac:dyDescent="0.25">
      <c r="A39" s="4">
        <v>18</v>
      </c>
      <c r="B39" s="5" t="s">
        <v>29</v>
      </c>
      <c r="C39" s="14" t="s">
        <v>6</v>
      </c>
      <c r="D39" s="15" t="s">
        <v>7</v>
      </c>
      <c r="E39" s="10">
        <v>1400</v>
      </c>
    </row>
    <row r="40" spans="1:5" outlineLevel="1" x14ac:dyDescent="0.25">
      <c r="A40" s="9" t="s">
        <v>20</v>
      </c>
      <c r="B40" s="5"/>
      <c r="C40" s="14"/>
      <c r="D40" s="15"/>
      <c r="E40" s="10">
        <f>SUBTOTAL(9,E38:E39)</f>
        <v>15000</v>
      </c>
    </row>
    <row r="41" spans="1:5" outlineLevel="2" x14ac:dyDescent="0.25">
      <c r="A41" s="4">
        <v>21</v>
      </c>
      <c r="B41" s="5" t="s">
        <v>29</v>
      </c>
      <c r="C41" s="14">
        <v>42699</v>
      </c>
      <c r="D41" s="15" t="s">
        <v>4</v>
      </c>
      <c r="E41" s="10">
        <v>15569.44</v>
      </c>
    </row>
    <row r="42" spans="1:5" outlineLevel="2" x14ac:dyDescent="0.25">
      <c r="A42" s="4">
        <v>21</v>
      </c>
      <c r="B42" s="5" t="s">
        <v>30</v>
      </c>
      <c r="C42" s="14" t="s">
        <v>6</v>
      </c>
      <c r="D42" s="15" t="s">
        <v>7</v>
      </c>
      <c r="E42" s="10">
        <v>430.56</v>
      </c>
    </row>
    <row r="43" spans="1:5" outlineLevel="1" x14ac:dyDescent="0.25">
      <c r="A43" s="9" t="s">
        <v>21</v>
      </c>
      <c r="B43" s="5"/>
      <c r="C43" s="14"/>
      <c r="D43" s="15"/>
      <c r="E43" s="10">
        <f>SUBTOTAL(9,E41:E42)</f>
        <v>16000</v>
      </c>
    </row>
    <row r="44" spans="1:5" outlineLevel="2" x14ac:dyDescent="0.25">
      <c r="A44" s="4">
        <v>23</v>
      </c>
      <c r="B44" s="5" t="s">
        <v>29</v>
      </c>
      <c r="C44" s="14">
        <v>42667</v>
      </c>
      <c r="D44" s="15" t="s">
        <v>4</v>
      </c>
      <c r="E44" s="21">
        <v>3000</v>
      </c>
    </row>
    <row r="45" spans="1:5" outlineLevel="1" x14ac:dyDescent="0.25">
      <c r="A45" s="9" t="s">
        <v>22</v>
      </c>
      <c r="B45" s="5"/>
      <c r="C45" s="14"/>
      <c r="D45" s="15"/>
      <c r="E45" s="21">
        <f>SUBTOTAL(9,E44:E44)</f>
        <v>3000</v>
      </c>
    </row>
    <row r="46" spans="1:5" outlineLevel="2" x14ac:dyDescent="0.25">
      <c r="A46" s="4">
        <v>24</v>
      </c>
      <c r="B46" s="5" t="s">
        <v>29</v>
      </c>
      <c r="C46" s="14">
        <v>42661</v>
      </c>
      <c r="D46" s="15" t="s">
        <v>4</v>
      </c>
      <c r="E46" s="10">
        <v>2550</v>
      </c>
    </row>
    <row r="47" spans="1:5" outlineLevel="2" x14ac:dyDescent="0.25">
      <c r="A47" s="4">
        <v>24</v>
      </c>
      <c r="B47" s="5" t="s">
        <v>30</v>
      </c>
      <c r="C47" s="14" t="s">
        <v>6</v>
      </c>
      <c r="D47" s="15" t="s">
        <v>13</v>
      </c>
      <c r="E47" s="10">
        <v>250</v>
      </c>
    </row>
    <row r="48" spans="1:5" outlineLevel="2" x14ac:dyDescent="0.25">
      <c r="A48" s="4">
        <v>24</v>
      </c>
      <c r="B48" s="5" t="s">
        <v>29</v>
      </c>
      <c r="C48" s="14" t="s">
        <v>6</v>
      </c>
      <c r="D48" s="15" t="s">
        <v>7</v>
      </c>
      <c r="E48" s="10">
        <v>200</v>
      </c>
    </row>
    <row r="49" spans="1:5" outlineLevel="1" x14ac:dyDescent="0.25">
      <c r="A49" s="9" t="s">
        <v>23</v>
      </c>
      <c r="B49" s="5"/>
      <c r="C49" s="14"/>
      <c r="D49" s="15"/>
      <c r="E49" s="10">
        <f>SUBTOTAL(9,E46:E48)</f>
        <v>3000</v>
      </c>
    </row>
    <row r="50" spans="1:5" outlineLevel="2" x14ac:dyDescent="0.25">
      <c r="A50" s="4">
        <v>25</v>
      </c>
      <c r="B50" s="5" t="s">
        <v>29</v>
      </c>
      <c r="C50" s="14">
        <v>42711</v>
      </c>
      <c r="D50" s="15" t="s">
        <v>4</v>
      </c>
      <c r="E50" s="10">
        <v>13640</v>
      </c>
    </row>
    <row r="51" spans="1:5" outlineLevel="2" x14ac:dyDescent="0.25">
      <c r="A51" s="4">
        <v>25</v>
      </c>
      <c r="B51" s="5" t="s">
        <v>30</v>
      </c>
      <c r="C51" s="14" t="s">
        <v>6</v>
      </c>
      <c r="D51" s="15" t="s">
        <v>7</v>
      </c>
      <c r="E51" s="10">
        <v>1360</v>
      </c>
    </row>
    <row r="52" spans="1:5" outlineLevel="1" x14ac:dyDescent="0.25">
      <c r="A52" s="9" t="s">
        <v>24</v>
      </c>
      <c r="B52" s="5"/>
      <c r="C52" s="14"/>
      <c r="D52" s="15"/>
      <c r="E52" s="10">
        <f>SUBTOTAL(9,E50:E51)</f>
        <v>15000</v>
      </c>
    </row>
    <row r="53" spans="1:5" outlineLevel="2" x14ac:dyDescent="0.25">
      <c r="A53" s="4">
        <v>28</v>
      </c>
      <c r="B53" s="5" t="s">
        <v>29</v>
      </c>
      <c r="C53" s="14">
        <v>42711</v>
      </c>
      <c r="D53" s="15" t="s">
        <v>4</v>
      </c>
      <c r="E53" s="10">
        <v>11551.24</v>
      </c>
    </row>
    <row r="54" spans="1:5" outlineLevel="2" x14ac:dyDescent="0.25">
      <c r="A54" s="4">
        <v>28</v>
      </c>
      <c r="B54" s="5" t="s">
        <v>30</v>
      </c>
      <c r="C54" s="14" t="s">
        <v>6</v>
      </c>
      <c r="D54" s="15" t="s">
        <v>13</v>
      </c>
      <c r="E54" s="10">
        <v>1599.6</v>
      </c>
    </row>
    <row r="55" spans="1:5" outlineLevel="2" x14ac:dyDescent="0.25">
      <c r="A55" s="4">
        <v>28</v>
      </c>
      <c r="B55" s="5" t="s">
        <v>29</v>
      </c>
      <c r="C55" s="14" t="s">
        <v>6</v>
      </c>
      <c r="D55" s="4" t="s">
        <v>7</v>
      </c>
      <c r="E55" s="8">
        <v>1849.16</v>
      </c>
    </row>
    <row r="56" spans="1:5" outlineLevel="1" x14ac:dyDescent="0.25">
      <c r="A56" s="9" t="s">
        <v>25</v>
      </c>
      <c r="B56" s="5"/>
      <c r="C56" s="14"/>
      <c r="D56" s="4"/>
      <c r="E56" s="8">
        <f>SUBTOTAL(9,E53:E55)</f>
        <v>15000</v>
      </c>
    </row>
    <row r="57" spans="1:5" outlineLevel="2" x14ac:dyDescent="0.25">
      <c r="A57" s="4">
        <v>29</v>
      </c>
      <c r="B57" s="5" t="s">
        <v>29</v>
      </c>
      <c r="C57" s="14">
        <v>42597</v>
      </c>
      <c r="D57" s="4" t="s">
        <v>4</v>
      </c>
      <c r="E57" s="22">
        <v>21000</v>
      </c>
    </row>
    <row r="58" spans="1:5" outlineLevel="1" x14ac:dyDescent="0.25">
      <c r="A58" s="9" t="s">
        <v>26</v>
      </c>
      <c r="B58" s="5"/>
      <c r="C58" s="14"/>
      <c r="D58" s="4"/>
      <c r="E58" s="22">
        <f>SUBTOTAL(9,E57:E57)</f>
        <v>21000</v>
      </c>
    </row>
    <row r="59" spans="1:5" outlineLevel="2" x14ac:dyDescent="0.25">
      <c r="A59" s="4">
        <v>30</v>
      </c>
      <c r="B59" s="5" t="s">
        <v>29</v>
      </c>
      <c r="C59" s="6">
        <v>42678</v>
      </c>
      <c r="D59" s="7" t="s">
        <v>4</v>
      </c>
      <c r="E59" s="8">
        <v>4320</v>
      </c>
    </row>
    <row r="60" spans="1:5" outlineLevel="2" x14ac:dyDescent="0.25">
      <c r="A60" s="4">
        <v>30</v>
      </c>
      <c r="B60" s="5" t="s">
        <v>30</v>
      </c>
      <c r="C60" s="6" t="s">
        <v>6</v>
      </c>
      <c r="D60" s="7" t="s">
        <v>7</v>
      </c>
      <c r="E60" s="8">
        <v>1680</v>
      </c>
    </row>
    <row r="61" spans="1:5" outlineLevel="1" x14ac:dyDescent="0.25">
      <c r="A61" s="9" t="s">
        <v>27</v>
      </c>
      <c r="B61" s="5"/>
      <c r="C61" s="6"/>
      <c r="D61" s="7"/>
      <c r="E61" s="8">
        <f>SUBTOTAL(9,E59:E60)</f>
        <v>6000</v>
      </c>
    </row>
    <row r="62" spans="1:5" x14ac:dyDescent="0.25">
      <c r="A62" s="16" t="s">
        <v>28</v>
      </c>
      <c r="B62" s="17"/>
      <c r="C62" s="18"/>
      <c r="D62" s="19"/>
      <c r="E62" s="20">
        <f>SUBTOTAL(9,E2:E60)</f>
        <v>291000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showGridLines="0" topLeftCell="A13" workbookViewId="0">
      <selection sqref="A1:E41"/>
    </sheetView>
  </sheetViews>
  <sheetFormatPr baseColWidth="10" defaultRowHeight="15" x14ac:dyDescent="0.25"/>
  <cols>
    <col min="2" max="2" width="24.42578125" customWidth="1"/>
    <col min="3" max="3" width="16.85546875" customWidth="1"/>
    <col min="4" max="4" width="19.140625" customWidth="1"/>
    <col min="5" max="5" width="12.5703125" customWidth="1"/>
    <col min="7" max="7" width="12.5703125" customWidth="1"/>
    <col min="8" max="8" width="10.85546875" customWidth="1"/>
    <col min="10" max="10" width="13" customWidth="1"/>
    <col min="11" max="11" width="3.5703125" customWidth="1"/>
  </cols>
  <sheetData>
    <row r="1" spans="1:11" x14ac:dyDescent="0.25">
      <c r="A1" t="s">
        <v>0</v>
      </c>
      <c r="B1" t="s">
        <v>1</v>
      </c>
      <c r="C1" t="s">
        <v>31</v>
      </c>
      <c r="D1" t="s">
        <v>2</v>
      </c>
      <c r="E1" t="s">
        <v>3</v>
      </c>
      <c r="G1" s="28" t="s">
        <v>0</v>
      </c>
      <c r="H1" t="s">
        <v>33</v>
      </c>
      <c r="J1" s="28" t="s">
        <v>33</v>
      </c>
      <c r="K1" t="s">
        <v>35</v>
      </c>
    </row>
    <row r="2" spans="1:11" x14ac:dyDescent="0.25">
      <c r="A2">
        <v>1</v>
      </c>
      <c r="B2" t="s">
        <v>29</v>
      </c>
      <c r="C2">
        <v>42704</v>
      </c>
      <c r="D2" t="s">
        <v>4</v>
      </c>
      <c r="E2" s="27">
        <v>14000</v>
      </c>
      <c r="G2">
        <v>1</v>
      </c>
      <c r="H2" s="27">
        <v>21000</v>
      </c>
      <c r="J2" s="30">
        <v>21000</v>
      </c>
      <c r="K2" s="29">
        <v>4</v>
      </c>
    </row>
    <row r="3" spans="1:11" x14ac:dyDescent="0.25">
      <c r="A3">
        <v>1</v>
      </c>
      <c r="B3" t="s">
        <v>30</v>
      </c>
      <c r="C3">
        <v>42704</v>
      </c>
      <c r="D3" t="s">
        <v>4</v>
      </c>
      <c r="E3" s="27">
        <v>7000</v>
      </c>
      <c r="G3">
        <v>4</v>
      </c>
      <c r="H3" s="27">
        <v>21000</v>
      </c>
      <c r="J3" s="30">
        <v>16000</v>
      </c>
      <c r="K3" s="29">
        <v>1</v>
      </c>
    </row>
    <row r="4" spans="1:11" x14ac:dyDescent="0.25">
      <c r="A4">
        <v>3</v>
      </c>
      <c r="B4" t="s">
        <v>30</v>
      </c>
      <c r="C4">
        <v>42698</v>
      </c>
      <c r="D4" t="s">
        <v>4</v>
      </c>
      <c r="E4" s="27">
        <v>21000</v>
      </c>
      <c r="G4">
        <v>3</v>
      </c>
      <c r="H4" s="27">
        <v>21000</v>
      </c>
      <c r="J4" s="30">
        <v>15000</v>
      </c>
      <c r="K4" s="29">
        <v>10</v>
      </c>
    </row>
    <row r="5" spans="1:11" x14ac:dyDescent="0.25">
      <c r="A5">
        <v>4</v>
      </c>
      <c r="B5" t="s">
        <v>30</v>
      </c>
      <c r="C5">
        <v>42699</v>
      </c>
      <c r="D5" t="s">
        <v>4</v>
      </c>
      <c r="E5" s="27">
        <v>10500</v>
      </c>
      <c r="G5">
        <v>29</v>
      </c>
      <c r="H5" s="27">
        <v>21000</v>
      </c>
      <c r="J5" s="30">
        <v>14500.000000000002</v>
      </c>
      <c r="K5" s="29">
        <v>1</v>
      </c>
    </row>
    <row r="6" spans="1:11" x14ac:dyDescent="0.25">
      <c r="A6">
        <v>4</v>
      </c>
      <c r="B6" t="s">
        <v>29</v>
      </c>
      <c r="C6" t="s">
        <v>6</v>
      </c>
      <c r="D6" t="s">
        <v>4</v>
      </c>
      <c r="E6" s="27">
        <v>10500</v>
      </c>
      <c r="G6">
        <v>21</v>
      </c>
      <c r="H6" s="27">
        <v>16000</v>
      </c>
      <c r="J6" s="30">
        <v>14500</v>
      </c>
      <c r="K6" s="29">
        <v>1</v>
      </c>
    </row>
    <row r="7" spans="1:11" x14ac:dyDescent="0.25">
      <c r="A7">
        <v>7</v>
      </c>
      <c r="B7" t="s">
        <v>29</v>
      </c>
      <c r="C7">
        <v>42704</v>
      </c>
      <c r="D7" t="s">
        <v>4</v>
      </c>
      <c r="E7" s="27">
        <v>13885.44</v>
      </c>
      <c r="G7">
        <v>16</v>
      </c>
      <c r="H7" s="27">
        <v>15000</v>
      </c>
      <c r="J7" s="30">
        <v>6000</v>
      </c>
      <c r="K7" s="29">
        <v>1</v>
      </c>
    </row>
    <row r="8" spans="1:11" x14ac:dyDescent="0.25">
      <c r="A8">
        <v>7</v>
      </c>
      <c r="B8" t="s">
        <v>30</v>
      </c>
      <c r="C8" t="s">
        <v>6</v>
      </c>
      <c r="D8" t="s">
        <v>7</v>
      </c>
      <c r="E8" s="27">
        <v>614.55999999999995</v>
      </c>
      <c r="G8">
        <v>9</v>
      </c>
      <c r="H8" s="27">
        <v>15000</v>
      </c>
      <c r="J8" s="30">
        <v>3000</v>
      </c>
      <c r="K8" s="29">
        <v>2</v>
      </c>
    </row>
    <row r="9" spans="1:11" x14ac:dyDescent="0.25">
      <c r="A9">
        <v>8</v>
      </c>
      <c r="B9" t="s">
        <v>30</v>
      </c>
      <c r="C9">
        <v>42705</v>
      </c>
      <c r="D9" t="s">
        <v>4</v>
      </c>
      <c r="E9" s="27">
        <v>13680</v>
      </c>
      <c r="G9">
        <v>11</v>
      </c>
      <c r="H9" s="27">
        <v>15000</v>
      </c>
      <c r="J9" s="30" t="s">
        <v>28</v>
      </c>
      <c r="K9" s="29">
        <v>20</v>
      </c>
    </row>
    <row r="10" spans="1:11" x14ac:dyDescent="0.25">
      <c r="A10">
        <v>8</v>
      </c>
      <c r="B10" t="s">
        <v>29</v>
      </c>
      <c r="C10" t="s">
        <v>6</v>
      </c>
      <c r="D10" t="s">
        <v>7</v>
      </c>
      <c r="E10" s="27">
        <v>1320</v>
      </c>
      <c r="G10">
        <v>18</v>
      </c>
      <c r="H10" s="27">
        <v>15000</v>
      </c>
    </row>
    <row r="11" spans="1:11" x14ac:dyDescent="0.25">
      <c r="A11">
        <v>9</v>
      </c>
      <c r="B11" t="s">
        <v>29</v>
      </c>
      <c r="C11">
        <v>42704</v>
      </c>
      <c r="D11" t="s">
        <v>4</v>
      </c>
      <c r="E11" s="27">
        <v>15000</v>
      </c>
      <c r="G11">
        <v>28</v>
      </c>
      <c r="H11" s="27">
        <v>15000</v>
      </c>
    </row>
    <row r="12" spans="1:11" x14ac:dyDescent="0.25">
      <c r="A12">
        <v>11</v>
      </c>
      <c r="B12" t="s">
        <v>29</v>
      </c>
      <c r="C12">
        <v>42704</v>
      </c>
      <c r="D12" t="s">
        <v>4</v>
      </c>
      <c r="E12" s="27">
        <v>13600</v>
      </c>
      <c r="G12">
        <v>25</v>
      </c>
      <c r="H12" s="27">
        <v>15000</v>
      </c>
    </row>
    <row r="13" spans="1:11" x14ac:dyDescent="0.25">
      <c r="A13">
        <v>11</v>
      </c>
      <c r="B13" t="s">
        <v>30</v>
      </c>
      <c r="C13" t="s">
        <v>6</v>
      </c>
      <c r="D13" t="s">
        <v>7</v>
      </c>
      <c r="E13" s="27">
        <v>1400</v>
      </c>
      <c r="G13">
        <v>8</v>
      </c>
      <c r="H13" s="27">
        <v>15000</v>
      </c>
    </row>
    <row r="14" spans="1:11" x14ac:dyDescent="0.25">
      <c r="A14">
        <v>12</v>
      </c>
      <c r="B14" t="s">
        <v>30</v>
      </c>
      <c r="C14">
        <v>42703</v>
      </c>
      <c r="D14" t="s">
        <v>4</v>
      </c>
      <c r="E14" s="27">
        <v>12744.45</v>
      </c>
      <c r="G14">
        <v>15</v>
      </c>
      <c r="H14" s="27">
        <v>15000</v>
      </c>
    </row>
    <row r="15" spans="1:11" x14ac:dyDescent="0.25">
      <c r="A15">
        <v>12</v>
      </c>
      <c r="B15" t="s">
        <v>29</v>
      </c>
      <c r="C15" t="s">
        <v>6</v>
      </c>
      <c r="D15" t="s">
        <v>13</v>
      </c>
      <c r="E15" s="27">
        <v>734.54</v>
      </c>
      <c r="G15">
        <v>13</v>
      </c>
      <c r="H15" s="27">
        <v>15000</v>
      </c>
    </row>
    <row r="16" spans="1:11" x14ac:dyDescent="0.25">
      <c r="A16">
        <v>12</v>
      </c>
      <c r="B16" t="s">
        <v>30</v>
      </c>
      <c r="C16" t="s">
        <v>6</v>
      </c>
      <c r="D16" t="s">
        <v>7</v>
      </c>
      <c r="E16" s="27">
        <v>1021.01</v>
      </c>
      <c r="G16">
        <v>14</v>
      </c>
      <c r="H16" s="27">
        <v>15000</v>
      </c>
    </row>
    <row r="17" spans="1:8" x14ac:dyDescent="0.25">
      <c r="A17">
        <v>13</v>
      </c>
      <c r="B17" t="s">
        <v>30</v>
      </c>
      <c r="C17">
        <v>42705</v>
      </c>
      <c r="D17" t="s">
        <v>4</v>
      </c>
      <c r="E17" s="27">
        <v>14399.01</v>
      </c>
      <c r="G17">
        <v>12</v>
      </c>
      <c r="H17" s="27">
        <v>14500.000000000002</v>
      </c>
    </row>
    <row r="18" spans="1:8" x14ac:dyDescent="0.25">
      <c r="A18">
        <v>13</v>
      </c>
      <c r="B18" t="s">
        <v>29</v>
      </c>
      <c r="C18" t="s">
        <v>6</v>
      </c>
      <c r="D18" t="s">
        <v>13</v>
      </c>
      <c r="E18" s="27">
        <v>156</v>
      </c>
      <c r="G18">
        <v>7</v>
      </c>
      <c r="H18" s="27">
        <v>14500</v>
      </c>
    </row>
    <row r="19" spans="1:8" x14ac:dyDescent="0.25">
      <c r="A19">
        <v>13</v>
      </c>
      <c r="B19" t="s">
        <v>30</v>
      </c>
      <c r="C19" t="s">
        <v>6</v>
      </c>
      <c r="D19" t="s">
        <v>7</v>
      </c>
      <c r="E19" s="27">
        <v>444.99</v>
      </c>
      <c r="G19">
        <v>30</v>
      </c>
      <c r="H19" s="27">
        <v>6000</v>
      </c>
    </row>
    <row r="20" spans="1:8" x14ac:dyDescent="0.25">
      <c r="A20">
        <v>14</v>
      </c>
      <c r="B20" t="s">
        <v>30</v>
      </c>
      <c r="C20">
        <v>42720</v>
      </c>
      <c r="D20" t="s">
        <v>4</v>
      </c>
      <c r="E20" s="27">
        <v>15000</v>
      </c>
      <c r="G20">
        <v>23</v>
      </c>
      <c r="H20" s="27">
        <v>3000</v>
      </c>
    </row>
    <row r="21" spans="1:8" x14ac:dyDescent="0.25">
      <c r="A21">
        <v>15</v>
      </c>
      <c r="B21" t="s">
        <v>30</v>
      </c>
      <c r="C21">
        <v>42702</v>
      </c>
      <c r="D21" t="s">
        <v>4</v>
      </c>
      <c r="E21" s="27">
        <v>13103.2</v>
      </c>
      <c r="G21">
        <v>24</v>
      </c>
      <c r="H21" s="27">
        <v>3000</v>
      </c>
    </row>
    <row r="22" spans="1:8" x14ac:dyDescent="0.25">
      <c r="A22">
        <v>15</v>
      </c>
      <c r="B22" t="s">
        <v>29</v>
      </c>
      <c r="C22" t="s">
        <v>6</v>
      </c>
      <c r="D22" t="s">
        <v>13</v>
      </c>
      <c r="E22" s="27">
        <v>767</v>
      </c>
      <c r="G22" t="s">
        <v>28</v>
      </c>
      <c r="H22" s="27">
        <v>291000</v>
      </c>
    </row>
    <row r="23" spans="1:8" x14ac:dyDescent="0.25">
      <c r="A23">
        <v>15</v>
      </c>
      <c r="B23" t="s">
        <v>30</v>
      </c>
      <c r="C23" t="s">
        <v>6</v>
      </c>
      <c r="D23" t="s">
        <v>7</v>
      </c>
      <c r="E23" s="27">
        <v>1129.8</v>
      </c>
    </row>
    <row r="24" spans="1:8" x14ac:dyDescent="0.25">
      <c r="A24">
        <v>16</v>
      </c>
      <c r="B24" t="s">
        <v>30</v>
      </c>
      <c r="C24">
        <v>42699</v>
      </c>
      <c r="D24" t="s">
        <v>4</v>
      </c>
      <c r="E24" s="27">
        <v>13600</v>
      </c>
    </row>
    <row r="25" spans="1:8" x14ac:dyDescent="0.25">
      <c r="A25">
        <v>16</v>
      </c>
      <c r="B25" t="s">
        <v>29</v>
      </c>
      <c r="C25" t="s">
        <v>6</v>
      </c>
      <c r="D25" t="s">
        <v>7</v>
      </c>
      <c r="E25" s="27">
        <v>1400</v>
      </c>
    </row>
    <row r="26" spans="1:8" x14ac:dyDescent="0.25">
      <c r="A26">
        <v>18</v>
      </c>
      <c r="B26" t="s">
        <v>30</v>
      </c>
      <c r="C26">
        <v>42699</v>
      </c>
      <c r="D26" t="s">
        <v>4</v>
      </c>
      <c r="E26" s="27">
        <v>13600</v>
      </c>
    </row>
    <row r="27" spans="1:8" x14ac:dyDescent="0.25">
      <c r="A27">
        <v>18</v>
      </c>
      <c r="B27" t="s">
        <v>29</v>
      </c>
      <c r="C27" t="s">
        <v>6</v>
      </c>
      <c r="D27" t="s">
        <v>7</v>
      </c>
      <c r="E27" s="27">
        <v>1400</v>
      </c>
    </row>
    <row r="28" spans="1:8" x14ac:dyDescent="0.25">
      <c r="A28">
        <v>21</v>
      </c>
      <c r="B28" t="s">
        <v>29</v>
      </c>
      <c r="C28">
        <v>42699</v>
      </c>
      <c r="D28" t="s">
        <v>4</v>
      </c>
      <c r="E28" s="27">
        <v>15569.44</v>
      </c>
    </row>
    <row r="29" spans="1:8" x14ac:dyDescent="0.25">
      <c r="A29">
        <v>21</v>
      </c>
      <c r="B29" t="s">
        <v>30</v>
      </c>
      <c r="C29" t="s">
        <v>6</v>
      </c>
      <c r="D29" t="s">
        <v>7</v>
      </c>
      <c r="E29" s="27">
        <v>430.56</v>
      </c>
    </row>
    <row r="30" spans="1:8" x14ac:dyDescent="0.25">
      <c r="A30">
        <v>23</v>
      </c>
      <c r="B30" t="s">
        <v>29</v>
      </c>
      <c r="C30">
        <v>42667</v>
      </c>
      <c r="D30" t="s">
        <v>4</v>
      </c>
      <c r="E30" s="27">
        <v>3000</v>
      </c>
    </row>
    <row r="31" spans="1:8" x14ac:dyDescent="0.25">
      <c r="A31">
        <v>24</v>
      </c>
      <c r="B31" t="s">
        <v>29</v>
      </c>
      <c r="C31">
        <v>42661</v>
      </c>
      <c r="D31" t="s">
        <v>4</v>
      </c>
      <c r="E31" s="27">
        <v>2550</v>
      </c>
    </row>
    <row r="32" spans="1:8" x14ac:dyDescent="0.25">
      <c r="A32">
        <v>24</v>
      </c>
      <c r="B32" t="s">
        <v>30</v>
      </c>
      <c r="C32" t="s">
        <v>6</v>
      </c>
      <c r="D32" t="s">
        <v>13</v>
      </c>
      <c r="E32" s="27">
        <v>250</v>
      </c>
    </row>
    <row r="33" spans="1:5" x14ac:dyDescent="0.25">
      <c r="A33">
        <v>24</v>
      </c>
      <c r="B33" t="s">
        <v>29</v>
      </c>
      <c r="C33" t="s">
        <v>6</v>
      </c>
      <c r="D33" t="s">
        <v>7</v>
      </c>
      <c r="E33" s="27">
        <v>200</v>
      </c>
    </row>
    <row r="34" spans="1:5" x14ac:dyDescent="0.25">
      <c r="A34">
        <v>25</v>
      </c>
      <c r="B34" t="s">
        <v>29</v>
      </c>
      <c r="C34">
        <v>42711</v>
      </c>
      <c r="D34" t="s">
        <v>4</v>
      </c>
      <c r="E34" s="27">
        <v>13640</v>
      </c>
    </row>
    <row r="35" spans="1:5" x14ac:dyDescent="0.25">
      <c r="A35">
        <v>25</v>
      </c>
      <c r="B35" t="s">
        <v>30</v>
      </c>
      <c r="C35" t="s">
        <v>6</v>
      </c>
      <c r="D35" t="s">
        <v>7</v>
      </c>
      <c r="E35" s="27">
        <v>1360</v>
      </c>
    </row>
    <row r="36" spans="1:5" x14ac:dyDescent="0.25">
      <c r="A36">
        <v>28</v>
      </c>
      <c r="B36" t="s">
        <v>29</v>
      </c>
      <c r="C36">
        <v>42711</v>
      </c>
      <c r="D36" t="s">
        <v>4</v>
      </c>
      <c r="E36" s="27">
        <v>11551.24</v>
      </c>
    </row>
    <row r="37" spans="1:5" x14ac:dyDescent="0.25">
      <c r="A37">
        <v>28</v>
      </c>
      <c r="B37" t="s">
        <v>30</v>
      </c>
      <c r="C37" t="s">
        <v>6</v>
      </c>
      <c r="D37" t="s">
        <v>13</v>
      </c>
      <c r="E37" s="27">
        <v>1599.6</v>
      </c>
    </row>
    <row r="38" spans="1:5" x14ac:dyDescent="0.25">
      <c r="A38">
        <v>28</v>
      </c>
      <c r="B38" t="s">
        <v>29</v>
      </c>
      <c r="C38" t="s">
        <v>6</v>
      </c>
      <c r="D38" t="s">
        <v>7</v>
      </c>
      <c r="E38" s="27">
        <v>1849.16</v>
      </c>
    </row>
    <row r="39" spans="1:5" x14ac:dyDescent="0.25">
      <c r="A39">
        <v>29</v>
      </c>
      <c r="B39" t="s">
        <v>29</v>
      </c>
      <c r="C39">
        <v>42597</v>
      </c>
      <c r="D39" t="s">
        <v>4</v>
      </c>
      <c r="E39" s="27">
        <v>21000</v>
      </c>
    </row>
    <row r="40" spans="1:5" x14ac:dyDescent="0.25">
      <c r="A40">
        <v>30</v>
      </c>
      <c r="B40" t="s">
        <v>29</v>
      </c>
      <c r="C40">
        <v>42678</v>
      </c>
      <c r="D40" t="s">
        <v>4</v>
      </c>
      <c r="E40" s="27">
        <v>4320</v>
      </c>
    </row>
    <row r="41" spans="1:5" x14ac:dyDescent="0.25">
      <c r="A41">
        <v>30</v>
      </c>
      <c r="B41" t="s">
        <v>30</v>
      </c>
      <c r="C41" t="s">
        <v>6</v>
      </c>
      <c r="D41" t="s">
        <v>7</v>
      </c>
      <c r="E41" s="27">
        <v>1680</v>
      </c>
    </row>
    <row r="42" spans="1:5" x14ac:dyDescent="0.25">
      <c r="A42" t="s">
        <v>34</v>
      </c>
      <c r="E42" s="27">
        <f>SUBTOTAL(109,Tableau1[MONTANT])</f>
        <v>291000</v>
      </c>
    </row>
  </sheetData>
  <pageMargins left="0.7" right="0.7" top="0.75" bottom="0.75" header="0.3" footer="0.3"/>
  <pageSetup paperSize="9" orientation="portrait"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J12" sqref="J12"/>
    </sheetView>
  </sheetViews>
  <sheetFormatPr baseColWidth="10" defaultRowHeight="15" x14ac:dyDescent="0.25"/>
  <cols>
    <col min="1" max="1" width="6.28515625" customWidth="1"/>
    <col min="2" max="2" width="15.28515625" customWidth="1"/>
    <col min="3" max="3" width="15.7109375" customWidth="1"/>
    <col min="5" max="5" width="13.28515625" customWidth="1"/>
    <col min="6" max="6" width="11.42578125" customWidth="1"/>
  </cols>
  <sheetData>
    <row r="1" spans="1:5" x14ac:dyDescent="0.25">
      <c r="A1" s="31" t="s">
        <v>0</v>
      </c>
      <c r="B1" s="32" t="s">
        <v>1</v>
      </c>
      <c r="C1" s="32" t="s">
        <v>31</v>
      </c>
      <c r="D1" s="32" t="s">
        <v>2</v>
      </c>
      <c r="E1" s="33" t="s">
        <v>3</v>
      </c>
    </row>
    <row r="2" spans="1:5" x14ac:dyDescent="0.25">
      <c r="A2" s="34">
        <v>1</v>
      </c>
      <c r="B2" s="35" t="s">
        <v>29</v>
      </c>
      <c r="C2" s="35">
        <v>42704</v>
      </c>
      <c r="D2" s="35" t="s">
        <v>4</v>
      </c>
      <c r="E2" s="36">
        <v>14000</v>
      </c>
    </row>
    <row r="3" spans="1:5" x14ac:dyDescent="0.25">
      <c r="A3" s="34">
        <v>1</v>
      </c>
      <c r="B3" s="35" t="s">
        <v>30</v>
      </c>
      <c r="C3" s="35">
        <v>42704</v>
      </c>
      <c r="D3" s="35" t="s">
        <v>4</v>
      </c>
      <c r="E3" s="36">
        <v>7000</v>
      </c>
    </row>
    <row r="4" spans="1:5" x14ac:dyDescent="0.25">
      <c r="A4" s="34">
        <v>3</v>
      </c>
      <c r="B4" s="35" t="s">
        <v>30</v>
      </c>
      <c r="C4" s="35">
        <v>42698</v>
      </c>
      <c r="D4" s="35" t="s">
        <v>4</v>
      </c>
      <c r="E4" s="36">
        <v>21000</v>
      </c>
    </row>
    <row r="5" spans="1:5" x14ac:dyDescent="0.25">
      <c r="A5" s="34">
        <v>4</v>
      </c>
      <c r="B5" s="35" t="s">
        <v>30</v>
      </c>
      <c r="C5" s="35">
        <v>42699</v>
      </c>
      <c r="D5" s="35" t="s">
        <v>4</v>
      </c>
      <c r="E5" s="36">
        <v>10500</v>
      </c>
    </row>
    <row r="6" spans="1:5" x14ac:dyDescent="0.25">
      <c r="A6" s="34">
        <v>4</v>
      </c>
      <c r="B6" s="35" t="s">
        <v>29</v>
      </c>
      <c r="C6" s="35" t="s">
        <v>6</v>
      </c>
      <c r="D6" s="35" t="s">
        <v>4</v>
      </c>
      <c r="E6" s="36">
        <v>10500</v>
      </c>
    </row>
    <row r="7" spans="1:5" x14ac:dyDescent="0.25">
      <c r="A7" s="34">
        <v>7</v>
      </c>
      <c r="B7" s="35" t="s">
        <v>29</v>
      </c>
      <c r="C7" s="35">
        <v>42704</v>
      </c>
      <c r="D7" s="35" t="s">
        <v>4</v>
      </c>
      <c r="E7" s="36">
        <v>13885.44</v>
      </c>
    </row>
    <row r="8" spans="1:5" x14ac:dyDescent="0.25">
      <c r="A8" s="34">
        <v>7</v>
      </c>
      <c r="B8" s="35" t="s">
        <v>30</v>
      </c>
      <c r="C8" s="35" t="s">
        <v>6</v>
      </c>
      <c r="D8" s="35" t="s">
        <v>7</v>
      </c>
      <c r="E8" s="36">
        <v>614.55999999999995</v>
      </c>
    </row>
    <row r="9" spans="1:5" x14ac:dyDescent="0.25">
      <c r="A9" s="34">
        <v>8</v>
      </c>
      <c r="B9" s="35" t="s">
        <v>30</v>
      </c>
      <c r="C9" s="35">
        <v>42705</v>
      </c>
      <c r="D9" s="35" t="s">
        <v>4</v>
      </c>
      <c r="E9" s="36">
        <v>13680</v>
      </c>
    </row>
    <row r="10" spans="1:5" x14ac:dyDescent="0.25">
      <c r="A10" s="34">
        <v>8</v>
      </c>
      <c r="B10" s="35" t="s">
        <v>29</v>
      </c>
      <c r="C10" s="35" t="s">
        <v>6</v>
      </c>
      <c r="D10" s="35" t="s">
        <v>7</v>
      </c>
      <c r="E10" s="36">
        <v>1320</v>
      </c>
    </row>
    <row r="11" spans="1:5" x14ac:dyDescent="0.25">
      <c r="A11" s="34">
        <v>9</v>
      </c>
      <c r="B11" s="35" t="s">
        <v>29</v>
      </c>
      <c r="C11" s="35">
        <v>42704</v>
      </c>
      <c r="D11" s="35" t="s">
        <v>4</v>
      </c>
      <c r="E11" s="36">
        <v>15000</v>
      </c>
    </row>
    <row r="12" spans="1:5" x14ac:dyDescent="0.25">
      <c r="A12" s="34">
        <v>11</v>
      </c>
      <c r="B12" s="35" t="s">
        <v>29</v>
      </c>
      <c r="C12" s="35">
        <v>42704</v>
      </c>
      <c r="D12" s="35" t="s">
        <v>4</v>
      </c>
      <c r="E12" s="36">
        <v>13600</v>
      </c>
    </row>
    <row r="13" spans="1:5" x14ac:dyDescent="0.25">
      <c r="A13" s="34">
        <v>11</v>
      </c>
      <c r="B13" s="35" t="s">
        <v>30</v>
      </c>
      <c r="C13" s="35" t="s">
        <v>6</v>
      </c>
      <c r="D13" s="35" t="s">
        <v>7</v>
      </c>
      <c r="E13" s="36">
        <v>1400</v>
      </c>
    </row>
    <row r="14" spans="1:5" x14ac:dyDescent="0.25">
      <c r="A14" s="34">
        <v>12</v>
      </c>
      <c r="B14" s="35" t="s">
        <v>30</v>
      </c>
      <c r="C14" s="35">
        <v>42703</v>
      </c>
      <c r="D14" s="35" t="s">
        <v>4</v>
      </c>
      <c r="E14" s="36">
        <v>12744.45</v>
      </c>
    </row>
    <row r="15" spans="1:5" x14ac:dyDescent="0.25">
      <c r="A15" s="34">
        <v>12</v>
      </c>
      <c r="B15" s="35" t="s">
        <v>29</v>
      </c>
      <c r="C15" s="35" t="s">
        <v>6</v>
      </c>
      <c r="D15" s="35" t="s">
        <v>13</v>
      </c>
      <c r="E15" s="36">
        <v>734.54</v>
      </c>
    </row>
    <row r="16" spans="1:5" x14ac:dyDescent="0.25">
      <c r="A16" s="34">
        <v>12</v>
      </c>
      <c r="B16" s="35" t="s">
        <v>30</v>
      </c>
      <c r="C16" s="35" t="s">
        <v>6</v>
      </c>
      <c r="D16" s="35" t="s">
        <v>7</v>
      </c>
      <c r="E16" s="36">
        <v>1021.01</v>
      </c>
    </row>
    <row r="17" spans="1:5" x14ac:dyDescent="0.25">
      <c r="A17" s="34">
        <v>13</v>
      </c>
      <c r="B17" s="35" t="s">
        <v>30</v>
      </c>
      <c r="C17" s="35">
        <v>42705</v>
      </c>
      <c r="D17" s="35" t="s">
        <v>4</v>
      </c>
      <c r="E17" s="36">
        <v>14399.01</v>
      </c>
    </row>
    <row r="18" spans="1:5" x14ac:dyDescent="0.25">
      <c r="A18" s="34">
        <v>13</v>
      </c>
      <c r="B18" s="35" t="s">
        <v>29</v>
      </c>
      <c r="C18" s="35" t="s">
        <v>6</v>
      </c>
      <c r="D18" s="35" t="s">
        <v>13</v>
      </c>
      <c r="E18" s="36">
        <v>156</v>
      </c>
    </row>
    <row r="19" spans="1:5" x14ac:dyDescent="0.25">
      <c r="A19" s="34">
        <v>13</v>
      </c>
      <c r="B19" s="35" t="s">
        <v>30</v>
      </c>
      <c r="C19" s="35" t="s">
        <v>6</v>
      </c>
      <c r="D19" s="35" t="s">
        <v>7</v>
      </c>
      <c r="E19" s="36">
        <v>444.99</v>
      </c>
    </row>
    <row r="20" spans="1:5" x14ac:dyDescent="0.25">
      <c r="A20" s="34">
        <v>14</v>
      </c>
      <c r="B20" s="35" t="s">
        <v>30</v>
      </c>
      <c r="C20" s="35">
        <v>42720</v>
      </c>
      <c r="D20" s="35" t="s">
        <v>4</v>
      </c>
      <c r="E20" s="36">
        <v>15000</v>
      </c>
    </row>
    <row r="21" spans="1:5" x14ac:dyDescent="0.25">
      <c r="A21" s="34">
        <v>15</v>
      </c>
      <c r="B21" s="35" t="s">
        <v>30</v>
      </c>
      <c r="C21" s="35">
        <v>42702</v>
      </c>
      <c r="D21" s="35" t="s">
        <v>4</v>
      </c>
      <c r="E21" s="36">
        <v>13103.2</v>
      </c>
    </row>
    <row r="22" spans="1:5" x14ac:dyDescent="0.25">
      <c r="A22" s="34">
        <v>15</v>
      </c>
      <c r="B22" s="35" t="s">
        <v>29</v>
      </c>
      <c r="C22" s="35" t="s">
        <v>6</v>
      </c>
      <c r="D22" s="35" t="s">
        <v>13</v>
      </c>
      <c r="E22" s="36">
        <v>767</v>
      </c>
    </row>
    <row r="23" spans="1:5" x14ac:dyDescent="0.25">
      <c r="A23" s="34">
        <v>15</v>
      </c>
      <c r="B23" s="35" t="s">
        <v>30</v>
      </c>
      <c r="C23" s="35" t="s">
        <v>6</v>
      </c>
      <c r="D23" s="35" t="s">
        <v>7</v>
      </c>
      <c r="E23" s="36">
        <v>1129.8</v>
      </c>
    </row>
    <row r="24" spans="1:5" x14ac:dyDescent="0.25">
      <c r="A24" s="34">
        <v>16</v>
      </c>
      <c r="B24" s="35" t="s">
        <v>30</v>
      </c>
      <c r="C24" s="35">
        <v>42699</v>
      </c>
      <c r="D24" s="35" t="s">
        <v>4</v>
      </c>
      <c r="E24" s="36">
        <v>13600</v>
      </c>
    </row>
    <row r="25" spans="1:5" x14ac:dyDescent="0.25">
      <c r="A25" s="34">
        <v>16</v>
      </c>
      <c r="B25" s="35" t="s">
        <v>29</v>
      </c>
      <c r="C25" s="35" t="s">
        <v>6</v>
      </c>
      <c r="D25" s="35" t="s">
        <v>7</v>
      </c>
      <c r="E25" s="36">
        <v>1400</v>
      </c>
    </row>
    <row r="26" spans="1:5" x14ac:dyDescent="0.25">
      <c r="A26" s="34">
        <v>18</v>
      </c>
      <c r="B26" s="35" t="s">
        <v>30</v>
      </c>
      <c r="C26" s="35">
        <v>42699</v>
      </c>
      <c r="D26" s="35" t="s">
        <v>4</v>
      </c>
      <c r="E26" s="36">
        <v>13600</v>
      </c>
    </row>
    <row r="27" spans="1:5" x14ac:dyDescent="0.25">
      <c r="A27" s="34">
        <v>18</v>
      </c>
      <c r="B27" s="35" t="s">
        <v>29</v>
      </c>
      <c r="C27" s="35" t="s">
        <v>6</v>
      </c>
      <c r="D27" s="35" t="s">
        <v>7</v>
      </c>
      <c r="E27" s="36">
        <v>1400</v>
      </c>
    </row>
    <row r="28" spans="1:5" x14ac:dyDescent="0.25">
      <c r="A28" s="34">
        <v>21</v>
      </c>
      <c r="B28" s="35" t="s">
        <v>29</v>
      </c>
      <c r="C28" s="35">
        <v>42699</v>
      </c>
      <c r="D28" s="35" t="s">
        <v>4</v>
      </c>
      <c r="E28" s="36">
        <v>15569.44</v>
      </c>
    </row>
    <row r="29" spans="1:5" x14ac:dyDescent="0.25">
      <c r="A29" s="34">
        <v>21</v>
      </c>
      <c r="B29" s="35" t="s">
        <v>30</v>
      </c>
      <c r="C29" s="35" t="s">
        <v>6</v>
      </c>
      <c r="D29" s="35" t="s">
        <v>7</v>
      </c>
      <c r="E29" s="36">
        <v>430.56</v>
      </c>
    </row>
    <row r="30" spans="1:5" x14ac:dyDescent="0.25">
      <c r="A30" s="34">
        <v>23</v>
      </c>
      <c r="B30" s="35" t="s">
        <v>29</v>
      </c>
      <c r="C30" s="35">
        <v>42667</v>
      </c>
      <c r="D30" s="35" t="s">
        <v>4</v>
      </c>
      <c r="E30" s="36">
        <v>3000</v>
      </c>
    </row>
    <row r="31" spans="1:5" x14ac:dyDescent="0.25">
      <c r="A31" s="34">
        <v>24</v>
      </c>
      <c r="B31" s="35" t="s">
        <v>29</v>
      </c>
      <c r="C31" s="35">
        <v>42661</v>
      </c>
      <c r="D31" s="35" t="s">
        <v>4</v>
      </c>
      <c r="E31" s="36">
        <v>2550</v>
      </c>
    </row>
    <row r="32" spans="1:5" x14ac:dyDescent="0.25">
      <c r="A32" s="34">
        <v>24</v>
      </c>
      <c r="B32" s="35" t="s">
        <v>30</v>
      </c>
      <c r="C32" s="35" t="s">
        <v>6</v>
      </c>
      <c r="D32" s="35" t="s">
        <v>13</v>
      </c>
      <c r="E32" s="36">
        <v>250</v>
      </c>
    </row>
    <row r="33" spans="1:5" x14ac:dyDescent="0.25">
      <c r="A33" s="34">
        <v>24</v>
      </c>
      <c r="B33" s="35" t="s">
        <v>29</v>
      </c>
      <c r="C33" s="35" t="s">
        <v>6</v>
      </c>
      <c r="D33" s="35" t="s">
        <v>7</v>
      </c>
      <c r="E33" s="36">
        <v>200</v>
      </c>
    </row>
    <row r="34" spans="1:5" x14ac:dyDescent="0.25">
      <c r="A34" s="34">
        <v>25</v>
      </c>
      <c r="B34" s="35" t="s">
        <v>29</v>
      </c>
      <c r="C34" s="35">
        <v>42711</v>
      </c>
      <c r="D34" s="35" t="s">
        <v>4</v>
      </c>
      <c r="E34" s="36">
        <v>13640</v>
      </c>
    </row>
    <row r="35" spans="1:5" x14ac:dyDescent="0.25">
      <c r="A35" s="34">
        <v>25</v>
      </c>
      <c r="B35" s="35" t="s">
        <v>30</v>
      </c>
      <c r="C35" s="35" t="s">
        <v>6</v>
      </c>
      <c r="D35" s="35" t="s">
        <v>7</v>
      </c>
      <c r="E35" s="36">
        <v>1360</v>
      </c>
    </row>
    <row r="36" spans="1:5" x14ac:dyDescent="0.25">
      <c r="A36" s="34">
        <v>28</v>
      </c>
      <c r="B36" s="35" t="s">
        <v>29</v>
      </c>
      <c r="C36" s="35">
        <v>42711</v>
      </c>
      <c r="D36" s="35" t="s">
        <v>4</v>
      </c>
      <c r="E36" s="36">
        <v>11551.24</v>
      </c>
    </row>
    <row r="37" spans="1:5" x14ac:dyDescent="0.25">
      <c r="A37" s="34">
        <v>28</v>
      </c>
      <c r="B37" s="35" t="s">
        <v>30</v>
      </c>
      <c r="C37" s="35" t="s">
        <v>6</v>
      </c>
      <c r="D37" s="35" t="s">
        <v>13</v>
      </c>
      <c r="E37" s="36">
        <v>1599.6</v>
      </c>
    </row>
    <row r="38" spans="1:5" x14ac:dyDescent="0.25">
      <c r="A38" s="34">
        <v>28</v>
      </c>
      <c r="B38" s="35" t="s">
        <v>29</v>
      </c>
      <c r="C38" s="35" t="s">
        <v>6</v>
      </c>
      <c r="D38" s="35" t="s">
        <v>7</v>
      </c>
      <c r="E38" s="36">
        <v>1849.16</v>
      </c>
    </row>
    <row r="39" spans="1:5" x14ac:dyDescent="0.25">
      <c r="A39" s="34">
        <v>29</v>
      </c>
      <c r="B39" s="35" t="s">
        <v>29</v>
      </c>
      <c r="C39" s="35">
        <v>42597</v>
      </c>
      <c r="D39" s="35" t="s">
        <v>4</v>
      </c>
      <c r="E39" s="36">
        <v>21000</v>
      </c>
    </row>
    <row r="40" spans="1:5" x14ac:dyDescent="0.25">
      <c r="A40" s="34">
        <v>30</v>
      </c>
      <c r="B40" s="35" t="s">
        <v>29</v>
      </c>
      <c r="C40" s="35">
        <v>42678</v>
      </c>
      <c r="D40" s="35" t="s">
        <v>4</v>
      </c>
      <c r="E40" s="36">
        <v>4320</v>
      </c>
    </row>
    <row r="41" spans="1:5" x14ac:dyDescent="0.25">
      <c r="A41" s="34">
        <v>30</v>
      </c>
      <c r="B41" s="35" t="s">
        <v>30</v>
      </c>
      <c r="C41" s="35" t="s">
        <v>6</v>
      </c>
      <c r="D41" s="35" t="s">
        <v>7</v>
      </c>
      <c r="E41" s="36">
        <v>1680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1]!nbdossier">
                <anchor moveWithCells="1">
                  <from>
                    <xdr:col>8</xdr:col>
                    <xdr:colOff>133350</xdr:colOff>
                    <xdr:row>0</xdr:row>
                    <xdr:rowOff>28575</xdr:rowOff>
                  </from>
                  <to>
                    <xdr:col>8</xdr:col>
                    <xdr:colOff>704850</xdr:colOff>
                    <xdr:row>1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Feuil1 (2)</vt:lpstr>
      <vt:lpstr>1111</vt:lpstr>
      <vt:lpstr>s.début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Hicham Oussalah</cp:lastModifiedBy>
  <dcterms:created xsi:type="dcterms:W3CDTF">2017-01-10T10:00:50Z</dcterms:created>
  <dcterms:modified xsi:type="dcterms:W3CDTF">2017-01-10T13:54:34Z</dcterms:modified>
</cp:coreProperties>
</file>