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1" sheetId="1" r:id="rId1"/>
    <sheet name="F2" sheetId="2" r:id="rId2"/>
    <sheet name="F3" sheetId="3" r:id="rId3"/>
    <sheet name="F4" sheetId="4" r:id="rId4"/>
    <sheet name="Récap par projet" sheetId="5" r:id="rId5"/>
  </sheets>
  <calcPr calcId="125725"/>
</workbook>
</file>

<file path=xl/calcChain.xml><?xml version="1.0" encoding="utf-8"?>
<calcChain xmlns="http://schemas.openxmlformats.org/spreadsheetml/2006/main">
  <c r="O11" i="5"/>
  <c r="O12"/>
  <c r="O13"/>
  <c r="O14"/>
  <c r="O20" s="1"/>
  <c r="O15"/>
  <c r="O16"/>
  <c r="O17"/>
  <c r="O18"/>
  <c r="O19"/>
  <c r="O10"/>
  <c r="H11"/>
  <c r="H20" s="1"/>
  <c r="H12"/>
  <c r="H13"/>
  <c r="H14"/>
  <c r="H15"/>
  <c r="H16"/>
  <c r="H17"/>
  <c r="H18"/>
  <c r="H19"/>
  <c r="H10"/>
  <c r="E20"/>
  <c r="G20"/>
  <c r="J20"/>
  <c r="L20"/>
  <c r="N20"/>
  <c r="C20"/>
</calcChain>
</file>

<file path=xl/sharedStrings.xml><?xml version="1.0" encoding="utf-8"?>
<sst xmlns="http://schemas.openxmlformats.org/spreadsheetml/2006/main" count="269" uniqueCount="114">
  <si>
    <t xml:space="preserve">État Suivi des acomptes sur BC </t>
  </si>
  <si>
    <t>F1</t>
  </si>
  <si>
    <t>Projets</t>
  </si>
  <si>
    <t>Elements</t>
  </si>
  <si>
    <t>Acompte 1</t>
  </si>
  <si>
    <t>Acompte 2</t>
  </si>
  <si>
    <t>Factures</t>
  </si>
  <si>
    <t>Échéance</t>
  </si>
  <si>
    <t xml:space="preserve">BL et PV </t>
  </si>
  <si>
    <t xml:space="preserve">Reste </t>
  </si>
  <si>
    <t>N °BC</t>
  </si>
  <si>
    <t>Date</t>
  </si>
  <si>
    <t>Date d'envoi</t>
  </si>
  <si>
    <t xml:space="preserve">Montant TTC </t>
  </si>
  <si>
    <t>Montant</t>
  </si>
  <si>
    <t>N° Facture</t>
  </si>
  <si>
    <t>Date Facture</t>
  </si>
  <si>
    <t>Date Réception</t>
  </si>
  <si>
    <t>Echu</t>
  </si>
  <si>
    <t xml:space="preserve">Non échu </t>
  </si>
  <si>
    <t>N° BL</t>
  </si>
  <si>
    <t xml:space="preserve">Date </t>
  </si>
  <si>
    <t>Remarque</t>
  </si>
  <si>
    <t>P2</t>
  </si>
  <si>
    <t xml:space="preserve">BC AXF 2012 12 0012 </t>
  </si>
  <si>
    <t>FN°553/2012</t>
  </si>
  <si>
    <t>BC AXF 2012 12 0017</t>
  </si>
  <si>
    <t>FN°552/2013</t>
  </si>
  <si>
    <t>P5</t>
  </si>
  <si>
    <t>BC AXF 2013059</t>
  </si>
  <si>
    <t>FN°557/2013</t>
  </si>
  <si>
    <t>P8</t>
  </si>
  <si>
    <t>BC AXF 2013009</t>
  </si>
  <si>
    <t>FN°555/2013</t>
  </si>
  <si>
    <t>BC AXF 2013102</t>
  </si>
  <si>
    <t>FN°559/2013</t>
  </si>
  <si>
    <t xml:space="preserve">BC AXF 2013131 </t>
  </si>
  <si>
    <t>FN°562/2013</t>
  </si>
  <si>
    <t>BC°AXF 2013116</t>
  </si>
  <si>
    <t>P1</t>
  </si>
  <si>
    <t>FN°564/2012</t>
  </si>
  <si>
    <t>FN°561/2013</t>
  </si>
  <si>
    <t>31/2/13</t>
  </si>
  <si>
    <t>P7</t>
  </si>
  <si>
    <t>BC°AXF 2013156</t>
  </si>
  <si>
    <t>BC°AXF 2013193</t>
  </si>
  <si>
    <t>TOTAL</t>
  </si>
  <si>
    <t>F2</t>
  </si>
  <si>
    <t>P3</t>
  </si>
  <si>
    <t>FN°32/12</t>
  </si>
  <si>
    <t>BC BAH 2012 121 00016</t>
  </si>
  <si>
    <t>FN°02/13</t>
  </si>
  <si>
    <t>BC°BAH 2013055</t>
  </si>
  <si>
    <t>BC°BAH 2013103</t>
  </si>
  <si>
    <t>BC°2012120016</t>
  </si>
  <si>
    <t>F3</t>
  </si>
  <si>
    <t>ACOMPTE 3</t>
  </si>
  <si>
    <t xml:space="preserve">FN°FA0006 </t>
  </si>
  <si>
    <t xml:space="preserve">FN°FA0008 </t>
  </si>
  <si>
    <t xml:space="preserve">FN°FA0005 </t>
  </si>
  <si>
    <t xml:space="preserve">FN°FA0010 </t>
  </si>
  <si>
    <t xml:space="preserve">FN°0007 </t>
  </si>
  <si>
    <t>BCN°CAR2013031</t>
  </si>
  <si>
    <t>BC°CAR 2012 11 0005</t>
  </si>
  <si>
    <t>FN°26/2013</t>
  </si>
  <si>
    <t>BC° CAR 2013053</t>
  </si>
  <si>
    <t>FN°35/2013</t>
  </si>
  <si>
    <t>BC°CAR 20130006</t>
  </si>
  <si>
    <t>FN°31/2013</t>
  </si>
  <si>
    <t>BL0007/2013</t>
  </si>
  <si>
    <t>BC°CAR 2012 12 0015</t>
  </si>
  <si>
    <t>FN°29/2013</t>
  </si>
  <si>
    <t>BL0005/2013</t>
  </si>
  <si>
    <t>BC CAR 2012 11 0004</t>
  </si>
  <si>
    <t>FN°28/2013</t>
  </si>
  <si>
    <t>BC° CAR 2013010</t>
  </si>
  <si>
    <t>FN°33/2013</t>
  </si>
  <si>
    <t>BL0009/2013</t>
  </si>
  <si>
    <t>20/02/20 13</t>
  </si>
  <si>
    <t>BC°CAR 2012 11 0020</t>
  </si>
  <si>
    <t>FN°27/2013</t>
  </si>
  <si>
    <t>F4</t>
  </si>
  <si>
    <t>BC°ALA 2013067</t>
  </si>
  <si>
    <t>BC°ALA 2013161</t>
  </si>
  <si>
    <t>FN°072/2013</t>
  </si>
  <si>
    <t>Non échu</t>
  </si>
  <si>
    <t>BL°21/2013</t>
  </si>
  <si>
    <t>BC°ALA 2013173</t>
  </si>
  <si>
    <t>FN°069/2013</t>
  </si>
  <si>
    <t>BL°23/2013</t>
  </si>
  <si>
    <t>BC°ALA 2013187</t>
  </si>
  <si>
    <t>BC°ALA2013095</t>
  </si>
  <si>
    <t>FN°41/2013</t>
  </si>
  <si>
    <t>BL007/13</t>
  </si>
  <si>
    <t>BC°ALA2013094</t>
  </si>
  <si>
    <t>FN°43/2013</t>
  </si>
  <si>
    <t>BL008/13</t>
  </si>
  <si>
    <t>BC°ALA2013147</t>
  </si>
  <si>
    <t>FN°53/2013</t>
  </si>
  <si>
    <t>BL015/13</t>
  </si>
  <si>
    <t>BC°ALA2013146</t>
  </si>
  <si>
    <t>FN°54/2013</t>
  </si>
  <si>
    <t>BL014/13</t>
  </si>
  <si>
    <t>BC°ALA2013149</t>
  </si>
  <si>
    <t>FN°58/2013</t>
  </si>
  <si>
    <t>BL018/13</t>
  </si>
  <si>
    <t xml:space="preserve">Récap par projet </t>
  </si>
  <si>
    <t>Dépense par projet</t>
  </si>
  <si>
    <t xml:space="preserve">Solde  </t>
  </si>
  <si>
    <t xml:space="preserve">Décaissements </t>
  </si>
  <si>
    <t xml:space="preserve">Encaissements </t>
  </si>
  <si>
    <t xml:space="preserve">Total </t>
  </si>
  <si>
    <t xml:space="preserve">Solde </t>
  </si>
  <si>
    <t>Solde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</si>
</sst>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9">
    <xf numFmtId="0" fontId="0" fillId="0" borderId="0" xfId="0"/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3" fontId="0" fillId="0" borderId="1" xfId="0" applyNumberFormat="1" applyFont="1" applyBorder="1" applyAlignment="1">
      <alignment horizontal="center" vertical="center"/>
    </xf>
    <xf numFmtId="14" fontId="1" fillId="0" borderId="1" xfId="1" applyNumberFormat="1" applyFont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43" fontId="0" fillId="0" borderId="1" xfId="1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49" fontId="4" fillId="4" borderId="1" xfId="0" applyNumberFormat="1" applyFont="1" applyFill="1" applyBorder="1"/>
    <xf numFmtId="0" fontId="5" fillId="0" borderId="1" xfId="0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14" fontId="5" fillId="0" borderId="1" xfId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0" fillId="0" borderId="1" xfId="1" applyNumberFormat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43" fontId="0" fillId="3" borderId="1" xfId="1" applyFont="1" applyFill="1" applyBorder="1" applyAlignment="1">
      <alignment horizontal="center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3" fontId="0" fillId="0" borderId="1" xfId="0" applyNumberFormat="1" applyFont="1" applyBorder="1" applyAlignment="1">
      <alignment horizontal="center" vertical="center"/>
    </xf>
    <xf numFmtId="14" fontId="1" fillId="0" borderId="1" xfId="1" applyNumberFormat="1" applyFont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49" fontId="4" fillId="4" borderId="1" xfId="0" applyNumberFormat="1" applyFont="1" applyFill="1" applyBorder="1"/>
    <xf numFmtId="0" fontId="5" fillId="0" borderId="1" xfId="0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/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3" fontId="0" fillId="0" borderId="1" xfId="0" applyNumberFormat="1" applyFont="1" applyBorder="1" applyAlignment="1">
      <alignment horizontal="center" vertical="center"/>
    </xf>
    <xf numFmtId="14" fontId="1" fillId="0" borderId="1" xfId="1" applyNumberFormat="1" applyFont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43" fontId="0" fillId="0" borderId="1" xfId="1" applyFont="1" applyBorder="1" applyAlignment="1">
      <alignment horizontal="center" vertical="center" wrapText="1"/>
    </xf>
    <xf numFmtId="14" fontId="0" fillId="0" borderId="1" xfId="1" applyNumberFormat="1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49" fontId="4" fillId="4" borderId="1" xfId="0" applyNumberFormat="1" applyFont="1" applyFill="1" applyBorder="1"/>
    <xf numFmtId="43" fontId="0" fillId="0" borderId="0" xfId="1" applyFont="1" applyAlignment="1">
      <alignment horizontal="right" vertical="center"/>
    </xf>
    <xf numFmtId="0" fontId="0" fillId="4" borderId="1" xfId="0" applyFill="1" applyBorder="1" applyAlignment="1">
      <alignment vertical="center"/>
    </xf>
    <xf numFmtId="43" fontId="6" fillId="4" borderId="1" xfId="1" applyFont="1" applyFill="1" applyBorder="1" applyAlignment="1">
      <alignment horizontal="right" vertical="center"/>
    </xf>
    <xf numFmtId="43" fontId="7" fillId="0" borderId="1" xfId="1" applyFont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3" fontId="0" fillId="0" borderId="1" xfId="0" applyNumberFormat="1" applyFont="1" applyBorder="1" applyAlignment="1">
      <alignment horizontal="center" vertical="center"/>
    </xf>
    <xf numFmtId="14" fontId="1" fillId="0" borderId="1" xfId="1" applyNumberFormat="1" applyFont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43" fontId="0" fillId="0" borderId="1" xfId="1" applyFont="1" applyBorder="1" applyAlignment="1">
      <alignment horizontal="center" vertical="center" wrapText="1"/>
    </xf>
    <xf numFmtId="14" fontId="0" fillId="0" borderId="1" xfId="1" applyNumberFormat="1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13" fontId="0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49" fontId="4" fillId="4" borderId="1" xfId="0" applyNumberFormat="1" applyFont="1" applyFill="1" applyBorder="1"/>
    <xf numFmtId="43" fontId="0" fillId="5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0" fillId="0" borderId="1" xfId="1" applyNumberFormat="1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6"/>
  <sheetViews>
    <sheetView tabSelected="1" zoomScale="85" zoomScaleNormal="85" workbookViewId="0">
      <selection activeCell="F16" sqref="F16"/>
    </sheetView>
  </sheetViews>
  <sheetFormatPr baseColWidth="10" defaultRowHeight="15"/>
  <cols>
    <col min="2" max="2" width="19" bestFit="1" customWidth="1"/>
    <col min="5" max="5" width="12.85546875" bestFit="1" customWidth="1"/>
    <col min="7" max="7" width="11.85546875" bestFit="1" customWidth="1"/>
    <col min="9" max="9" width="11.85546875" bestFit="1" customWidth="1"/>
    <col min="10" max="10" width="13.42578125" bestFit="1" customWidth="1"/>
    <col min="11" max="11" width="12.7109375" bestFit="1" customWidth="1"/>
    <col min="12" max="12" width="15.28515625" bestFit="1" customWidth="1"/>
    <col min="13" max="13" width="13.140625" bestFit="1" customWidth="1"/>
    <col min="14" max="15" width="12.85546875" bestFit="1" customWidth="1"/>
    <col min="19" max="19" width="11.42578125" style="80"/>
    <col min="20" max="20" width="13.140625" style="80" bestFit="1" customWidth="1"/>
    <col min="21" max="21" width="12.85546875" bestFit="1" customWidth="1"/>
  </cols>
  <sheetData>
    <row r="1" spans="1:21">
      <c r="A1" s="3"/>
      <c r="B1" s="3"/>
      <c r="C1" s="3"/>
      <c r="D1" s="3"/>
      <c r="E1" s="26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U1" s="3"/>
    </row>
    <row r="2" spans="1:2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8"/>
      <c r="Q2" s="28"/>
      <c r="R2" s="28"/>
      <c r="S2" s="28"/>
      <c r="T2" s="28"/>
      <c r="U2" s="28"/>
    </row>
    <row r="3" spans="1:21">
      <c r="A3" s="3"/>
      <c r="B3" s="3"/>
      <c r="C3" s="3"/>
      <c r="D3" s="3"/>
      <c r="E3" s="27"/>
      <c r="F3" s="3"/>
      <c r="G3" s="17"/>
      <c r="H3" s="3"/>
      <c r="I3" s="3"/>
      <c r="J3" s="17"/>
      <c r="K3" s="3"/>
      <c r="L3" s="3"/>
      <c r="M3" s="3"/>
      <c r="N3" s="3"/>
      <c r="O3" s="3"/>
      <c r="P3" s="3"/>
      <c r="Q3" s="3"/>
      <c r="R3" s="3"/>
      <c r="U3" s="3"/>
    </row>
    <row r="4" spans="1:21">
      <c r="A4" s="29" t="s">
        <v>0</v>
      </c>
      <c r="B4" s="29"/>
      <c r="C4" s="3"/>
      <c r="D4" s="3"/>
      <c r="E4" s="3"/>
      <c r="F4" s="3"/>
      <c r="G4" s="3"/>
      <c r="H4" s="3"/>
      <c r="I4" s="3"/>
      <c r="J4" s="3"/>
      <c r="K4" s="17"/>
      <c r="L4" s="3"/>
      <c r="M4" s="3"/>
      <c r="N4" s="3"/>
      <c r="O4" s="3"/>
      <c r="P4" s="3"/>
      <c r="Q4" s="3"/>
      <c r="R4" s="3"/>
      <c r="U4" s="18">
        <v>41419</v>
      </c>
    </row>
    <row r="5" spans="1:21" ht="23.25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</row>
    <row r="6" spans="1:21">
      <c r="A6" s="14"/>
      <c r="B6" s="14"/>
      <c r="C6" s="3"/>
      <c r="D6" s="3"/>
      <c r="E6" s="3"/>
      <c r="F6" s="3"/>
      <c r="G6" s="3"/>
      <c r="H6" s="3"/>
      <c r="I6" s="3"/>
      <c r="J6" s="17"/>
      <c r="K6" s="3"/>
      <c r="L6" s="3"/>
      <c r="M6" s="3"/>
      <c r="N6" s="3"/>
      <c r="O6" s="3"/>
      <c r="P6" s="3"/>
      <c r="Q6" s="3"/>
      <c r="R6" s="3"/>
      <c r="U6" s="3"/>
    </row>
    <row r="8" spans="1:21">
      <c r="A8" s="31" t="s">
        <v>2</v>
      </c>
      <c r="B8" s="31" t="s">
        <v>3</v>
      </c>
      <c r="C8" s="1"/>
      <c r="D8" s="1"/>
      <c r="E8" s="1"/>
      <c r="F8" s="1" t="s">
        <v>4</v>
      </c>
      <c r="G8" s="1"/>
      <c r="H8" s="1" t="s">
        <v>5</v>
      </c>
      <c r="I8" s="1"/>
      <c r="J8" s="32" t="s">
        <v>6</v>
      </c>
      <c r="K8" s="33"/>
      <c r="L8" s="33"/>
      <c r="M8" s="33"/>
      <c r="N8" s="31" t="s">
        <v>7</v>
      </c>
      <c r="O8" s="1"/>
      <c r="P8" s="32" t="s">
        <v>8</v>
      </c>
      <c r="Q8" s="33"/>
      <c r="R8" s="34"/>
      <c r="S8" s="32" t="s">
        <v>112</v>
      </c>
      <c r="T8" s="34"/>
      <c r="U8" s="1" t="s">
        <v>9</v>
      </c>
    </row>
    <row r="9" spans="1:21">
      <c r="A9" s="1"/>
      <c r="B9" s="16" t="s">
        <v>10</v>
      </c>
      <c r="C9" s="13" t="s">
        <v>11</v>
      </c>
      <c r="D9" s="16" t="s">
        <v>12</v>
      </c>
      <c r="E9" s="16" t="s">
        <v>13</v>
      </c>
      <c r="F9" s="13" t="s">
        <v>11</v>
      </c>
      <c r="G9" s="13" t="s">
        <v>14</v>
      </c>
      <c r="H9" s="13" t="s">
        <v>11</v>
      </c>
      <c r="I9" s="13" t="s">
        <v>14</v>
      </c>
      <c r="J9" s="16" t="s">
        <v>15</v>
      </c>
      <c r="K9" s="16" t="s">
        <v>16</v>
      </c>
      <c r="L9" s="16" t="s">
        <v>17</v>
      </c>
      <c r="M9" s="13" t="s">
        <v>14</v>
      </c>
      <c r="N9" s="16" t="s">
        <v>18</v>
      </c>
      <c r="O9" s="16" t="s">
        <v>19</v>
      </c>
      <c r="P9" s="16" t="s">
        <v>20</v>
      </c>
      <c r="Q9" s="16" t="s">
        <v>21</v>
      </c>
      <c r="R9" s="16" t="s">
        <v>22</v>
      </c>
      <c r="S9" s="96" t="s">
        <v>21</v>
      </c>
      <c r="T9" s="96" t="s">
        <v>14</v>
      </c>
      <c r="U9" s="1"/>
    </row>
    <row r="10" spans="1:21">
      <c r="A10" s="19" t="s">
        <v>23</v>
      </c>
      <c r="B10" s="4" t="s">
        <v>24</v>
      </c>
      <c r="C10" s="5">
        <v>41234</v>
      </c>
      <c r="D10" s="5">
        <v>41234</v>
      </c>
      <c r="E10" s="10">
        <v>28980</v>
      </c>
      <c r="F10" s="5"/>
      <c r="G10" s="11"/>
      <c r="H10" s="5"/>
      <c r="I10" s="11"/>
      <c r="J10" s="25" t="s">
        <v>25</v>
      </c>
      <c r="K10" s="9">
        <v>41305</v>
      </c>
      <c r="L10" s="5">
        <v>41374</v>
      </c>
      <c r="M10" s="21">
        <v>29568</v>
      </c>
      <c r="N10" s="6">
        <v>29568</v>
      </c>
      <c r="O10" s="6">
        <v>29568</v>
      </c>
      <c r="P10" s="11"/>
      <c r="Q10" s="9"/>
      <c r="R10" s="11"/>
      <c r="S10" s="90"/>
      <c r="T10" s="90"/>
      <c r="U10" s="8">
        <v>29568</v>
      </c>
    </row>
    <row r="11" spans="1:21">
      <c r="A11" s="19" t="s">
        <v>23</v>
      </c>
      <c r="B11" s="4" t="s">
        <v>26</v>
      </c>
      <c r="C11" s="5">
        <v>41274</v>
      </c>
      <c r="D11" s="5">
        <v>41274</v>
      </c>
      <c r="E11" s="10">
        <v>5400</v>
      </c>
      <c r="F11" s="5"/>
      <c r="G11" s="21"/>
      <c r="H11" s="23"/>
      <c r="I11" s="21"/>
      <c r="J11" s="21" t="s">
        <v>27</v>
      </c>
      <c r="K11" s="22">
        <v>41305</v>
      </c>
      <c r="L11" s="23">
        <v>41374</v>
      </c>
      <c r="M11" s="21">
        <v>5400</v>
      </c>
      <c r="N11" s="6">
        <v>5400</v>
      </c>
      <c r="O11" s="6">
        <v>5400</v>
      </c>
      <c r="P11" s="11"/>
      <c r="Q11" s="9"/>
      <c r="R11" s="11"/>
      <c r="S11" s="90"/>
      <c r="T11" s="90"/>
      <c r="U11" s="8">
        <v>5400</v>
      </c>
    </row>
    <row r="12" spans="1:21">
      <c r="A12" s="19" t="s">
        <v>28</v>
      </c>
      <c r="B12" s="4" t="s">
        <v>29</v>
      </c>
      <c r="C12" s="5">
        <v>41318</v>
      </c>
      <c r="D12" s="5">
        <v>41318</v>
      </c>
      <c r="E12" s="10">
        <v>3438</v>
      </c>
      <c r="F12" s="5"/>
      <c r="G12" s="21"/>
      <c r="H12" s="20"/>
      <c r="I12" s="21"/>
      <c r="J12" s="11" t="s">
        <v>30</v>
      </c>
      <c r="K12" s="9">
        <v>41333</v>
      </c>
      <c r="L12" s="5">
        <v>41374</v>
      </c>
      <c r="M12" s="21">
        <v>4812</v>
      </c>
      <c r="N12" s="6">
        <v>4812</v>
      </c>
      <c r="O12" s="6">
        <v>4812</v>
      </c>
      <c r="P12" s="11"/>
      <c r="Q12" s="9"/>
      <c r="R12" s="11"/>
      <c r="S12" s="104">
        <v>41395</v>
      </c>
      <c r="T12" s="102">
        <v>4812</v>
      </c>
      <c r="U12" s="8"/>
    </row>
    <row r="13" spans="1:21">
      <c r="A13" s="19" t="s">
        <v>31</v>
      </c>
      <c r="B13" s="4" t="s">
        <v>32</v>
      </c>
      <c r="C13" s="5">
        <v>41278</v>
      </c>
      <c r="D13" s="5">
        <v>41278</v>
      </c>
      <c r="E13" s="10">
        <v>104172</v>
      </c>
      <c r="F13" s="5">
        <v>41326</v>
      </c>
      <c r="G13" s="21">
        <v>52086</v>
      </c>
      <c r="H13" s="23">
        <v>41379</v>
      </c>
      <c r="I13" s="21">
        <v>52086</v>
      </c>
      <c r="J13" s="11" t="s">
        <v>33</v>
      </c>
      <c r="K13" s="9">
        <v>41333</v>
      </c>
      <c r="L13" s="5">
        <v>41374</v>
      </c>
      <c r="M13" s="21">
        <v>110124</v>
      </c>
      <c r="N13" s="6">
        <v>110124</v>
      </c>
      <c r="O13" s="6">
        <v>110124</v>
      </c>
      <c r="P13" s="11"/>
      <c r="Q13" s="9"/>
      <c r="R13" s="11"/>
      <c r="S13" s="104">
        <v>41396</v>
      </c>
      <c r="T13" s="102">
        <v>110124</v>
      </c>
      <c r="U13" s="8"/>
    </row>
    <row r="14" spans="1:21">
      <c r="A14" s="19" t="s">
        <v>31</v>
      </c>
      <c r="B14" s="4" t="s">
        <v>34</v>
      </c>
      <c r="C14" s="5">
        <v>41341</v>
      </c>
      <c r="D14" s="5">
        <v>41341</v>
      </c>
      <c r="E14" s="10">
        <v>1650</v>
      </c>
      <c r="F14" s="5"/>
      <c r="G14" s="21"/>
      <c r="H14" s="20"/>
      <c r="I14" s="21"/>
      <c r="J14" s="11" t="s">
        <v>35</v>
      </c>
      <c r="K14" s="9">
        <v>41364</v>
      </c>
      <c r="L14" s="5">
        <v>41374</v>
      </c>
      <c r="M14" s="21">
        <v>1980</v>
      </c>
      <c r="N14" s="6">
        <v>1980</v>
      </c>
      <c r="O14" s="6">
        <v>1980</v>
      </c>
      <c r="P14" s="11"/>
      <c r="Q14" s="9"/>
      <c r="R14" s="11"/>
      <c r="S14" s="104">
        <v>41397</v>
      </c>
      <c r="T14" s="102">
        <v>1980</v>
      </c>
      <c r="U14" s="8"/>
    </row>
    <row r="15" spans="1:21">
      <c r="A15" s="19" t="s">
        <v>31</v>
      </c>
      <c r="B15" s="4" t="s">
        <v>36</v>
      </c>
      <c r="C15" s="5">
        <v>41355</v>
      </c>
      <c r="D15" s="5">
        <v>41355</v>
      </c>
      <c r="E15" s="10">
        <v>10200</v>
      </c>
      <c r="F15" s="5"/>
      <c r="G15" s="21"/>
      <c r="H15" s="20"/>
      <c r="I15" s="21"/>
      <c r="J15" s="11" t="s">
        <v>37</v>
      </c>
      <c r="K15" s="9">
        <v>41364</v>
      </c>
      <c r="L15" s="5">
        <v>41374</v>
      </c>
      <c r="M15" s="21">
        <v>10200</v>
      </c>
      <c r="N15" s="6">
        <v>10200</v>
      </c>
      <c r="O15" s="6">
        <v>10200</v>
      </c>
      <c r="P15" s="11"/>
      <c r="Q15" s="9"/>
      <c r="R15" s="11"/>
      <c r="S15" s="104">
        <v>41398</v>
      </c>
      <c r="T15" s="102">
        <v>10200</v>
      </c>
      <c r="U15" s="8"/>
    </row>
    <row r="16" spans="1:21">
      <c r="A16" s="19" t="s">
        <v>31</v>
      </c>
      <c r="B16" s="11" t="s">
        <v>38</v>
      </c>
      <c r="C16" s="5">
        <v>41359</v>
      </c>
      <c r="D16" s="5">
        <v>41359</v>
      </c>
      <c r="E16" s="10">
        <v>45918</v>
      </c>
      <c r="F16" s="5"/>
      <c r="G16" s="21"/>
      <c r="H16" s="20"/>
      <c r="I16" s="21"/>
      <c r="J16" s="3"/>
      <c r="K16" s="9"/>
      <c r="L16" s="5"/>
      <c r="M16" s="21"/>
      <c r="N16" s="6">
        <v>0</v>
      </c>
      <c r="O16" s="6">
        <v>0</v>
      </c>
      <c r="P16" s="11"/>
      <c r="Q16" s="9"/>
      <c r="R16" s="11"/>
      <c r="S16" s="90"/>
      <c r="T16" s="90"/>
      <c r="U16" s="8">
        <v>45918</v>
      </c>
    </row>
    <row r="17" spans="1:21">
      <c r="A17" s="19" t="s">
        <v>39</v>
      </c>
      <c r="B17" s="4"/>
      <c r="C17" s="5"/>
      <c r="D17" s="5"/>
      <c r="E17" s="10"/>
      <c r="F17" s="5"/>
      <c r="G17" s="21"/>
      <c r="H17" s="20"/>
      <c r="I17" s="21"/>
      <c r="J17" s="11" t="s">
        <v>40</v>
      </c>
      <c r="K17" s="9">
        <v>41364</v>
      </c>
      <c r="L17" s="5">
        <v>41375</v>
      </c>
      <c r="M17" s="21">
        <v>6696</v>
      </c>
      <c r="N17" s="6">
        <v>6696</v>
      </c>
      <c r="O17" s="6">
        <v>6696</v>
      </c>
      <c r="P17" s="11"/>
      <c r="Q17" s="9"/>
      <c r="R17" s="11"/>
      <c r="S17" s="90"/>
      <c r="T17" s="90"/>
      <c r="U17" s="8">
        <v>6696</v>
      </c>
    </row>
    <row r="18" spans="1:21">
      <c r="A18" s="19" t="s">
        <v>31</v>
      </c>
      <c r="B18" s="15"/>
      <c r="C18" s="5"/>
      <c r="D18" s="5"/>
      <c r="E18" s="10"/>
      <c r="F18" s="5"/>
      <c r="G18" s="21"/>
      <c r="H18" s="20"/>
      <c r="I18" s="21"/>
      <c r="J18" s="11" t="s">
        <v>41</v>
      </c>
      <c r="K18" s="24" t="s">
        <v>42</v>
      </c>
      <c r="L18" s="5">
        <v>41374</v>
      </c>
      <c r="M18" s="21">
        <v>14040</v>
      </c>
      <c r="N18" s="6">
        <v>14040</v>
      </c>
      <c r="O18" s="6">
        <v>14040</v>
      </c>
      <c r="P18" s="11"/>
      <c r="Q18" s="9"/>
      <c r="R18" s="11"/>
      <c r="S18" s="90"/>
      <c r="T18" s="90"/>
      <c r="U18" s="8">
        <v>14040</v>
      </c>
    </row>
    <row r="19" spans="1:21">
      <c r="A19" s="19" t="s">
        <v>43</v>
      </c>
      <c r="B19" s="11" t="s">
        <v>44</v>
      </c>
      <c r="C19" s="5">
        <v>41368</v>
      </c>
      <c r="D19" s="5">
        <v>41368</v>
      </c>
      <c r="E19" s="10">
        <v>16338</v>
      </c>
      <c r="F19" s="5"/>
      <c r="G19" s="21"/>
      <c r="H19" s="20"/>
      <c r="I19" s="21"/>
      <c r="J19" s="11"/>
      <c r="K19" s="24"/>
      <c r="L19" s="5"/>
      <c r="M19" s="21"/>
      <c r="N19" s="6">
        <v>0</v>
      </c>
      <c r="O19" s="6">
        <v>0</v>
      </c>
      <c r="P19" s="11"/>
      <c r="Q19" s="9"/>
      <c r="R19" s="12"/>
      <c r="S19" s="91"/>
      <c r="T19" s="91"/>
      <c r="U19" s="8">
        <v>16338</v>
      </c>
    </row>
    <row r="20" spans="1:21">
      <c r="A20" s="19" t="s">
        <v>23</v>
      </c>
      <c r="B20" s="11" t="s">
        <v>45</v>
      </c>
      <c r="C20" s="5">
        <v>41386</v>
      </c>
      <c r="D20" s="5">
        <v>41386</v>
      </c>
      <c r="E20" s="10">
        <v>23760</v>
      </c>
      <c r="F20" s="5"/>
      <c r="G20" s="21"/>
      <c r="H20" s="20"/>
      <c r="I20" s="21"/>
      <c r="J20" s="11"/>
      <c r="K20" s="9"/>
      <c r="L20" s="5"/>
      <c r="M20" s="21"/>
      <c r="N20" s="6">
        <v>0</v>
      </c>
      <c r="O20" s="6">
        <v>0</v>
      </c>
      <c r="P20" s="11"/>
      <c r="Q20" s="9"/>
      <c r="R20" s="11"/>
      <c r="S20" s="90"/>
      <c r="T20" s="90"/>
      <c r="U20" s="8">
        <v>23760</v>
      </c>
    </row>
    <row r="21" spans="1:21">
      <c r="A21" s="2" t="s">
        <v>46</v>
      </c>
      <c r="B21" s="2"/>
      <c r="C21" s="2"/>
      <c r="D21" s="7"/>
      <c r="E21" s="8">
        <v>239856</v>
      </c>
      <c r="F21" s="7"/>
      <c r="G21" s="8">
        <v>52086</v>
      </c>
      <c r="H21" s="7"/>
      <c r="I21" s="8">
        <v>52086</v>
      </c>
      <c r="J21" s="8"/>
      <c r="K21" s="8"/>
      <c r="L21" s="7"/>
      <c r="M21" s="8">
        <v>182820</v>
      </c>
      <c r="N21" s="7"/>
      <c r="O21" s="7"/>
      <c r="P21" s="8"/>
      <c r="Q21" s="8"/>
      <c r="R21" s="8"/>
      <c r="S21" s="87"/>
      <c r="T21" s="87"/>
      <c r="U21" s="8">
        <v>164664</v>
      </c>
    </row>
    <row r="25" spans="1:2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U25" s="3"/>
    </row>
    <row r="26" spans="1:2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U26" s="3"/>
    </row>
    <row r="27" spans="1:2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U27" s="3"/>
    </row>
    <row r="28" spans="1:2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U28" s="3"/>
    </row>
    <row r="29" spans="1:2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U29" s="3"/>
    </row>
    <row r="30" spans="1:2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U30" s="3"/>
    </row>
    <row r="31" spans="1:2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U31" s="3"/>
    </row>
    <row r="32" spans="1:2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U32" s="3"/>
    </row>
    <row r="33" spans="1:1">
      <c r="A33" s="3"/>
    </row>
    <row r="34" spans="1:1">
      <c r="A34" s="3"/>
    </row>
    <row r="35" spans="1:1">
      <c r="A35" s="3"/>
    </row>
    <row r="36" spans="1:1">
      <c r="A36" s="3"/>
    </row>
  </sheetData>
  <mergeCells count="13">
    <mergeCell ref="U8:U9"/>
    <mergeCell ref="A21:C21"/>
    <mergeCell ref="P2:U2"/>
    <mergeCell ref="A4:B4"/>
    <mergeCell ref="A5:U5"/>
    <mergeCell ref="A8:A9"/>
    <mergeCell ref="B8:E8"/>
    <mergeCell ref="F8:G8"/>
    <mergeCell ref="H8:I8"/>
    <mergeCell ref="J8:M8"/>
    <mergeCell ref="N8:O8"/>
    <mergeCell ref="P8:R8"/>
    <mergeCell ref="S8:T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21"/>
  <sheetViews>
    <sheetView zoomScale="85" zoomScaleNormal="85" workbookViewId="0">
      <selection activeCell="S9" sqref="S9"/>
    </sheetView>
  </sheetViews>
  <sheetFormatPr baseColWidth="10" defaultRowHeight="15"/>
  <cols>
    <col min="2" max="2" width="20.85546875" bestFit="1" customWidth="1"/>
    <col min="5" max="5" width="12.85546875" bestFit="1" customWidth="1"/>
    <col min="7" max="7" width="12.85546875" bestFit="1" customWidth="1"/>
    <col min="13" max="15" width="12.85546875" bestFit="1" customWidth="1"/>
    <col min="19" max="19" width="11.42578125" style="80"/>
    <col min="20" max="20" width="13.140625" style="80" bestFit="1" customWidth="1"/>
    <col min="21" max="21" width="12.85546875" bestFit="1" customWidth="1"/>
  </cols>
  <sheetData>
    <row r="1" spans="1:21">
      <c r="A1" s="36"/>
      <c r="B1" s="36"/>
      <c r="C1" s="36"/>
      <c r="D1" s="36"/>
      <c r="E1" s="55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U1" s="36"/>
    </row>
    <row r="2" spans="1:2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28"/>
      <c r="Q2" s="28"/>
      <c r="R2" s="28"/>
      <c r="S2" s="28"/>
      <c r="T2" s="28"/>
      <c r="U2" s="28"/>
    </row>
    <row r="3" spans="1:21">
      <c r="A3" s="36"/>
      <c r="B3" s="36"/>
      <c r="C3" s="36"/>
      <c r="D3" s="36"/>
      <c r="E3" s="56"/>
      <c r="F3" s="36"/>
      <c r="G3" s="48"/>
      <c r="H3" s="36"/>
      <c r="I3" s="36"/>
      <c r="J3" s="48"/>
      <c r="K3" s="36"/>
      <c r="L3" s="36"/>
      <c r="M3" s="36"/>
      <c r="N3" s="36"/>
      <c r="O3" s="36"/>
      <c r="P3" s="36"/>
      <c r="Q3" s="36"/>
      <c r="R3" s="36"/>
      <c r="U3" s="36"/>
    </row>
    <row r="4" spans="1:21">
      <c r="A4" s="29" t="s">
        <v>0</v>
      </c>
      <c r="B4" s="29"/>
      <c r="C4" s="36"/>
      <c r="D4" s="36"/>
      <c r="E4" s="36"/>
      <c r="F4" s="36"/>
      <c r="G4" s="36"/>
      <c r="H4" s="36"/>
      <c r="I4" s="36"/>
      <c r="J4" s="36"/>
      <c r="K4" s="48"/>
      <c r="L4" s="36"/>
      <c r="M4" s="36"/>
      <c r="N4" s="36"/>
      <c r="O4" s="36"/>
      <c r="P4" s="36"/>
      <c r="Q4" s="36"/>
      <c r="R4" s="36"/>
      <c r="U4" s="49">
        <v>41419</v>
      </c>
    </row>
    <row r="5" spans="1:21" ht="23.25">
      <c r="A5" s="30" t="s">
        <v>47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</row>
    <row r="6" spans="1:21">
      <c r="A6" s="46"/>
      <c r="B6" s="46"/>
      <c r="C6" s="36"/>
      <c r="D6" s="36"/>
      <c r="E6" s="36"/>
      <c r="F6" s="36"/>
      <c r="G6" s="36"/>
      <c r="H6" s="36"/>
      <c r="I6" s="36"/>
      <c r="J6" s="48"/>
      <c r="K6" s="36"/>
      <c r="L6" s="36"/>
      <c r="M6" s="36"/>
      <c r="N6" s="36"/>
      <c r="O6" s="36"/>
      <c r="P6" s="36"/>
      <c r="Q6" s="36"/>
      <c r="R6" s="36"/>
      <c r="U6" s="36"/>
    </row>
    <row r="8" spans="1:21">
      <c r="A8" s="31" t="s">
        <v>2</v>
      </c>
      <c r="B8" s="31" t="s">
        <v>3</v>
      </c>
      <c r="C8" s="1"/>
      <c r="D8" s="1"/>
      <c r="E8" s="1"/>
      <c r="F8" s="1" t="s">
        <v>4</v>
      </c>
      <c r="G8" s="1"/>
      <c r="H8" s="1" t="s">
        <v>5</v>
      </c>
      <c r="I8" s="1"/>
      <c r="J8" s="32" t="s">
        <v>6</v>
      </c>
      <c r="K8" s="33"/>
      <c r="L8" s="33"/>
      <c r="M8" s="33"/>
      <c r="N8" s="31" t="s">
        <v>7</v>
      </c>
      <c r="O8" s="1"/>
      <c r="P8" s="32" t="s">
        <v>8</v>
      </c>
      <c r="Q8" s="33"/>
      <c r="R8" s="34"/>
      <c r="S8" s="32" t="s">
        <v>112</v>
      </c>
      <c r="T8" s="34"/>
      <c r="U8" s="1" t="s">
        <v>9</v>
      </c>
    </row>
    <row r="9" spans="1:21">
      <c r="A9" s="1"/>
      <c r="B9" s="47" t="s">
        <v>10</v>
      </c>
      <c r="C9" s="45" t="s">
        <v>11</v>
      </c>
      <c r="D9" s="47" t="s">
        <v>12</v>
      </c>
      <c r="E9" s="47" t="s">
        <v>13</v>
      </c>
      <c r="F9" s="45" t="s">
        <v>11</v>
      </c>
      <c r="G9" s="45" t="s">
        <v>14</v>
      </c>
      <c r="H9" s="45" t="s">
        <v>11</v>
      </c>
      <c r="I9" s="45" t="s">
        <v>14</v>
      </c>
      <c r="J9" s="47" t="s">
        <v>15</v>
      </c>
      <c r="K9" s="47" t="s">
        <v>16</v>
      </c>
      <c r="L9" s="47" t="s">
        <v>17</v>
      </c>
      <c r="M9" s="45" t="s">
        <v>14</v>
      </c>
      <c r="N9" s="47" t="s">
        <v>18</v>
      </c>
      <c r="O9" s="47" t="s">
        <v>19</v>
      </c>
      <c r="P9" s="47" t="s">
        <v>20</v>
      </c>
      <c r="Q9" s="47" t="s">
        <v>21</v>
      </c>
      <c r="R9" s="47" t="s">
        <v>22</v>
      </c>
      <c r="S9" s="96" t="s">
        <v>21</v>
      </c>
      <c r="T9" s="96" t="s">
        <v>14</v>
      </c>
      <c r="U9" s="1"/>
    </row>
    <row r="10" spans="1:21">
      <c r="A10" s="50" t="s">
        <v>48</v>
      </c>
      <c r="B10" s="37"/>
      <c r="C10" s="38"/>
      <c r="D10" s="38"/>
      <c r="E10" s="43"/>
      <c r="F10" s="38"/>
      <c r="G10" s="44"/>
      <c r="H10" s="38"/>
      <c r="I10" s="44"/>
      <c r="J10" s="54" t="s">
        <v>49</v>
      </c>
      <c r="K10" s="42"/>
      <c r="L10" s="38"/>
      <c r="M10" s="52">
        <v>41435.050000000003</v>
      </c>
      <c r="N10" s="39">
        <v>41435.050000000003</v>
      </c>
      <c r="O10" s="39">
        <v>41435.050000000003</v>
      </c>
      <c r="P10" s="44"/>
      <c r="Q10" s="42"/>
      <c r="R10" s="44"/>
      <c r="S10" s="90"/>
      <c r="T10" s="90"/>
      <c r="U10" s="41">
        <v>41435.050000000003</v>
      </c>
    </row>
    <row r="11" spans="1:21">
      <c r="A11" s="50" t="s">
        <v>31</v>
      </c>
      <c r="B11" s="37" t="s">
        <v>50</v>
      </c>
      <c r="C11" s="38">
        <v>41262</v>
      </c>
      <c r="D11" s="38">
        <v>41262</v>
      </c>
      <c r="E11" s="43">
        <v>341998.08000000002</v>
      </c>
      <c r="F11" s="38">
        <v>41319</v>
      </c>
      <c r="G11" s="52">
        <v>131362.35000000003</v>
      </c>
      <c r="H11" s="53"/>
      <c r="I11" s="52"/>
      <c r="J11" s="52" t="s">
        <v>51</v>
      </c>
      <c r="K11" s="42">
        <v>41275</v>
      </c>
      <c r="L11" s="53">
        <v>41313</v>
      </c>
      <c r="M11" s="52">
        <v>262724.71000000002</v>
      </c>
      <c r="N11" s="39">
        <v>262724.71000000002</v>
      </c>
      <c r="O11" s="39">
        <v>262724.71000000002</v>
      </c>
      <c r="P11" s="44"/>
      <c r="Q11" s="42"/>
      <c r="R11" s="44"/>
      <c r="S11" s="90"/>
      <c r="T11" s="90"/>
      <c r="U11" s="41">
        <v>131362.35999999999</v>
      </c>
    </row>
    <row r="12" spans="1:21">
      <c r="A12" s="50" t="s">
        <v>48</v>
      </c>
      <c r="B12" s="37" t="s">
        <v>52</v>
      </c>
      <c r="C12" s="38">
        <v>41317</v>
      </c>
      <c r="D12" s="38">
        <v>41317</v>
      </c>
      <c r="E12" s="43">
        <v>25126.74</v>
      </c>
      <c r="F12" s="38"/>
      <c r="G12" s="52"/>
      <c r="H12" s="51"/>
      <c r="I12" s="52"/>
      <c r="J12" s="44"/>
      <c r="K12" s="42"/>
      <c r="L12" s="38"/>
      <c r="M12" s="52"/>
      <c r="N12" s="39">
        <v>0</v>
      </c>
      <c r="O12" s="39">
        <v>0</v>
      </c>
      <c r="P12" s="44"/>
      <c r="Q12" s="42"/>
      <c r="R12" s="44"/>
      <c r="S12" s="104">
        <v>41395</v>
      </c>
      <c r="T12" s="102">
        <v>4812</v>
      </c>
      <c r="U12" s="41">
        <v>25126.74</v>
      </c>
    </row>
    <row r="13" spans="1:21">
      <c r="A13" s="50" t="s">
        <v>43</v>
      </c>
      <c r="B13" s="37" t="s">
        <v>53</v>
      </c>
      <c r="C13" s="38">
        <v>41344</v>
      </c>
      <c r="D13" s="38">
        <v>41344</v>
      </c>
      <c r="E13" s="43">
        <v>49552.51</v>
      </c>
      <c r="F13" s="38"/>
      <c r="G13" s="52"/>
      <c r="H13" s="51"/>
      <c r="I13" s="52"/>
      <c r="J13" s="44"/>
      <c r="K13" s="42"/>
      <c r="L13" s="38"/>
      <c r="M13" s="52"/>
      <c r="N13" s="39">
        <v>0</v>
      </c>
      <c r="O13" s="39">
        <v>0</v>
      </c>
      <c r="P13" s="44"/>
      <c r="Q13" s="42"/>
      <c r="R13" s="44"/>
      <c r="S13" s="104">
        <v>41396</v>
      </c>
      <c r="T13" s="102">
        <v>110124</v>
      </c>
      <c r="U13" s="41">
        <v>49552.51</v>
      </c>
    </row>
    <row r="14" spans="1:21">
      <c r="A14" s="50" t="s">
        <v>39</v>
      </c>
      <c r="B14" s="37" t="s">
        <v>54</v>
      </c>
      <c r="C14" s="38">
        <v>41394</v>
      </c>
      <c r="D14" s="38">
        <v>41394</v>
      </c>
      <c r="E14" s="43">
        <v>79273.37</v>
      </c>
      <c r="F14" s="38"/>
      <c r="G14" s="52"/>
      <c r="H14" s="51"/>
      <c r="I14" s="52"/>
      <c r="J14" s="44"/>
      <c r="K14" s="42"/>
      <c r="L14" s="38"/>
      <c r="M14" s="52"/>
      <c r="N14" s="39">
        <v>0</v>
      </c>
      <c r="O14" s="39">
        <v>0</v>
      </c>
      <c r="P14" s="44"/>
      <c r="Q14" s="42"/>
      <c r="R14" s="44"/>
      <c r="S14" s="104">
        <v>41397</v>
      </c>
      <c r="T14" s="102">
        <v>1980</v>
      </c>
      <c r="U14" s="41">
        <v>79273.37</v>
      </c>
    </row>
    <row r="15" spans="1:21">
      <c r="A15" s="2" t="s">
        <v>46</v>
      </c>
      <c r="B15" s="2"/>
      <c r="C15" s="2"/>
      <c r="D15" s="40"/>
      <c r="E15" s="41">
        <v>495950.7</v>
      </c>
      <c r="F15" s="41"/>
      <c r="G15" s="41">
        <v>131362.35000000003</v>
      </c>
      <c r="H15" s="41"/>
      <c r="I15" s="41">
        <v>0</v>
      </c>
      <c r="J15" s="41"/>
      <c r="K15" s="41"/>
      <c r="L15" s="41"/>
      <c r="M15" s="41">
        <v>304159.76</v>
      </c>
      <c r="N15" s="41">
        <v>304159.76</v>
      </c>
      <c r="O15" s="41">
        <v>304159.76</v>
      </c>
      <c r="P15" s="41">
        <v>0</v>
      </c>
      <c r="Q15" s="41">
        <v>0</v>
      </c>
      <c r="R15" s="41">
        <v>0</v>
      </c>
      <c r="S15" s="104">
        <v>41398</v>
      </c>
      <c r="T15" s="102">
        <v>10200</v>
      </c>
      <c r="U15" s="41">
        <v>326750.02999999997</v>
      </c>
    </row>
    <row r="16" spans="1:21">
      <c r="S16" s="90"/>
      <c r="T16" s="90"/>
    </row>
    <row r="17" spans="19:20">
      <c r="S17" s="90"/>
      <c r="T17" s="90"/>
    </row>
    <row r="18" spans="19:20">
      <c r="S18" s="90"/>
      <c r="T18" s="90"/>
    </row>
    <row r="19" spans="19:20">
      <c r="S19" s="91"/>
      <c r="T19" s="91"/>
    </row>
    <row r="20" spans="19:20">
      <c r="S20" s="90"/>
      <c r="T20" s="90"/>
    </row>
    <row r="21" spans="19:20">
      <c r="S21" s="87"/>
      <c r="T21" s="87"/>
    </row>
  </sheetData>
  <mergeCells count="13">
    <mergeCell ref="U8:U9"/>
    <mergeCell ref="A15:C15"/>
    <mergeCell ref="P2:U2"/>
    <mergeCell ref="A4:B4"/>
    <mergeCell ref="A5:U5"/>
    <mergeCell ref="A8:A9"/>
    <mergeCell ref="B8:E8"/>
    <mergeCell ref="F8:G8"/>
    <mergeCell ref="H8:I8"/>
    <mergeCell ref="J8:M8"/>
    <mergeCell ref="N8:O8"/>
    <mergeCell ref="P8:R8"/>
    <mergeCell ref="S8:T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Y26"/>
  <sheetViews>
    <sheetView zoomScale="70" zoomScaleNormal="70" workbookViewId="0">
      <selection activeCell="U9" sqref="U9"/>
    </sheetView>
  </sheetViews>
  <sheetFormatPr baseColWidth="10" defaultRowHeight="15"/>
  <cols>
    <col min="2" max="2" width="21.5703125" bestFit="1" customWidth="1"/>
    <col min="3" max="3" width="12" bestFit="1" customWidth="1"/>
    <col min="4" max="4" width="13" bestFit="1" customWidth="1"/>
    <col min="5" max="5" width="14.5703125" bestFit="1" customWidth="1"/>
    <col min="6" max="6" width="12" bestFit="1" customWidth="1"/>
    <col min="7" max="7" width="13.85546875" bestFit="1" customWidth="1"/>
    <col min="8" max="8" width="12" bestFit="1" customWidth="1"/>
    <col min="9" max="9" width="13.85546875" bestFit="1" customWidth="1"/>
    <col min="11" max="11" width="13.42578125" bestFit="1" customWidth="1"/>
    <col min="12" max="12" width="12.5703125" bestFit="1" customWidth="1"/>
    <col min="13" max="13" width="13.5703125" bestFit="1" customWidth="1"/>
    <col min="14" max="14" width="16" bestFit="1" customWidth="1"/>
    <col min="15" max="16" width="13.85546875" bestFit="1" customWidth="1"/>
    <col min="18" max="18" width="13.28515625" bestFit="1" customWidth="1"/>
    <col min="19" max="19" width="12.5703125" bestFit="1" customWidth="1"/>
    <col min="21" max="21" width="12" style="80" bestFit="1" customWidth="1"/>
    <col min="22" max="22" width="13.85546875" style="80" bestFit="1" customWidth="1"/>
    <col min="23" max="23" width="12.85546875" bestFit="1" customWidth="1"/>
  </cols>
  <sheetData>
    <row r="2" spans="1:23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28"/>
      <c r="S2" s="28"/>
      <c r="T2" s="28"/>
      <c r="U2" s="28"/>
      <c r="V2" s="28"/>
      <c r="W2" s="28"/>
    </row>
    <row r="4" spans="1:23">
      <c r="A4" s="29" t="s">
        <v>0</v>
      </c>
      <c r="B4" s="29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W4" s="73"/>
    </row>
    <row r="5" spans="1:23">
      <c r="A5" s="69"/>
      <c r="B5" s="69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W5" s="57"/>
    </row>
    <row r="6" spans="1:23" ht="23.25">
      <c r="A6" s="79" t="s">
        <v>55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</row>
    <row r="8" spans="1:23">
      <c r="A8" s="31" t="s">
        <v>2</v>
      </c>
      <c r="B8" s="31" t="s">
        <v>3</v>
      </c>
      <c r="C8" s="1"/>
      <c r="D8" s="1"/>
      <c r="E8" s="1"/>
      <c r="F8" s="1" t="s">
        <v>4</v>
      </c>
      <c r="G8" s="1"/>
      <c r="H8" s="1" t="s">
        <v>5</v>
      </c>
      <c r="I8" s="1"/>
      <c r="J8" s="32" t="s">
        <v>56</v>
      </c>
      <c r="K8" s="34"/>
      <c r="L8" s="32" t="s">
        <v>6</v>
      </c>
      <c r="M8" s="33"/>
      <c r="N8" s="33"/>
      <c r="O8" s="33"/>
      <c r="P8" s="31" t="s">
        <v>7</v>
      </c>
      <c r="Q8" s="1"/>
      <c r="R8" s="32" t="s">
        <v>8</v>
      </c>
      <c r="S8" s="33"/>
      <c r="T8" s="34"/>
      <c r="U8" s="32" t="s">
        <v>113</v>
      </c>
      <c r="V8" s="34"/>
      <c r="W8" s="35" t="s">
        <v>9</v>
      </c>
    </row>
    <row r="9" spans="1:23">
      <c r="A9" s="1"/>
      <c r="B9" s="70" t="s">
        <v>10</v>
      </c>
      <c r="C9" s="68" t="s">
        <v>11</v>
      </c>
      <c r="D9" s="70" t="s">
        <v>12</v>
      </c>
      <c r="E9" s="70" t="s">
        <v>13</v>
      </c>
      <c r="F9" s="68" t="s">
        <v>11</v>
      </c>
      <c r="G9" s="68" t="s">
        <v>14</v>
      </c>
      <c r="H9" s="68" t="s">
        <v>11</v>
      </c>
      <c r="I9" s="68" t="s">
        <v>14</v>
      </c>
      <c r="J9" s="70" t="s">
        <v>21</v>
      </c>
      <c r="K9" s="70" t="s">
        <v>14</v>
      </c>
      <c r="L9" s="70" t="s">
        <v>15</v>
      </c>
      <c r="M9" s="70" t="s">
        <v>16</v>
      </c>
      <c r="N9" s="70" t="s">
        <v>17</v>
      </c>
      <c r="O9" s="68" t="s">
        <v>14</v>
      </c>
      <c r="P9" s="70" t="s">
        <v>18</v>
      </c>
      <c r="Q9" s="70" t="s">
        <v>19</v>
      </c>
      <c r="R9" s="70" t="s">
        <v>20</v>
      </c>
      <c r="S9" s="70" t="s">
        <v>21</v>
      </c>
      <c r="T9" s="70" t="s">
        <v>22</v>
      </c>
      <c r="U9" s="96" t="s">
        <v>21</v>
      </c>
      <c r="V9" s="96" t="s">
        <v>14</v>
      </c>
      <c r="W9" s="35"/>
    </row>
    <row r="10" spans="1:23">
      <c r="A10" s="72" t="s">
        <v>48</v>
      </c>
      <c r="B10" s="78"/>
      <c r="C10" s="59"/>
      <c r="D10" s="59"/>
      <c r="E10" s="64"/>
      <c r="F10" s="59"/>
      <c r="G10" s="65"/>
      <c r="H10" s="61"/>
      <c r="I10" s="60"/>
      <c r="J10" s="60"/>
      <c r="K10" s="60"/>
      <c r="L10" s="74" t="s">
        <v>57</v>
      </c>
      <c r="M10" s="63"/>
      <c r="N10" s="59"/>
      <c r="O10" s="60">
        <v>0</v>
      </c>
      <c r="P10" s="60">
        <v>0</v>
      </c>
      <c r="Q10" s="60">
        <v>0</v>
      </c>
      <c r="R10" s="65"/>
      <c r="S10" s="63"/>
      <c r="T10" s="65"/>
      <c r="U10" s="90"/>
      <c r="V10" s="90"/>
      <c r="W10" s="75">
        <v>18018</v>
      </c>
    </row>
    <row r="11" spans="1:23">
      <c r="A11" s="72" t="s">
        <v>31</v>
      </c>
      <c r="B11" s="78"/>
      <c r="C11" s="59"/>
      <c r="D11" s="59"/>
      <c r="E11" s="60"/>
      <c r="F11" s="59"/>
      <c r="G11" s="60"/>
      <c r="H11" s="61"/>
      <c r="I11" s="60"/>
      <c r="J11" s="60"/>
      <c r="K11" s="60"/>
      <c r="L11" s="74" t="s">
        <v>57</v>
      </c>
      <c r="M11" s="63"/>
      <c r="N11" s="59"/>
      <c r="O11" s="60"/>
      <c r="P11" s="60">
        <v>0</v>
      </c>
      <c r="Q11" s="60"/>
      <c r="R11" s="60"/>
      <c r="S11" s="60"/>
      <c r="T11" s="66"/>
      <c r="U11" s="90"/>
      <c r="V11" s="90"/>
      <c r="W11" s="75">
        <v>18018</v>
      </c>
    </row>
    <row r="12" spans="1:23">
      <c r="A12" s="72" t="s">
        <v>48</v>
      </c>
      <c r="B12" s="78"/>
      <c r="C12" s="59"/>
      <c r="D12" s="59"/>
      <c r="E12" s="60"/>
      <c r="F12" s="59"/>
      <c r="G12" s="60"/>
      <c r="H12" s="61"/>
      <c r="I12" s="60"/>
      <c r="J12" s="60"/>
      <c r="K12" s="60"/>
      <c r="L12" s="74" t="s">
        <v>58</v>
      </c>
      <c r="M12" s="63"/>
      <c r="N12" s="59"/>
      <c r="O12" s="60"/>
      <c r="P12" s="60">
        <v>0</v>
      </c>
      <c r="Q12" s="60"/>
      <c r="R12" s="60"/>
      <c r="S12" s="60"/>
      <c r="T12" s="65"/>
      <c r="U12" s="104">
        <v>41395</v>
      </c>
      <c r="V12" s="102">
        <v>4812</v>
      </c>
      <c r="W12" s="75">
        <v>307.23</v>
      </c>
    </row>
    <row r="13" spans="1:23">
      <c r="A13" s="72" t="s">
        <v>43</v>
      </c>
      <c r="B13" s="78"/>
      <c r="C13" s="59"/>
      <c r="D13" s="59"/>
      <c r="E13" s="60"/>
      <c r="F13" s="59"/>
      <c r="G13" s="65"/>
      <c r="H13" s="61"/>
      <c r="I13" s="60"/>
      <c r="J13" s="60"/>
      <c r="K13" s="60"/>
      <c r="L13" s="74" t="s">
        <v>59</v>
      </c>
      <c r="M13" s="63"/>
      <c r="N13" s="59"/>
      <c r="O13" s="60"/>
      <c r="P13" s="60">
        <v>0</v>
      </c>
      <c r="Q13" s="60"/>
      <c r="R13" s="60"/>
      <c r="S13" s="60"/>
      <c r="T13" s="65"/>
      <c r="U13" s="104">
        <v>41396</v>
      </c>
      <c r="V13" s="102">
        <v>110124</v>
      </c>
      <c r="W13" s="75">
        <v>5580</v>
      </c>
    </row>
    <row r="14" spans="1:23">
      <c r="A14" s="72" t="s">
        <v>39</v>
      </c>
      <c r="B14" s="78"/>
      <c r="C14" s="59"/>
      <c r="D14" s="59"/>
      <c r="E14" s="60"/>
      <c r="F14" s="59"/>
      <c r="G14" s="60"/>
      <c r="H14" s="61"/>
      <c r="I14" s="60"/>
      <c r="J14" s="60"/>
      <c r="K14" s="60"/>
      <c r="L14" s="74" t="s">
        <v>59</v>
      </c>
      <c r="M14" s="63"/>
      <c r="N14" s="59"/>
      <c r="O14" s="60"/>
      <c r="P14" s="60">
        <v>0</v>
      </c>
      <c r="Q14" s="60"/>
      <c r="R14" s="60"/>
      <c r="S14" s="60"/>
      <c r="T14" s="66"/>
      <c r="U14" s="104">
        <v>41397</v>
      </c>
      <c r="V14" s="102">
        <v>1980</v>
      </c>
      <c r="W14" s="75">
        <v>5580</v>
      </c>
    </row>
    <row r="15" spans="1:23">
      <c r="A15" s="72" t="s">
        <v>23</v>
      </c>
      <c r="B15" s="78"/>
      <c r="C15" s="59"/>
      <c r="D15" s="59"/>
      <c r="E15" s="60"/>
      <c r="F15" s="59"/>
      <c r="G15" s="60"/>
      <c r="H15" s="61"/>
      <c r="I15" s="60"/>
      <c r="J15" s="60"/>
      <c r="K15" s="60"/>
      <c r="L15" s="74" t="s">
        <v>60</v>
      </c>
      <c r="M15" s="60"/>
      <c r="N15" s="61"/>
      <c r="O15" s="60"/>
      <c r="P15" s="60">
        <v>0</v>
      </c>
      <c r="Q15" s="60"/>
      <c r="R15" s="60"/>
      <c r="S15" s="60"/>
      <c r="T15" s="60"/>
      <c r="U15" s="104">
        <v>41398</v>
      </c>
      <c r="V15" s="102">
        <v>10200</v>
      </c>
      <c r="W15" s="75">
        <v>2851.2</v>
      </c>
    </row>
    <row r="16" spans="1:23">
      <c r="A16" s="72" t="s">
        <v>23</v>
      </c>
      <c r="B16" s="78"/>
      <c r="C16" s="59"/>
      <c r="D16" s="59"/>
      <c r="E16" s="60"/>
      <c r="F16" s="59"/>
      <c r="G16" s="60"/>
      <c r="H16" s="61"/>
      <c r="I16" s="60"/>
      <c r="J16" s="60"/>
      <c r="K16" s="60"/>
      <c r="L16" s="74" t="s">
        <v>60</v>
      </c>
      <c r="M16" s="63"/>
      <c r="N16" s="59"/>
      <c r="O16" s="60"/>
      <c r="P16" s="60">
        <v>0</v>
      </c>
      <c r="Q16" s="60"/>
      <c r="R16" s="60"/>
      <c r="S16" s="60"/>
      <c r="T16" s="65"/>
      <c r="U16" s="90"/>
      <c r="V16" s="90"/>
      <c r="W16" s="75">
        <v>2851.2</v>
      </c>
    </row>
    <row r="17" spans="1:25">
      <c r="A17" s="72" t="s">
        <v>28</v>
      </c>
      <c r="B17" s="78"/>
      <c r="C17" s="58"/>
      <c r="D17" s="59"/>
      <c r="E17" s="60"/>
      <c r="F17" s="59"/>
      <c r="G17" s="65"/>
      <c r="H17" s="61"/>
      <c r="I17" s="60"/>
      <c r="J17" s="60"/>
      <c r="K17" s="60"/>
      <c r="L17" s="74" t="s">
        <v>61</v>
      </c>
      <c r="M17" s="63"/>
      <c r="N17" s="59"/>
      <c r="O17" s="60"/>
      <c r="P17" s="60">
        <v>0</v>
      </c>
      <c r="Q17" s="60"/>
      <c r="R17" s="66"/>
      <c r="S17" s="67"/>
      <c r="T17" s="66"/>
      <c r="U17" s="90"/>
      <c r="V17" s="90"/>
      <c r="W17" s="75">
        <v>5508</v>
      </c>
      <c r="X17" s="57"/>
      <c r="Y17" s="71"/>
    </row>
    <row r="18" spans="1:25">
      <c r="A18" s="72" t="s">
        <v>31</v>
      </c>
      <c r="B18" s="78" t="s">
        <v>62</v>
      </c>
      <c r="C18" s="58">
        <v>41306</v>
      </c>
      <c r="D18" s="59">
        <v>41306</v>
      </c>
      <c r="E18" s="60">
        <v>157765.66</v>
      </c>
      <c r="F18" s="59">
        <v>41328</v>
      </c>
      <c r="G18" s="65">
        <v>63106.26</v>
      </c>
      <c r="H18" s="59">
        <v>41419</v>
      </c>
      <c r="I18" s="60">
        <v>47329.7</v>
      </c>
      <c r="J18" s="60"/>
      <c r="K18" s="60"/>
      <c r="L18" s="65"/>
      <c r="M18" s="63"/>
      <c r="N18" s="59"/>
      <c r="O18" s="60"/>
      <c r="P18" s="60"/>
      <c r="Q18" s="60"/>
      <c r="R18" s="66"/>
      <c r="S18" s="67"/>
      <c r="T18" s="66"/>
      <c r="U18" s="90"/>
      <c r="V18" s="90"/>
      <c r="W18" s="76">
        <v>47329.7</v>
      </c>
      <c r="X18" s="57"/>
      <c r="Y18" s="71"/>
    </row>
    <row r="19" spans="1:25">
      <c r="A19" s="72" t="s">
        <v>31</v>
      </c>
      <c r="B19" s="78" t="s">
        <v>63</v>
      </c>
      <c r="C19" s="58">
        <v>41242</v>
      </c>
      <c r="D19" s="59"/>
      <c r="E19" s="60">
        <v>3600</v>
      </c>
      <c r="F19" s="59">
        <v>41289</v>
      </c>
      <c r="G19" s="65">
        <v>1440</v>
      </c>
      <c r="H19" s="59">
        <v>41358</v>
      </c>
      <c r="I19" s="60">
        <v>2160</v>
      </c>
      <c r="J19" s="60"/>
      <c r="K19" s="60"/>
      <c r="L19" s="74" t="s">
        <v>64</v>
      </c>
      <c r="M19" s="63">
        <v>41325</v>
      </c>
      <c r="N19" s="59">
        <v>41337</v>
      </c>
      <c r="O19" s="60">
        <v>3600</v>
      </c>
      <c r="P19" s="60">
        <v>0</v>
      </c>
      <c r="Q19" s="60"/>
      <c r="R19" s="66"/>
      <c r="S19" s="67"/>
      <c r="T19" s="66"/>
      <c r="U19" s="91"/>
      <c r="V19" s="91"/>
      <c r="W19" s="76">
        <v>0</v>
      </c>
      <c r="X19" s="57"/>
      <c r="Y19" s="71"/>
    </row>
    <row r="20" spans="1:25">
      <c r="A20" s="72" t="s">
        <v>31</v>
      </c>
      <c r="B20" s="78" t="s">
        <v>65</v>
      </c>
      <c r="C20" s="59">
        <v>41311</v>
      </c>
      <c r="D20" s="59"/>
      <c r="E20" s="60">
        <v>13320</v>
      </c>
      <c r="F20" s="59">
        <v>41358</v>
      </c>
      <c r="G20" s="65">
        <v>9324</v>
      </c>
      <c r="H20" s="61"/>
      <c r="I20" s="60"/>
      <c r="J20" s="63">
        <v>41408</v>
      </c>
      <c r="K20" s="60">
        <v>3996</v>
      </c>
      <c r="L20" s="74" t="s">
        <v>66</v>
      </c>
      <c r="M20" s="63">
        <v>41325</v>
      </c>
      <c r="N20" s="59">
        <v>41337</v>
      </c>
      <c r="O20" s="60">
        <v>13320</v>
      </c>
      <c r="P20" s="60">
        <v>13320</v>
      </c>
      <c r="Q20" s="60"/>
      <c r="R20" s="66"/>
      <c r="S20" s="67"/>
      <c r="T20" s="66"/>
      <c r="U20" s="90"/>
      <c r="V20" s="90"/>
      <c r="W20" s="75">
        <v>0</v>
      </c>
      <c r="X20" s="57"/>
      <c r="Y20" s="71"/>
    </row>
    <row r="21" spans="1:25">
      <c r="A21" s="72" t="s">
        <v>31</v>
      </c>
      <c r="B21" s="78" t="s">
        <v>67</v>
      </c>
      <c r="C21" s="59">
        <v>41277</v>
      </c>
      <c r="D21" s="59"/>
      <c r="E21" s="60">
        <v>37500</v>
      </c>
      <c r="F21" s="59">
        <v>41306</v>
      </c>
      <c r="G21" s="60">
        <v>19792</v>
      </c>
      <c r="H21" s="59">
        <v>41358</v>
      </c>
      <c r="I21" s="60">
        <v>10506.19</v>
      </c>
      <c r="J21" s="63">
        <v>41408</v>
      </c>
      <c r="K21" s="60">
        <v>2641.81</v>
      </c>
      <c r="L21" s="77" t="s">
        <v>68</v>
      </c>
      <c r="M21" s="63">
        <v>41325</v>
      </c>
      <c r="N21" s="59">
        <v>41337</v>
      </c>
      <c r="O21" s="60">
        <v>32940</v>
      </c>
      <c r="P21" s="60">
        <v>32940</v>
      </c>
      <c r="Q21" s="60"/>
      <c r="R21" s="66" t="s">
        <v>69</v>
      </c>
      <c r="S21" s="67">
        <v>41325</v>
      </c>
      <c r="T21" s="66"/>
      <c r="U21" s="87"/>
      <c r="V21" s="87"/>
      <c r="W21" s="75">
        <v>0</v>
      </c>
      <c r="X21" s="57"/>
      <c r="Y21" s="71"/>
    </row>
    <row r="22" spans="1:25">
      <c r="A22" s="72" t="s">
        <v>39</v>
      </c>
      <c r="B22" s="78" t="s">
        <v>70</v>
      </c>
      <c r="C22" s="59">
        <v>41268</v>
      </c>
      <c r="D22" s="59"/>
      <c r="E22" s="60">
        <v>6000</v>
      </c>
      <c r="F22" s="59">
        <v>41289</v>
      </c>
      <c r="G22" s="60">
        <v>2400</v>
      </c>
      <c r="H22" s="59">
        <v>41358</v>
      </c>
      <c r="I22" s="60">
        <v>1800</v>
      </c>
      <c r="J22" s="63">
        <v>41408</v>
      </c>
      <c r="K22" s="60">
        <v>1800</v>
      </c>
      <c r="L22" s="77" t="s">
        <v>71</v>
      </c>
      <c r="M22" s="63">
        <v>41325</v>
      </c>
      <c r="N22" s="59">
        <v>41337</v>
      </c>
      <c r="O22" s="60">
        <v>6000</v>
      </c>
      <c r="P22" s="60">
        <v>6000</v>
      </c>
      <c r="Q22" s="59"/>
      <c r="R22" s="66" t="s">
        <v>72</v>
      </c>
      <c r="S22" s="67">
        <v>41325</v>
      </c>
      <c r="T22" s="66"/>
      <c r="U22" s="81"/>
      <c r="V22" s="81"/>
      <c r="W22" s="75">
        <v>0</v>
      </c>
      <c r="X22" s="57"/>
      <c r="Y22" s="71"/>
    </row>
    <row r="23" spans="1:25">
      <c r="A23" s="72" t="s">
        <v>31</v>
      </c>
      <c r="B23" s="78" t="s">
        <v>73</v>
      </c>
      <c r="C23" s="59">
        <v>41235</v>
      </c>
      <c r="D23" s="59"/>
      <c r="E23" s="60">
        <v>18158.400000000001</v>
      </c>
      <c r="F23" s="59">
        <v>41289</v>
      </c>
      <c r="G23" s="60">
        <v>7263.36</v>
      </c>
      <c r="H23" s="59">
        <v>41358</v>
      </c>
      <c r="I23" s="60">
        <v>5885.42</v>
      </c>
      <c r="J23" s="63">
        <v>41408</v>
      </c>
      <c r="K23" s="60">
        <v>6469.28</v>
      </c>
      <c r="L23" s="77" t="s">
        <v>74</v>
      </c>
      <c r="M23" s="63">
        <v>41325</v>
      </c>
      <c r="N23" s="59">
        <v>41337</v>
      </c>
      <c r="O23" s="60">
        <v>19618.060000000001</v>
      </c>
      <c r="P23" s="60">
        <v>19618.060000000001</v>
      </c>
      <c r="Q23" s="59"/>
      <c r="R23" s="66"/>
      <c r="S23" s="67">
        <v>41325</v>
      </c>
      <c r="T23" s="66"/>
      <c r="U23" s="81"/>
      <c r="V23" s="81"/>
      <c r="W23" s="75">
        <v>0</v>
      </c>
      <c r="X23" s="57"/>
      <c r="Y23" s="71"/>
    </row>
    <row r="24" spans="1:25">
      <c r="A24" s="72" t="s">
        <v>43</v>
      </c>
      <c r="B24" s="78" t="s">
        <v>75</v>
      </c>
      <c r="C24" s="59">
        <v>41281</v>
      </c>
      <c r="D24" s="59"/>
      <c r="E24" s="60">
        <v>18131.04</v>
      </c>
      <c r="F24" s="59">
        <v>41278</v>
      </c>
      <c r="G24" s="60">
        <v>7252.41</v>
      </c>
      <c r="H24" s="59">
        <v>41358</v>
      </c>
      <c r="I24" s="60">
        <v>4682.45</v>
      </c>
      <c r="J24" s="63">
        <v>41408</v>
      </c>
      <c r="K24" s="60">
        <v>3673.3</v>
      </c>
      <c r="L24" s="77" t="s">
        <v>76</v>
      </c>
      <c r="M24" s="63">
        <v>41325</v>
      </c>
      <c r="N24" s="59">
        <v>41337</v>
      </c>
      <c r="O24" s="60">
        <v>15608.16</v>
      </c>
      <c r="P24" s="60">
        <v>15608.16</v>
      </c>
      <c r="Q24" s="59"/>
      <c r="R24" s="65" t="s">
        <v>77</v>
      </c>
      <c r="S24" s="65" t="s">
        <v>78</v>
      </c>
      <c r="T24" s="66"/>
      <c r="U24" s="81"/>
      <c r="V24" s="81"/>
      <c r="W24" s="75">
        <v>0</v>
      </c>
      <c r="X24" s="57"/>
      <c r="Y24" s="57"/>
    </row>
    <row r="25" spans="1:25">
      <c r="A25" s="72" t="s">
        <v>23</v>
      </c>
      <c r="B25" s="78" t="s">
        <v>79</v>
      </c>
      <c r="C25" s="59">
        <v>41242</v>
      </c>
      <c r="D25" s="59"/>
      <c r="E25" s="60">
        <v>6510</v>
      </c>
      <c r="F25" s="59">
        <v>41278</v>
      </c>
      <c r="G25" s="65">
        <v>2604</v>
      </c>
      <c r="H25" s="59">
        <v>41358</v>
      </c>
      <c r="I25" s="60">
        <v>693.36</v>
      </c>
      <c r="J25" s="63">
        <v>41408</v>
      </c>
      <c r="K25" s="60">
        <v>3212.64</v>
      </c>
      <c r="L25" s="74" t="s">
        <v>80</v>
      </c>
      <c r="M25" s="63">
        <v>6510</v>
      </c>
      <c r="N25" s="59">
        <v>41337</v>
      </c>
      <c r="O25" s="60">
        <v>6510</v>
      </c>
      <c r="P25" s="60">
        <v>6510</v>
      </c>
      <c r="Q25" s="59"/>
      <c r="R25" s="66"/>
      <c r="S25" s="67"/>
      <c r="T25" s="66"/>
      <c r="U25" s="81"/>
      <c r="V25" s="81"/>
      <c r="W25" s="65">
        <v>0</v>
      </c>
      <c r="X25" s="57"/>
      <c r="Y25" s="57"/>
    </row>
    <row r="26" spans="1:25">
      <c r="A26" s="2" t="s">
        <v>46</v>
      </c>
      <c r="B26" s="2"/>
      <c r="C26" s="2"/>
      <c r="D26" s="61"/>
      <c r="E26" s="62">
        <v>260985.1</v>
      </c>
      <c r="F26" s="61"/>
      <c r="G26" s="62">
        <v>113182.03000000001</v>
      </c>
      <c r="H26" s="61"/>
      <c r="I26" s="62">
        <v>73057.119999999995</v>
      </c>
      <c r="J26" s="62"/>
      <c r="K26" s="62">
        <v>21793.03</v>
      </c>
      <c r="L26" s="62"/>
      <c r="M26" s="62"/>
      <c r="N26" s="61"/>
      <c r="O26" s="62">
        <v>97596.22</v>
      </c>
      <c r="P26" s="61"/>
      <c r="Q26" s="61"/>
      <c r="R26" s="62"/>
      <c r="S26" s="62"/>
      <c r="T26" s="62"/>
      <c r="U26" s="81"/>
      <c r="V26" s="81"/>
      <c r="W26" s="65">
        <v>106043.32999999999</v>
      </c>
      <c r="X26" s="57"/>
      <c r="Y26" s="57"/>
    </row>
  </sheetData>
  <mergeCells count="14">
    <mergeCell ref="W8:W9"/>
    <mergeCell ref="A26:C26"/>
    <mergeCell ref="R2:W2"/>
    <mergeCell ref="A4:B4"/>
    <mergeCell ref="A6:W6"/>
    <mergeCell ref="A8:A9"/>
    <mergeCell ref="B8:E8"/>
    <mergeCell ref="F8:G8"/>
    <mergeCell ref="H8:I8"/>
    <mergeCell ref="L8:O8"/>
    <mergeCell ref="P8:Q8"/>
    <mergeCell ref="R8:T8"/>
    <mergeCell ref="J8:K8"/>
    <mergeCell ref="U8:V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W19"/>
  <sheetViews>
    <sheetView zoomScale="85" zoomScaleNormal="85" workbookViewId="0">
      <selection activeCell="H26" sqref="H26"/>
    </sheetView>
  </sheetViews>
  <sheetFormatPr baseColWidth="10" defaultRowHeight="15"/>
  <cols>
    <col min="2" max="2" width="14.85546875" bestFit="1" customWidth="1"/>
    <col min="4" max="4" width="12.7109375" bestFit="1" customWidth="1"/>
    <col min="5" max="5" width="12.85546875" bestFit="1" customWidth="1"/>
    <col min="7" max="7" width="11.85546875" bestFit="1" customWidth="1"/>
    <col min="9" max="9" width="12.42578125" customWidth="1"/>
    <col min="13" max="14" width="12.85546875" bestFit="1" customWidth="1"/>
    <col min="19" max="19" width="11.42578125" style="80"/>
    <col min="20" max="20" width="13.140625" style="80" bestFit="1" customWidth="1"/>
    <col min="21" max="21" width="12.85546875" bestFit="1" customWidth="1"/>
  </cols>
  <sheetData>
    <row r="2" spans="1:23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28"/>
      <c r="Q2" s="28"/>
      <c r="R2" s="28"/>
      <c r="S2" s="28"/>
      <c r="T2" s="28"/>
      <c r="U2" s="28"/>
    </row>
    <row r="4" spans="1:23">
      <c r="A4" s="29" t="s">
        <v>0</v>
      </c>
      <c r="B4" s="29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U4" s="98">
        <v>41419</v>
      </c>
    </row>
    <row r="5" spans="1:23">
      <c r="A5" s="95"/>
      <c r="B5" s="95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U5" s="80"/>
    </row>
    <row r="6" spans="1:23" ht="23.25">
      <c r="A6" s="79" t="s">
        <v>81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</row>
    <row r="8" spans="1:23">
      <c r="A8" s="31" t="s">
        <v>2</v>
      </c>
      <c r="B8" s="31" t="s">
        <v>3</v>
      </c>
      <c r="C8" s="1"/>
      <c r="D8" s="1"/>
      <c r="E8" s="1"/>
      <c r="F8" s="1" t="s">
        <v>4</v>
      </c>
      <c r="G8" s="1"/>
      <c r="H8" s="1" t="s">
        <v>5</v>
      </c>
      <c r="I8" s="1"/>
      <c r="J8" s="32" t="s">
        <v>6</v>
      </c>
      <c r="K8" s="33"/>
      <c r="L8" s="33"/>
      <c r="M8" s="33"/>
      <c r="N8" s="31" t="s">
        <v>7</v>
      </c>
      <c r="O8" s="1"/>
      <c r="P8" s="32" t="s">
        <v>8</v>
      </c>
      <c r="Q8" s="33"/>
      <c r="R8" s="34"/>
      <c r="S8" s="32" t="s">
        <v>112</v>
      </c>
      <c r="T8" s="34"/>
      <c r="U8" s="1" t="s">
        <v>9</v>
      </c>
    </row>
    <row r="9" spans="1:23">
      <c r="A9" s="1"/>
      <c r="B9" s="96" t="s">
        <v>10</v>
      </c>
      <c r="C9" s="93" t="s">
        <v>11</v>
      </c>
      <c r="D9" s="96" t="s">
        <v>12</v>
      </c>
      <c r="E9" s="96" t="s">
        <v>13</v>
      </c>
      <c r="F9" s="93" t="s">
        <v>11</v>
      </c>
      <c r="G9" s="93" t="s">
        <v>14</v>
      </c>
      <c r="H9" s="93" t="s">
        <v>11</v>
      </c>
      <c r="I9" s="93" t="s">
        <v>14</v>
      </c>
      <c r="J9" s="96" t="s">
        <v>15</v>
      </c>
      <c r="K9" s="96" t="s">
        <v>16</v>
      </c>
      <c r="L9" s="96" t="s">
        <v>17</v>
      </c>
      <c r="M9" s="93" t="s">
        <v>14</v>
      </c>
      <c r="N9" s="96" t="s">
        <v>18</v>
      </c>
      <c r="O9" s="96" t="s">
        <v>19</v>
      </c>
      <c r="P9" s="96" t="s">
        <v>20</v>
      </c>
      <c r="Q9" s="96" t="s">
        <v>21</v>
      </c>
      <c r="R9" s="96" t="s">
        <v>22</v>
      </c>
      <c r="S9" s="96" t="s">
        <v>21</v>
      </c>
      <c r="T9" s="96" t="s">
        <v>14</v>
      </c>
      <c r="U9" s="1"/>
    </row>
    <row r="10" spans="1:23">
      <c r="A10" s="99" t="s">
        <v>23</v>
      </c>
      <c r="B10" s="82" t="s">
        <v>82</v>
      </c>
      <c r="C10" s="84">
        <v>41325</v>
      </c>
      <c r="D10" s="84"/>
      <c r="E10" s="89">
        <v>3003</v>
      </c>
      <c r="F10" s="84"/>
      <c r="G10" s="90"/>
      <c r="H10" s="86"/>
      <c r="I10" s="85"/>
      <c r="J10" s="90"/>
      <c r="K10" s="88"/>
      <c r="L10" s="84"/>
      <c r="M10" s="85">
        <v>3003</v>
      </c>
      <c r="N10" s="85">
        <v>3003</v>
      </c>
      <c r="O10" s="85">
        <v>3003</v>
      </c>
      <c r="P10" s="90"/>
      <c r="Q10" s="88"/>
      <c r="R10" s="90"/>
      <c r="S10" s="90"/>
      <c r="T10" s="90"/>
      <c r="U10" s="87">
        <v>3003</v>
      </c>
    </row>
    <row r="11" spans="1:23">
      <c r="A11" s="99" t="s">
        <v>31</v>
      </c>
      <c r="B11" s="82" t="s">
        <v>83</v>
      </c>
      <c r="C11" s="84">
        <v>41368</v>
      </c>
      <c r="D11" s="84"/>
      <c r="E11" s="85">
        <v>8784</v>
      </c>
      <c r="F11" s="84"/>
      <c r="G11" s="90"/>
      <c r="H11" s="86"/>
      <c r="I11" s="85"/>
      <c r="J11" s="90" t="s">
        <v>84</v>
      </c>
      <c r="K11" s="88">
        <v>41400</v>
      </c>
      <c r="L11" s="84">
        <v>41402</v>
      </c>
      <c r="M11" s="85">
        <v>8804.52</v>
      </c>
      <c r="N11" s="85" t="s">
        <v>85</v>
      </c>
      <c r="O11" s="85"/>
      <c r="P11" s="90" t="s">
        <v>86</v>
      </c>
      <c r="Q11" s="88">
        <v>41376</v>
      </c>
      <c r="R11" s="90"/>
      <c r="S11" s="104">
        <v>41396</v>
      </c>
      <c r="T11" s="102">
        <v>110124</v>
      </c>
      <c r="U11" s="100">
        <v>8804.52</v>
      </c>
    </row>
    <row r="12" spans="1:23">
      <c r="A12" s="99" t="s">
        <v>31</v>
      </c>
      <c r="B12" s="82" t="s">
        <v>87</v>
      </c>
      <c r="C12" s="84">
        <v>41373</v>
      </c>
      <c r="D12" s="84"/>
      <c r="E12" s="85">
        <v>25462.01</v>
      </c>
      <c r="F12" s="84"/>
      <c r="G12" s="85"/>
      <c r="H12" s="86"/>
      <c r="I12" s="85"/>
      <c r="J12" s="90" t="s">
        <v>88</v>
      </c>
      <c r="K12" s="88">
        <v>41398</v>
      </c>
      <c r="L12" s="84">
        <v>41402</v>
      </c>
      <c r="M12" s="85">
        <v>25462.01</v>
      </c>
      <c r="N12" s="85" t="s">
        <v>85</v>
      </c>
      <c r="O12" s="85"/>
      <c r="P12" s="90" t="s">
        <v>89</v>
      </c>
      <c r="Q12" s="88">
        <v>41394</v>
      </c>
      <c r="R12" s="91"/>
      <c r="S12" s="104">
        <v>41397</v>
      </c>
      <c r="T12" s="102">
        <v>1980</v>
      </c>
      <c r="U12" s="100">
        <v>25462.01</v>
      </c>
    </row>
    <row r="13" spans="1:23">
      <c r="A13" s="99" t="s">
        <v>31</v>
      </c>
      <c r="B13" s="82" t="s">
        <v>90</v>
      </c>
      <c r="C13" s="84">
        <v>41382</v>
      </c>
      <c r="D13" s="84"/>
      <c r="E13" s="85">
        <v>141949.20000000001</v>
      </c>
      <c r="F13" s="84"/>
      <c r="G13" s="85"/>
      <c r="H13" s="86"/>
      <c r="I13" s="85"/>
      <c r="J13" s="85"/>
      <c r="K13" s="85"/>
      <c r="L13" s="86"/>
      <c r="M13" s="85"/>
      <c r="N13" s="85">
        <v>0</v>
      </c>
      <c r="O13" s="85"/>
      <c r="P13" s="85"/>
      <c r="Q13" s="85"/>
      <c r="R13" s="85"/>
      <c r="S13" s="104">
        <v>41398</v>
      </c>
      <c r="T13" s="102">
        <v>10200</v>
      </c>
      <c r="U13" s="87">
        <v>141949.20000000001</v>
      </c>
    </row>
    <row r="14" spans="1:23">
      <c r="A14" s="99" t="s">
        <v>31</v>
      </c>
      <c r="B14" s="82" t="s">
        <v>91</v>
      </c>
      <c r="C14" s="84">
        <v>41339</v>
      </c>
      <c r="D14" s="84"/>
      <c r="E14" s="85">
        <v>40892.410000000003</v>
      </c>
      <c r="F14" s="84">
        <v>41295</v>
      </c>
      <c r="G14" s="85">
        <v>17405.599999999999</v>
      </c>
      <c r="H14" s="86"/>
      <c r="I14" s="85"/>
      <c r="J14" s="94" t="s">
        <v>92</v>
      </c>
      <c r="K14" s="88">
        <v>41344</v>
      </c>
      <c r="L14" s="83">
        <v>41348</v>
      </c>
      <c r="M14" s="85">
        <v>40892.400000000001</v>
      </c>
      <c r="N14" s="85">
        <v>40892.400000000001</v>
      </c>
      <c r="O14" s="85"/>
      <c r="P14" s="94" t="s">
        <v>93</v>
      </c>
      <c r="Q14" s="88">
        <v>41342</v>
      </c>
      <c r="R14" s="90"/>
      <c r="S14" s="90"/>
      <c r="T14" s="90"/>
      <c r="U14" s="100">
        <v>23486.800000000003</v>
      </c>
    </row>
    <row r="15" spans="1:23">
      <c r="A15" s="99" t="s">
        <v>39</v>
      </c>
      <c r="B15" s="82" t="s">
        <v>94</v>
      </c>
      <c r="C15" s="83">
        <v>41339</v>
      </c>
      <c r="D15" s="84"/>
      <c r="E15" s="85">
        <v>13705.44</v>
      </c>
      <c r="F15" s="84"/>
      <c r="G15" s="90"/>
      <c r="H15" s="86"/>
      <c r="I15" s="85"/>
      <c r="J15" s="90" t="s">
        <v>95</v>
      </c>
      <c r="K15" s="88">
        <v>41347</v>
      </c>
      <c r="L15" s="84">
        <v>41348</v>
      </c>
      <c r="M15" s="85">
        <v>13708.25</v>
      </c>
      <c r="N15" s="85">
        <v>13708.25</v>
      </c>
      <c r="O15" s="85"/>
      <c r="P15" s="91" t="s">
        <v>96</v>
      </c>
      <c r="Q15" s="92">
        <v>41347</v>
      </c>
      <c r="R15" s="91"/>
      <c r="S15" s="90"/>
      <c r="T15" s="90"/>
      <c r="U15" s="87">
        <v>13708.25</v>
      </c>
      <c r="V15" s="80"/>
      <c r="W15" s="97"/>
    </row>
    <row r="16" spans="1:23">
      <c r="A16" s="99" t="s">
        <v>31</v>
      </c>
      <c r="B16" s="82" t="s">
        <v>97</v>
      </c>
      <c r="C16" s="84">
        <v>41362</v>
      </c>
      <c r="D16" s="84"/>
      <c r="E16" s="85">
        <v>61286.3</v>
      </c>
      <c r="F16" s="84"/>
      <c r="G16" s="85"/>
      <c r="H16" s="86"/>
      <c r="I16" s="85"/>
      <c r="J16" s="90" t="s">
        <v>98</v>
      </c>
      <c r="K16" s="88">
        <v>41366</v>
      </c>
      <c r="L16" s="84">
        <v>41372</v>
      </c>
      <c r="M16" s="85">
        <v>61286.3</v>
      </c>
      <c r="N16" s="85">
        <v>61286.3</v>
      </c>
      <c r="O16" s="85"/>
      <c r="P16" s="91" t="s">
        <v>99</v>
      </c>
      <c r="Q16" s="92">
        <v>41366</v>
      </c>
      <c r="R16" s="91"/>
      <c r="S16" s="90"/>
      <c r="T16" s="90"/>
      <c r="U16" s="100">
        <v>61286.3</v>
      </c>
      <c r="V16" s="80"/>
      <c r="W16" s="97"/>
    </row>
    <row r="17" spans="1:23">
      <c r="A17" s="99" t="s">
        <v>43</v>
      </c>
      <c r="B17" s="82" t="s">
        <v>100</v>
      </c>
      <c r="C17" s="84">
        <v>41362</v>
      </c>
      <c r="D17" s="84"/>
      <c r="E17" s="85">
        <v>6415.2</v>
      </c>
      <c r="F17" s="84"/>
      <c r="G17" s="90"/>
      <c r="H17" s="86"/>
      <c r="I17" s="85"/>
      <c r="J17" s="90" t="s">
        <v>101</v>
      </c>
      <c r="K17" s="88">
        <v>41366</v>
      </c>
      <c r="L17" s="84">
        <v>41366</v>
      </c>
      <c r="M17" s="85">
        <v>6415.2</v>
      </c>
      <c r="N17" s="85">
        <v>6415.2</v>
      </c>
      <c r="O17" s="85"/>
      <c r="P17" s="91" t="s">
        <v>102</v>
      </c>
      <c r="Q17" s="92">
        <v>41365</v>
      </c>
      <c r="R17" s="91"/>
      <c r="S17" s="91"/>
      <c r="T17" s="91"/>
      <c r="U17" s="87">
        <v>6415.2</v>
      </c>
      <c r="V17" s="80"/>
      <c r="W17" s="97"/>
    </row>
    <row r="18" spans="1:23">
      <c r="A18" s="99" t="s">
        <v>23</v>
      </c>
      <c r="B18" s="82" t="s">
        <v>103</v>
      </c>
      <c r="C18" s="84">
        <v>41366</v>
      </c>
      <c r="D18" s="84"/>
      <c r="E18" s="85">
        <v>30311.42</v>
      </c>
      <c r="F18" s="84"/>
      <c r="G18" s="85"/>
      <c r="H18" s="86"/>
      <c r="I18" s="85"/>
      <c r="J18" s="90" t="s">
        <v>104</v>
      </c>
      <c r="K18" s="88">
        <v>41372</v>
      </c>
      <c r="L18" s="84">
        <v>41372</v>
      </c>
      <c r="M18" s="85">
        <v>30311.42</v>
      </c>
      <c r="N18" s="85">
        <v>30311.42</v>
      </c>
      <c r="O18" s="85"/>
      <c r="P18" s="91" t="s">
        <v>105</v>
      </c>
      <c r="Q18" s="92">
        <v>41372</v>
      </c>
      <c r="R18" s="91"/>
      <c r="S18" s="90"/>
      <c r="T18" s="90"/>
      <c r="U18" s="87">
        <v>30311.42</v>
      </c>
      <c r="V18" s="80"/>
      <c r="W18" s="97"/>
    </row>
    <row r="19" spans="1:23">
      <c r="A19" s="2" t="s">
        <v>46</v>
      </c>
      <c r="B19" s="2"/>
      <c r="C19" s="2"/>
      <c r="D19" s="86"/>
      <c r="E19" s="87">
        <v>708618.58000000007</v>
      </c>
      <c r="F19" s="86"/>
      <c r="G19" s="87">
        <v>17405.599999999999</v>
      </c>
      <c r="H19" s="86"/>
      <c r="I19" s="87">
        <v>0</v>
      </c>
      <c r="J19" s="87"/>
      <c r="K19" s="87"/>
      <c r="L19" s="86"/>
      <c r="M19" s="87">
        <v>189883.09999999998</v>
      </c>
      <c r="N19" s="87">
        <v>155616.57</v>
      </c>
      <c r="O19" s="86"/>
      <c r="P19" s="87"/>
      <c r="Q19" s="87"/>
      <c r="R19" s="87"/>
      <c r="S19" s="87"/>
      <c r="T19" s="87"/>
      <c r="U19" s="87">
        <v>691236.30000000016</v>
      </c>
      <c r="V19" s="80"/>
      <c r="W19" s="80"/>
    </row>
  </sheetData>
  <mergeCells count="13">
    <mergeCell ref="N8:O8"/>
    <mergeCell ref="P8:R8"/>
    <mergeCell ref="U8:U9"/>
    <mergeCell ref="A19:C19"/>
    <mergeCell ref="P2:U2"/>
    <mergeCell ref="A4:B4"/>
    <mergeCell ref="A6:U6"/>
    <mergeCell ref="A8:A9"/>
    <mergeCell ref="B8:E8"/>
    <mergeCell ref="F8:G8"/>
    <mergeCell ref="H8:I8"/>
    <mergeCell ref="J8:M8"/>
    <mergeCell ref="S8:T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O20"/>
  <sheetViews>
    <sheetView workbookViewId="0">
      <selection activeCell="R13" sqref="R13"/>
    </sheetView>
  </sheetViews>
  <sheetFormatPr baseColWidth="10" defaultRowHeight="15"/>
  <cols>
    <col min="3" max="3" width="11.85546875" bestFit="1" customWidth="1"/>
    <col min="5" max="5" width="11.85546875" bestFit="1" customWidth="1"/>
    <col min="7" max="7" width="12.85546875" bestFit="1" customWidth="1"/>
    <col min="8" max="8" width="12.85546875" style="80" customWidth="1"/>
    <col min="9" max="14" width="0" hidden="1" customWidth="1"/>
    <col min="15" max="15" width="12.85546875" style="80" hidden="1" customWidth="1"/>
  </cols>
  <sheetData>
    <row r="2" spans="1:15">
      <c r="A2" s="80" t="s">
        <v>107</v>
      </c>
    </row>
    <row r="4" spans="1:15">
      <c r="A4" s="80" t="s">
        <v>106</v>
      </c>
    </row>
    <row r="7" spans="1:15">
      <c r="A7" s="105" t="s">
        <v>2</v>
      </c>
      <c r="B7" s="32" t="s">
        <v>109</v>
      </c>
      <c r="C7" s="33"/>
      <c r="D7" s="33"/>
      <c r="E7" s="33"/>
      <c r="F7" s="33"/>
      <c r="G7" s="108"/>
      <c r="H7" s="105" t="s">
        <v>111</v>
      </c>
      <c r="I7" s="32" t="s">
        <v>110</v>
      </c>
      <c r="J7" s="33"/>
      <c r="K7" s="33"/>
      <c r="L7" s="33"/>
      <c r="M7" s="33"/>
      <c r="N7" s="108"/>
      <c r="O7" s="105" t="s">
        <v>111</v>
      </c>
    </row>
    <row r="8" spans="1:15">
      <c r="A8" s="106"/>
      <c r="B8" s="1" t="s">
        <v>4</v>
      </c>
      <c r="C8" s="1"/>
      <c r="D8" s="1" t="s">
        <v>5</v>
      </c>
      <c r="E8" s="1"/>
      <c r="F8" s="32" t="s">
        <v>108</v>
      </c>
      <c r="G8" s="34"/>
      <c r="H8" s="106"/>
      <c r="I8" s="1" t="s">
        <v>4</v>
      </c>
      <c r="J8" s="1"/>
      <c r="K8" s="1" t="s">
        <v>5</v>
      </c>
      <c r="L8" s="1"/>
      <c r="M8" s="32" t="s">
        <v>108</v>
      </c>
      <c r="N8" s="34"/>
      <c r="O8" s="106"/>
    </row>
    <row r="9" spans="1:15">
      <c r="A9" s="107"/>
      <c r="B9" s="93" t="s">
        <v>11</v>
      </c>
      <c r="C9" s="93" t="s">
        <v>14</v>
      </c>
      <c r="D9" s="93" t="s">
        <v>11</v>
      </c>
      <c r="E9" s="93" t="s">
        <v>14</v>
      </c>
      <c r="F9" s="96" t="s">
        <v>21</v>
      </c>
      <c r="G9" s="96" t="s">
        <v>14</v>
      </c>
      <c r="H9" s="107"/>
      <c r="I9" s="93" t="s">
        <v>11</v>
      </c>
      <c r="J9" s="93" t="s">
        <v>14</v>
      </c>
      <c r="K9" s="93" t="s">
        <v>11</v>
      </c>
      <c r="L9" s="93" t="s">
        <v>14</v>
      </c>
      <c r="M9" s="96" t="s">
        <v>21</v>
      </c>
      <c r="N9" s="96" t="s">
        <v>14</v>
      </c>
      <c r="O9" s="107"/>
    </row>
    <row r="10" spans="1:15">
      <c r="A10" s="99"/>
      <c r="B10" s="84"/>
      <c r="C10" s="90"/>
      <c r="D10" s="84"/>
      <c r="E10" s="90"/>
      <c r="F10" s="90"/>
      <c r="G10" s="90"/>
      <c r="H10" s="90">
        <f>C10+E10+G10</f>
        <v>0</v>
      </c>
      <c r="I10" s="84"/>
      <c r="J10" s="90"/>
      <c r="K10" s="84"/>
      <c r="L10" s="90"/>
      <c r="M10" s="90"/>
      <c r="N10" s="90"/>
      <c r="O10" s="90">
        <f>+J10+L10+N10</f>
        <v>0</v>
      </c>
    </row>
    <row r="11" spans="1:15">
      <c r="A11" s="99"/>
      <c r="B11" s="84"/>
      <c r="C11" s="102"/>
      <c r="D11" s="103"/>
      <c r="E11" s="102"/>
      <c r="F11" s="90"/>
      <c r="G11" s="90"/>
      <c r="H11" s="90">
        <f t="shared" ref="H11:H19" si="0">C11+E11+G11</f>
        <v>0</v>
      </c>
      <c r="I11" s="84"/>
      <c r="J11" s="102"/>
      <c r="K11" s="103"/>
      <c r="L11" s="102"/>
      <c r="M11" s="90"/>
      <c r="N11" s="90"/>
      <c r="O11" s="90">
        <f t="shared" ref="O11:O19" si="1">+J11+L11+N11</f>
        <v>0</v>
      </c>
    </row>
    <row r="12" spans="1:15">
      <c r="A12" s="99"/>
      <c r="B12" s="84"/>
      <c r="C12" s="102"/>
      <c r="D12" s="101"/>
      <c r="E12" s="102"/>
      <c r="F12" s="104"/>
      <c r="G12" s="102"/>
      <c r="H12" s="90">
        <f t="shared" si="0"/>
        <v>0</v>
      </c>
      <c r="I12" s="84"/>
      <c r="J12" s="102"/>
      <c r="K12" s="101"/>
      <c r="L12" s="102"/>
      <c r="M12" s="104"/>
      <c r="N12" s="102"/>
      <c r="O12" s="90">
        <f t="shared" si="1"/>
        <v>0</v>
      </c>
    </row>
    <row r="13" spans="1:15">
      <c r="A13" s="99"/>
      <c r="B13" s="84"/>
      <c r="C13" s="102"/>
      <c r="D13" s="103"/>
      <c r="E13" s="102"/>
      <c r="F13" s="104"/>
      <c r="G13" s="102"/>
      <c r="H13" s="90">
        <f t="shared" si="0"/>
        <v>0</v>
      </c>
      <c r="I13" s="84"/>
      <c r="J13" s="102"/>
      <c r="K13" s="103"/>
      <c r="L13" s="102"/>
      <c r="M13" s="104"/>
      <c r="N13" s="102"/>
      <c r="O13" s="90">
        <f t="shared" si="1"/>
        <v>0</v>
      </c>
    </row>
    <row r="14" spans="1:15">
      <c r="A14" s="99"/>
      <c r="B14" s="84"/>
      <c r="C14" s="102"/>
      <c r="D14" s="101"/>
      <c r="E14" s="102"/>
      <c r="F14" s="104"/>
      <c r="G14" s="102"/>
      <c r="H14" s="90">
        <f t="shared" si="0"/>
        <v>0</v>
      </c>
      <c r="I14" s="84"/>
      <c r="J14" s="102"/>
      <c r="K14" s="101"/>
      <c r="L14" s="102"/>
      <c r="M14" s="104"/>
      <c r="N14" s="102"/>
      <c r="O14" s="90">
        <f t="shared" si="1"/>
        <v>0</v>
      </c>
    </row>
    <row r="15" spans="1:15">
      <c r="A15" s="99"/>
      <c r="B15" s="84"/>
      <c r="C15" s="102"/>
      <c r="D15" s="101"/>
      <c r="E15" s="102"/>
      <c r="F15" s="104"/>
      <c r="G15" s="102"/>
      <c r="H15" s="90">
        <f t="shared" si="0"/>
        <v>0</v>
      </c>
      <c r="I15" s="84"/>
      <c r="J15" s="102"/>
      <c r="K15" s="101"/>
      <c r="L15" s="102"/>
      <c r="M15" s="104"/>
      <c r="N15" s="102"/>
      <c r="O15" s="90">
        <f t="shared" si="1"/>
        <v>0</v>
      </c>
    </row>
    <row r="16" spans="1:15">
      <c r="A16" s="99"/>
      <c r="B16" s="84"/>
      <c r="C16" s="102"/>
      <c r="D16" s="101"/>
      <c r="E16" s="102"/>
      <c r="F16" s="90"/>
      <c r="G16" s="90"/>
      <c r="H16" s="90">
        <f t="shared" si="0"/>
        <v>0</v>
      </c>
      <c r="I16" s="84"/>
      <c r="J16" s="102"/>
      <c r="K16" s="101"/>
      <c r="L16" s="102"/>
      <c r="M16" s="90"/>
      <c r="N16" s="90"/>
      <c r="O16" s="90">
        <f t="shared" si="1"/>
        <v>0</v>
      </c>
    </row>
    <row r="17" spans="1:15">
      <c r="A17" s="99"/>
      <c r="B17" s="84"/>
      <c r="C17" s="102"/>
      <c r="D17" s="101"/>
      <c r="E17" s="102"/>
      <c r="F17" s="90"/>
      <c r="G17" s="90"/>
      <c r="H17" s="90">
        <f t="shared" si="0"/>
        <v>0</v>
      </c>
      <c r="I17" s="84"/>
      <c r="J17" s="102"/>
      <c r="K17" s="101"/>
      <c r="L17" s="102"/>
      <c r="M17" s="90"/>
      <c r="N17" s="90"/>
      <c r="O17" s="90">
        <f t="shared" si="1"/>
        <v>0</v>
      </c>
    </row>
    <row r="18" spans="1:15">
      <c r="A18" s="99"/>
      <c r="B18" s="84"/>
      <c r="C18" s="102"/>
      <c r="D18" s="101"/>
      <c r="E18" s="102"/>
      <c r="F18" s="91"/>
      <c r="G18" s="91"/>
      <c r="H18" s="90">
        <f t="shared" si="0"/>
        <v>0</v>
      </c>
      <c r="I18" s="84"/>
      <c r="J18" s="102"/>
      <c r="K18" s="101"/>
      <c r="L18" s="102"/>
      <c r="M18" s="91"/>
      <c r="N18" s="91"/>
      <c r="O18" s="90">
        <f t="shared" si="1"/>
        <v>0</v>
      </c>
    </row>
    <row r="19" spans="1:15">
      <c r="A19" s="99"/>
      <c r="B19" s="84"/>
      <c r="C19" s="102"/>
      <c r="D19" s="101"/>
      <c r="E19" s="102"/>
      <c r="F19" s="90"/>
      <c r="G19" s="90"/>
      <c r="H19" s="90">
        <f t="shared" si="0"/>
        <v>0</v>
      </c>
      <c r="I19" s="84"/>
      <c r="J19" s="102"/>
      <c r="K19" s="101"/>
      <c r="L19" s="102"/>
      <c r="M19" s="90"/>
      <c r="N19" s="90"/>
      <c r="O19" s="90">
        <f t="shared" si="1"/>
        <v>0</v>
      </c>
    </row>
    <row r="20" spans="1:15">
      <c r="B20" s="86"/>
      <c r="C20" s="87">
        <f>SUM(C10:C19)</f>
        <v>0</v>
      </c>
      <c r="D20" s="87"/>
      <c r="E20" s="87">
        <f t="shared" ref="E20:N20" si="2">SUM(E10:E19)</f>
        <v>0</v>
      </c>
      <c r="F20" s="87"/>
      <c r="G20" s="87">
        <f t="shared" si="2"/>
        <v>0</v>
      </c>
      <c r="H20" s="87">
        <f t="shared" si="2"/>
        <v>0</v>
      </c>
      <c r="I20" s="87"/>
      <c r="J20" s="87">
        <f t="shared" si="2"/>
        <v>0</v>
      </c>
      <c r="K20" s="87"/>
      <c r="L20" s="87">
        <f t="shared" si="2"/>
        <v>0</v>
      </c>
      <c r="M20" s="87"/>
      <c r="N20" s="87">
        <f t="shared" si="2"/>
        <v>0</v>
      </c>
      <c r="O20" s="87">
        <f>SUM(O10:O19)</f>
        <v>0</v>
      </c>
    </row>
  </sheetData>
  <mergeCells count="11">
    <mergeCell ref="O7:O9"/>
    <mergeCell ref="I8:J8"/>
    <mergeCell ref="K8:L8"/>
    <mergeCell ref="M8:N8"/>
    <mergeCell ref="I7:N7"/>
    <mergeCell ref="A7:A9"/>
    <mergeCell ref="H7:H9"/>
    <mergeCell ref="B8:C8"/>
    <mergeCell ref="D8:E8"/>
    <mergeCell ref="F8:G8"/>
    <mergeCell ref="B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F1</vt:lpstr>
      <vt:lpstr>F2</vt:lpstr>
      <vt:lpstr>F3</vt:lpstr>
      <vt:lpstr>F4</vt:lpstr>
      <vt:lpstr>Récap par projet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comp</cp:lastModifiedBy>
  <dcterms:created xsi:type="dcterms:W3CDTF">2013-05-25T11:59:14Z</dcterms:created>
  <dcterms:modified xsi:type="dcterms:W3CDTF">2013-05-25T12:35:54Z</dcterms:modified>
</cp:coreProperties>
</file>