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3256" windowHeight="9288" activeTab="1"/>
  </bookViews>
  <sheets>
    <sheet name="Feuil1" sheetId="1" r:id="rId1"/>
    <sheet name="Feuil2" sheetId="2" r:id="rId2"/>
  </sheets>
  <externalReferences>
    <externalReference r:id="rId3"/>
  </externalReferences>
  <calcPr calcId="125725" iterateCount="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/>
  <c r="E6"/>
  <c r="E7"/>
  <c r="E8"/>
  <c r="E9"/>
  <c r="E10"/>
  <c r="E11"/>
  <c r="E4"/>
  <c r="E3"/>
  <c r="D3"/>
  <c r="D4"/>
  <c r="D5"/>
  <c r="D6"/>
  <c r="D7"/>
  <c r="D8"/>
  <c r="D9"/>
  <c r="D10"/>
  <c r="D11"/>
  <c r="E2"/>
  <c r="D2"/>
  <c r="B10" l="1"/>
  <c r="B11"/>
  <c r="B3"/>
  <c r="B4"/>
  <c r="B5"/>
  <c r="B6"/>
  <c r="B7"/>
  <c r="B8"/>
  <c r="B9"/>
  <c r="B2"/>
  <c r="F2" i="1"/>
  <c r="F4"/>
  <c r="F5"/>
  <c r="F6"/>
  <c r="F7"/>
  <c r="F8"/>
  <c r="F9"/>
  <c r="F10"/>
  <c r="F11"/>
  <c r="F3"/>
  <c r="A3" l="1"/>
  <c r="A4" s="1"/>
  <c r="A5" s="1"/>
  <c r="A6" s="1"/>
  <c r="A7" s="1"/>
  <c r="A8" s="1"/>
  <c r="A9" s="1"/>
  <c r="A10" s="1"/>
  <c r="A11" s="1"/>
</calcChain>
</file>

<file path=xl/sharedStrings.xml><?xml version="1.0" encoding="utf-8"?>
<sst xmlns="http://schemas.openxmlformats.org/spreadsheetml/2006/main" count="26" uniqueCount="18">
  <si>
    <t>Code</t>
  </si>
  <si>
    <t>sexe</t>
  </si>
  <si>
    <t>thomas</t>
  </si>
  <si>
    <t>jean</t>
  </si>
  <si>
    <t>sindy</t>
  </si>
  <si>
    <t>philip</t>
  </si>
  <si>
    <t>nadia</t>
  </si>
  <si>
    <t>carelle</t>
  </si>
  <si>
    <t>dominique</t>
  </si>
  <si>
    <t>roger</t>
  </si>
  <si>
    <t>guylain</t>
  </si>
  <si>
    <t>thiago</t>
  </si>
  <si>
    <t>M</t>
  </si>
  <si>
    <t>F</t>
  </si>
  <si>
    <t>Date de Formation</t>
  </si>
  <si>
    <t>Date de Fin de formation</t>
  </si>
  <si>
    <t>Apprenant</t>
  </si>
  <si>
    <t>Alerte</t>
  </si>
</sst>
</file>

<file path=xl/styles.xml><?xml version="1.0" encoding="utf-8"?>
<styleSheet xmlns="http://schemas.openxmlformats.org/spreadsheetml/2006/main">
  <numFmts count="1">
    <numFmt numFmtId="164" formatCode="General\ &quot;mois&quot;"/>
  </numFmts>
  <fonts count="5"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theme="1"/>
      <name val="Wingdings"/>
      <charset val="2"/>
    </font>
    <font>
      <sz val="18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0" borderId="0" xfId="0" applyFont="1"/>
    <xf numFmtId="164" fontId="0" fillId="0" borderId="0" xfId="0" applyNumberFormat="1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0" borderId="0" xfId="0" applyFont="1"/>
    <xf numFmtId="0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4" fillId="0" borderId="1" xfId="0" applyFont="1" applyBorder="1" applyAlignment="1">
      <alignment horizontal="center"/>
    </xf>
  </cellXfs>
  <cellStyles count="1">
    <cellStyle name="Normal" xfId="0" builtinId="0"/>
  </cellStyles>
  <dxfs count="59"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</dxf>
    <dxf>
      <font>
        <b/>
        <i val="0"/>
        <color rgb="FFFFC000"/>
      </font>
    </dxf>
    <dxf>
      <font>
        <b/>
        <i val="0"/>
        <color rgb="FF00B050"/>
      </font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164" formatCode="General\ &quot;mois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numFmt numFmtId="19" formatCode="dd/mm/yyyy"/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ill>
        <patternFill patternType="solid">
          <fgColor indexed="64"/>
          <bgColor theme="7" tint="0.59999389629810485"/>
        </patternFill>
      </fill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relativeIndent="255" justifyLastLine="0" shrinkToFit="0" readingOrder="0"/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0.18539376699045118"/>
          <c:y val="0.16901466568093121"/>
          <c:w val="0.55618130097135277"/>
          <c:h val="0.69718549593384105"/>
        </c:manualLayout>
      </c:layout>
      <c:doughnutChart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2"/>
            <c:spPr>
              <a:noFill/>
              <a:ln w="25400">
                <a:noFill/>
              </a:ln>
            </c:spPr>
          </c:dPt>
          <c:dPt>
            <c:idx val="3"/>
            <c:spPr>
              <a:noFill/>
              <a:ln w="25400">
                <a:noFill/>
              </a:ln>
            </c:spPr>
          </c:dPt>
          <c:dLbls>
            <c:dLbl>
              <c:idx val="0"/>
              <c:layout>
                <c:manualLayout>
                  <c:x val="0.15585465613561605"/>
                  <c:y val="1.8839797900390198E-2"/>
                </c:manualLayout>
              </c:layout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800" b="0" i="0" u="none" strike="noStrike" baseline="0">
                      <a:solidFill>
                        <a:srgbClr val="000000"/>
                      </a:solidFill>
                      <a:latin typeface="Arial"/>
                      <a:ea typeface="Arial"/>
                      <a:cs typeface="Arial"/>
                    </a:defRPr>
                  </a:pPr>
                  <a:endParaRPr lang="fr-FR"/>
                </a:p>
              </c:txPr>
              <c:showVal val="1"/>
              <c:extLst>
                <c:ext xmlns:c15="http://schemas.microsoft.com/office/drawing/2012/chart" uri="{CE6537A1-D6FC-4f65-9D91-7224C49458BB}">
                  <c15:layout/>
                </c:ext>
              </c:extLst>
            </c:dLbl>
            <c:delete val="1"/>
            <c:spPr>
              <a:noFill/>
              <a:ln>
                <a:noFill/>
              </a:ln>
              <a:effectLst/>
            </c:spPr>
            <c:extLst>
              <c:ext xmlns:c15="http://schemas.microsoft.com/office/drawing/2012/chart" uri="{CE6537A1-D6FC-4f65-9D91-7224C49458BB}"/>
            </c:extLst>
          </c:dLbls>
          <c:val>
            <c:numRef>
              <c:f>[1]Compteur!$B$9:$B$12</c:f>
              <c:numCache>
                <c:formatCode>General</c:formatCode>
                <c:ptCount val="4"/>
                <c:pt idx="0">
                  <c:v>0.3</c:v>
                </c:pt>
                <c:pt idx="1">
                  <c:v>0.7</c:v>
                </c:pt>
                <c:pt idx="2">
                  <c:v>0.5</c:v>
                </c:pt>
                <c:pt idx="3">
                  <c:v>0.5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dPt>
            <c:idx val="0"/>
            <c:spPr>
              <a:gradFill rotWithShape="0">
                <a:gsLst>
                  <a:gs pos="0">
                    <a:srgbClr val="00FF00"/>
                  </a:gs>
                  <a:gs pos="100000">
                    <a:srgbClr val="FFFF00"/>
                  </a:gs>
                </a:gsLst>
                <a:lin ang="18900000" scaled="1"/>
              </a:gradFill>
              <a:ln w="25400">
                <a:noFill/>
              </a:ln>
            </c:spPr>
          </c:dPt>
          <c:dPt>
            <c:idx val="1"/>
            <c:spPr>
              <a:gradFill rotWithShape="0">
                <a:gsLst>
                  <a:gs pos="0">
                    <a:srgbClr val="FFFF00"/>
                  </a:gs>
                  <a:gs pos="100000">
                    <a:srgbClr val="FF9900"/>
                  </a:gs>
                </a:gsLst>
                <a:lin ang="0" scaled="1"/>
              </a:gradFill>
              <a:ln w="25400">
                <a:noFill/>
              </a:ln>
            </c:spPr>
          </c:dPt>
          <c:dPt>
            <c:idx val="2"/>
            <c:spPr>
              <a:gradFill rotWithShape="0">
                <a:gsLst>
                  <a:gs pos="0">
                    <a:srgbClr val="FF9900"/>
                  </a:gs>
                  <a:gs pos="100000">
                    <a:srgbClr val="FF0000"/>
                  </a:gs>
                </a:gsLst>
                <a:lin ang="2700000" scaled="1"/>
              </a:gradFill>
              <a:ln w="25400">
                <a:noFill/>
              </a:ln>
            </c:spPr>
          </c:dPt>
          <c:dPt>
            <c:idx val="3"/>
            <c:spPr>
              <a:noFill/>
              <a:ln w="25400">
                <a:noFill/>
              </a:ln>
            </c:spPr>
          </c:dPt>
          <c:val>
            <c:numRef>
              <c:f>[1]Compteur!$B$19:$B$22</c:f>
              <c:numCache>
                <c:formatCode>General</c:formatCode>
                <c:ptCount val="4"/>
                <c:pt idx="0">
                  <c:v>30</c:v>
                </c:pt>
                <c:pt idx="1">
                  <c:v>40</c:v>
                </c:pt>
                <c:pt idx="2">
                  <c:v>30</c:v>
                </c:pt>
                <c:pt idx="3">
                  <c:v>100</c:v>
                </c:pt>
              </c:numCache>
            </c:numRef>
          </c:val>
        </c:ser>
        <c:firstSliceAng val="270"/>
        <c:holeSize val="50"/>
      </c:doughnutChart>
      <c:spPr>
        <a:noFill/>
        <a:ln w="25400">
          <a:noFill/>
        </a:ln>
      </c:spPr>
    </c:plotArea>
    <c:plotVisOnly val="1"/>
    <c:dispBlanksAs val="zero"/>
  </c:chart>
  <c:spPr>
    <a:noFill/>
    <a:ln w="6350">
      <a:noFill/>
    </a:ln>
  </c:spPr>
  <c:txPr>
    <a:bodyPr/>
    <a:lstStyle/>
    <a:p>
      <a:pPr>
        <a:defRPr sz="3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022" footer="0.4921259845000002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12</xdr:row>
      <xdr:rowOff>19050</xdr:rowOff>
    </xdr:from>
    <xdr:to>
      <xdr:col>4</xdr:col>
      <xdr:colOff>857250</xdr:colOff>
      <xdr:row>21</xdr:row>
      <xdr:rowOff>9525</xdr:rowOff>
    </xdr:to>
    <xdr:sp macro="" textlink="">
      <xdr:nvSpPr>
        <xdr:cNvPr id="3" name="Flèche droite 2"/>
        <xdr:cNvSpPr/>
      </xdr:nvSpPr>
      <xdr:spPr>
        <a:xfrm>
          <a:off x="2371725" y="2305050"/>
          <a:ext cx="2590800" cy="17049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chaque</a:t>
          </a:r>
          <a:r>
            <a:rPr lang="fr-FR" sz="1400" b="1" baseline="0"/>
            <a:t> apprenant a </a:t>
          </a:r>
          <a:r>
            <a:rPr lang="fr-FR" sz="1400" b="1" baseline="0">
              <a:solidFill>
                <a:srgbClr val="FF0000"/>
              </a:solidFill>
            </a:rPr>
            <a:t>2 ANS </a:t>
          </a:r>
          <a:r>
            <a:rPr lang="fr-FR" sz="1400" b="1" baseline="0"/>
            <a:t>de </a:t>
          </a:r>
        </a:p>
        <a:p>
          <a:pPr algn="ctr"/>
          <a:r>
            <a:rPr lang="fr-FR" sz="1400" b="1" baseline="0"/>
            <a:t>formation</a:t>
          </a:r>
          <a:endParaRPr lang="fr-FR" sz="1400" b="1"/>
        </a:p>
      </xdr:txBody>
    </xdr:sp>
    <xdr:clientData/>
  </xdr:twoCellAnchor>
  <xdr:twoCellAnchor>
    <xdr:from>
      <xdr:col>4</xdr:col>
      <xdr:colOff>1333500</xdr:colOff>
      <xdr:row>13</xdr:row>
      <xdr:rowOff>142876</xdr:rowOff>
    </xdr:from>
    <xdr:to>
      <xdr:col>9</xdr:col>
      <xdr:colOff>495300</xdr:colOff>
      <xdr:row>19</xdr:row>
      <xdr:rowOff>76200</xdr:rowOff>
    </xdr:to>
    <xdr:sp macro="" textlink="">
      <xdr:nvSpPr>
        <xdr:cNvPr id="4" name="Rectangle à coins arrondis 3"/>
        <xdr:cNvSpPr/>
      </xdr:nvSpPr>
      <xdr:spPr>
        <a:xfrm>
          <a:off x="5438775" y="2619376"/>
          <a:ext cx="3857625" cy="107632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/>
            <a:t>Je souhaite recevoir</a:t>
          </a:r>
          <a:r>
            <a:rPr lang="fr-FR" sz="1400" b="1" baseline="0"/>
            <a:t> des "message d'alerte" concernant</a:t>
          </a:r>
          <a:r>
            <a:rPr lang="fr-FR" sz="1400" b="1"/>
            <a:t> le nombre de</a:t>
          </a:r>
          <a:r>
            <a:rPr lang="fr-FR" sz="1400" b="1" baseline="0"/>
            <a:t> </a:t>
          </a:r>
          <a:r>
            <a:rPr lang="fr-FR" sz="1400" b="1"/>
            <a:t>temp restant</a:t>
          </a:r>
        </a:p>
        <a:p>
          <a:pPr algn="ctr"/>
          <a:r>
            <a:rPr lang="fr-FR" sz="1400" b="1"/>
            <a:t>avant la</a:t>
          </a:r>
          <a:r>
            <a:rPr lang="fr-FR" sz="1400" b="1" baseline="0"/>
            <a:t> Fin de sa formation de 2 ans</a:t>
          </a:r>
          <a:r>
            <a:rPr lang="fr-FR" sz="1600" b="1" baseline="0"/>
            <a:t>.</a:t>
          </a:r>
        </a:p>
        <a:p>
          <a:pPr algn="ctr"/>
          <a:endParaRPr lang="fr-FR" sz="1200" b="1" baseline="0"/>
        </a:p>
        <a:p>
          <a:pPr algn="l"/>
          <a:endParaRPr lang="fr-FR" sz="1200" b="1"/>
        </a:p>
      </xdr:txBody>
    </xdr:sp>
    <xdr:clientData/>
  </xdr:twoCellAnchor>
  <xdr:twoCellAnchor>
    <xdr:from>
      <xdr:col>10</xdr:col>
      <xdr:colOff>152399</xdr:colOff>
      <xdr:row>12</xdr:row>
      <xdr:rowOff>171450</xdr:rowOff>
    </xdr:from>
    <xdr:to>
      <xdr:col>16</xdr:col>
      <xdr:colOff>142874</xdr:colOff>
      <xdr:row>19</xdr:row>
      <xdr:rowOff>123825</xdr:rowOff>
    </xdr:to>
    <xdr:sp macro="" textlink="">
      <xdr:nvSpPr>
        <xdr:cNvPr id="5" name="Rectangle à coins arrondis 4"/>
        <xdr:cNvSpPr/>
      </xdr:nvSpPr>
      <xdr:spPr>
        <a:xfrm>
          <a:off x="9715499" y="2457450"/>
          <a:ext cx="4562475" cy="1285875"/>
        </a:xfrm>
        <a:prstGeom prst="roundRect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indiquant</a:t>
          </a:r>
          <a:r>
            <a:rPr lang="fr-FR" sz="1100" baseline="0"/>
            <a:t> un message d'alerte </a:t>
          </a:r>
          <a:r>
            <a:rPr lang="fr-FR" sz="1100" baseline="0">
              <a:solidFill>
                <a:srgbClr val="00B050"/>
              </a:solidFill>
            </a:rPr>
            <a:t>"VERT" </a:t>
          </a:r>
          <a:r>
            <a:rPr lang="fr-FR" sz="1100" baseline="0"/>
            <a:t>a 8 mois de formation</a:t>
          </a: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indiquant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un message d'alerte </a:t>
          </a:r>
          <a:r>
            <a:rPr lang="fr-FR" sz="1100" baseline="0">
              <a:solidFill>
                <a:schemeClr val="accent4"/>
              </a:solidFill>
              <a:effectLst/>
              <a:latin typeface="+mn-lt"/>
              <a:ea typeface="+mn-ea"/>
              <a:cs typeface="+mn-cs"/>
            </a:rPr>
            <a:t>"Orange"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 1ans 3 mois de formation</a:t>
          </a:r>
          <a:endParaRPr lang="fr-FR">
            <a:effectLst/>
          </a:endParaRPr>
        </a:p>
        <a:p>
          <a:pPr marL="0" marR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indiquant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un message d'alerte </a:t>
          </a:r>
          <a:r>
            <a:rPr lang="fr-FR" sz="11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"ROUGE"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 1 ans 8 mois de formation</a:t>
          </a:r>
          <a:endParaRPr lang="fr-FR">
            <a:effectLst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10</xdr:col>
      <xdr:colOff>533399</xdr:colOff>
      <xdr:row>19</xdr:row>
      <xdr:rowOff>142875</xdr:rowOff>
    </xdr:from>
    <xdr:to>
      <xdr:col>14</xdr:col>
      <xdr:colOff>533400</xdr:colOff>
      <xdr:row>30</xdr:row>
      <xdr:rowOff>47625</xdr:rowOff>
    </xdr:to>
    <xdr:graphicFrame macro="">
      <xdr:nvGraphicFramePr>
        <xdr:cNvPr id="8" name="Graphique 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466725</xdr:colOff>
      <xdr:row>21</xdr:row>
      <xdr:rowOff>114300</xdr:rowOff>
    </xdr:from>
    <xdr:to>
      <xdr:col>10</xdr:col>
      <xdr:colOff>609600</xdr:colOff>
      <xdr:row>26</xdr:row>
      <xdr:rowOff>142875</xdr:rowOff>
    </xdr:to>
    <xdr:sp macro="" textlink="">
      <xdr:nvSpPr>
        <xdr:cNvPr id="9" name="Flèche droite 8"/>
        <xdr:cNvSpPr/>
      </xdr:nvSpPr>
      <xdr:spPr>
        <a:xfrm>
          <a:off x="7743825" y="4114800"/>
          <a:ext cx="2428875" cy="9810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si possible avec un conteur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ableauxbord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tro"/>
      <sheetName val="Outils"/>
      <sheetName val="Histogramme"/>
      <sheetName val="Feuil1"/>
      <sheetName val="Jauge"/>
      <sheetName val="Smileys"/>
      <sheetName val="Feux"/>
      <sheetName val="Compteur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9">
          <cell r="B9">
            <v>0.3</v>
          </cell>
        </row>
        <row r="10">
          <cell r="B10">
            <v>0.7</v>
          </cell>
        </row>
        <row r="11">
          <cell r="B11">
            <v>0.5</v>
          </cell>
        </row>
        <row r="12">
          <cell r="B12">
            <v>0.5</v>
          </cell>
        </row>
        <row r="19">
          <cell r="B19">
            <v>30</v>
          </cell>
        </row>
        <row r="20">
          <cell r="B20">
            <v>40</v>
          </cell>
        </row>
        <row r="21">
          <cell r="B21">
            <v>30</v>
          </cell>
        </row>
        <row r="22">
          <cell r="B22">
            <v>100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A1:F11" totalsRowShown="0" headerRowDxfId="55" dataDxfId="54">
  <autoFilter ref="A1:F11">
    <filterColumn colId="5"/>
  </autoFilter>
  <tableColumns count="6">
    <tableColumn id="1" name="Code" dataDxfId="53">
      <calculatedColumnFormula>SUM(A1+1)</calculatedColumnFormula>
    </tableColumn>
    <tableColumn id="2" name="Apprenant" dataDxfId="52"/>
    <tableColumn id="3" name="sexe" dataDxfId="51"/>
    <tableColumn id="4" name="Date de Formation" dataDxfId="50"/>
    <tableColumn id="6" name="Date de Fin de formation" dataDxfId="49"/>
    <tableColumn id="5" name="Alerte" dataDxfId="48">
      <calculatedColumnFormula>IF(DATEDIF(D2,E2,"m")=8,8,IF(DATEDIF(D2,E2,"m")=15,15,IF(DATEDIF(D2,E2,"m")=20,20,"")))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1"/>
  <sheetViews>
    <sheetView workbookViewId="0">
      <selection activeCell="F2" sqref="F2"/>
    </sheetView>
  </sheetViews>
  <sheetFormatPr baseColWidth="10" defaultRowHeight="14.4"/>
  <cols>
    <col min="4" max="4" width="27.33203125" customWidth="1"/>
    <col min="5" max="5" width="24.6640625" customWidth="1"/>
  </cols>
  <sheetData>
    <row r="1" spans="1:8">
      <c r="A1" s="3" t="s">
        <v>0</v>
      </c>
      <c r="B1" s="3" t="s">
        <v>16</v>
      </c>
      <c r="C1" s="3" t="s">
        <v>1</v>
      </c>
      <c r="D1" s="4" t="s">
        <v>14</v>
      </c>
      <c r="E1" s="4" t="s">
        <v>15</v>
      </c>
      <c r="F1" s="4" t="s">
        <v>17</v>
      </c>
    </row>
    <row r="2" spans="1:8">
      <c r="A2" s="1">
        <v>1</v>
      </c>
      <c r="B2" s="1" t="s">
        <v>2</v>
      </c>
      <c r="C2" s="1" t="s">
        <v>12</v>
      </c>
      <c r="D2" s="2">
        <v>42129</v>
      </c>
      <c r="E2" s="2">
        <v>42374</v>
      </c>
      <c r="F2" s="6">
        <f>IF(DATEDIF(D2,E2,"m")=8,8,IF(DATEDIF(D2,E2,"m")=15,15,IF(DATEDIF(D2,E2,"m")=20,20,"")))</f>
        <v>8</v>
      </c>
    </row>
    <row r="3" spans="1:8">
      <c r="A3" s="1">
        <f>SUM(A2+1)</f>
        <v>2</v>
      </c>
      <c r="B3" s="1" t="s">
        <v>3</v>
      </c>
      <c r="C3" s="1" t="s">
        <v>12</v>
      </c>
      <c r="D3" s="2">
        <v>42495</v>
      </c>
      <c r="E3" s="2">
        <v>42952</v>
      </c>
      <c r="F3" s="6">
        <f t="shared" ref="F3:F11" si="0">IF(DATEDIF(D3,E3,"m")=8,8,IF(DATEDIF(D3,E3,"m")=15,15,IF(DATEDIF(D3,E3,"m")=20,20,"")))</f>
        <v>15</v>
      </c>
    </row>
    <row r="4" spans="1:8">
      <c r="A4" s="1">
        <f t="shared" ref="A4:A11" si="1">SUM(A3+1)</f>
        <v>3</v>
      </c>
      <c r="B4" s="1" t="s">
        <v>4</v>
      </c>
      <c r="C4" s="1" t="s">
        <v>13</v>
      </c>
      <c r="D4" s="2">
        <v>41764</v>
      </c>
      <c r="E4" s="2">
        <v>42374</v>
      </c>
      <c r="F4" s="6">
        <f t="shared" si="0"/>
        <v>20</v>
      </c>
    </row>
    <row r="5" spans="1:8">
      <c r="A5" s="1">
        <f t="shared" si="1"/>
        <v>4</v>
      </c>
      <c r="B5" s="1" t="s">
        <v>5</v>
      </c>
      <c r="C5" s="1" t="s">
        <v>12</v>
      </c>
      <c r="D5" s="2">
        <v>42129</v>
      </c>
      <c r="E5" s="2">
        <v>42860</v>
      </c>
      <c r="F5" s="6" t="str">
        <f t="shared" si="0"/>
        <v/>
      </c>
    </row>
    <row r="6" spans="1:8">
      <c r="A6" s="1">
        <f t="shared" si="1"/>
        <v>5</v>
      </c>
      <c r="B6" s="1" t="s">
        <v>6</v>
      </c>
      <c r="C6" s="1" t="s">
        <v>13</v>
      </c>
      <c r="D6" s="2">
        <v>41764</v>
      </c>
      <c r="E6" s="2">
        <v>42495</v>
      </c>
      <c r="F6" s="6" t="str">
        <f t="shared" si="0"/>
        <v/>
      </c>
    </row>
    <row r="7" spans="1:8">
      <c r="A7" s="1">
        <f t="shared" si="1"/>
        <v>6</v>
      </c>
      <c r="B7" s="1" t="s">
        <v>7</v>
      </c>
      <c r="C7" s="1" t="s">
        <v>13</v>
      </c>
      <c r="D7" s="2">
        <v>42129</v>
      </c>
      <c r="E7" s="2">
        <v>42860</v>
      </c>
      <c r="F7" s="6" t="str">
        <f t="shared" si="0"/>
        <v/>
      </c>
    </row>
    <row r="8" spans="1:8">
      <c r="A8" s="1">
        <f t="shared" si="1"/>
        <v>7</v>
      </c>
      <c r="B8" s="1" t="s">
        <v>8</v>
      </c>
      <c r="C8" s="1" t="s">
        <v>12</v>
      </c>
      <c r="D8" s="2">
        <v>42129</v>
      </c>
      <c r="E8" s="2">
        <v>42860</v>
      </c>
      <c r="F8" s="6" t="str">
        <f t="shared" si="0"/>
        <v/>
      </c>
    </row>
    <row r="9" spans="1:8">
      <c r="A9" s="1">
        <f t="shared" si="1"/>
        <v>8</v>
      </c>
      <c r="B9" s="1" t="s">
        <v>9</v>
      </c>
      <c r="C9" s="1" t="s">
        <v>12</v>
      </c>
      <c r="D9" s="2">
        <v>41764</v>
      </c>
      <c r="E9" s="2">
        <v>42495</v>
      </c>
      <c r="F9" s="6" t="str">
        <f t="shared" si="0"/>
        <v/>
      </c>
    </row>
    <row r="10" spans="1:8">
      <c r="A10" s="1">
        <f t="shared" si="1"/>
        <v>9</v>
      </c>
      <c r="B10" s="1" t="s">
        <v>10</v>
      </c>
      <c r="C10" s="1" t="s">
        <v>12</v>
      </c>
      <c r="D10" s="2">
        <v>41764</v>
      </c>
      <c r="E10" s="2">
        <v>42495</v>
      </c>
      <c r="F10" s="6" t="str">
        <f t="shared" si="0"/>
        <v/>
      </c>
      <c r="H10" s="5"/>
    </row>
    <row r="11" spans="1:8">
      <c r="A11" s="1">
        <f t="shared" si="1"/>
        <v>10</v>
      </c>
      <c r="B11" s="1" t="s">
        <v>11</v>
      </c>
      <c r="C11" s="1" t="s">
        <v>12</v>
      </c>
      <c r="D11" s="2">
        <v>42495</v>
      </c>
      <c r="E11" s="2">
        <v>43225</v>
      </c>
      <c r="F11" s="6" t="str">
        <f t="shared" si="0"/>
        <v/>
      </c>
    </row>
  </sheetData>
  <conditionalFormatting sqref="F2:F11">
    <cfRule type="expression" dxfId="58" priority="3">
      <formula>$F2=8</formula>
    </cfRule>
    <cfRule type="expression" dxfId="57" priority="2">
      <formula>$F2=15</formula>
    </cfRule>
    <cfRule type="expression" dxfId="56" priority="1">
      <formula>$F2=20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B2:G16"/>
  <sheetViews>
    <sheetView tabSelected="1" workbookViewId="0">
      <selection activeCell="G13" sqref="G13"/>
    </sheetView>
  </sheetViews>
  <sheetFormatPr baseColWidth="10" defaultRowHeight="14.4"/>
  <cols>
    <col min="5" max="5" width="18.21875" bestFit="1" customWidth="1"/>
  </cols>
  <sheetData>
    <row r="2" spans="2:7" ht="22.2">
      <c r="B2" s="7">
        <f>IF(DATEDIF(Feuil1!D2,Feuil1!E2,"m")=8,8,IF(DATEDIF(Feuil1!D2,Feuil1!E2,"m")=15,15,IF(DATEDIF(Feuil1!D2,Feuil1!E2,"m")=20,20,"")))</f>
        <v>8</v>
      </c>
      <c r="D2" s="9">
        <f>IF(DATEDIF(Feuil1!D2,Feuil1!E2,"m")=8,1,IF(DATEDIF(Feuil1!D2,Feuil1!E2,"m")=15,2,IF(DATEDIF(Feuil1!D2,Feuil1!E2,"m")=20,3,"")))</f>
        <v>1</v>
      </c>
      <c r="E2" s="11" t="str">
        <f>IF(OR(D2="",D2&gt;3),"",IF(D2=1,"J",IF(D2=2,"K","L")))</f>
        <v>J</v>
      </c>
    </row>
    <row r="3" spans="2:7" ht="22.2">
      <c r="B3" s="7">
        <f>IF(DATEDIF(Feuil1!D3,Feuil1!E3,"m")=8,8,IF(DATEDIF(Feuil1!D3,Feuil1!E3,"m")=15,15,IF(DATEDIF(Feuil1!D3,Feuil1!E3,"m")=20,20,"")))</f>
        <v>15</v>
      </c>
      <c r="D3" s="9">
        <f>IF(DATEDIF(Feuil1!D3,Feuil1!E3,"m")=8,1,IF(DATEDIF(Feuil1!D3,Feuil1!E3,"m")=15,2,IF(DATEDIF(Feuil1!D3,Feuil1!E3,"m")=20,3,"")))</f>
        <v>2</v>
      </c>
      <c r="E3" s="11" t="str">
        <f>IF(OR(D3="",D3&gt;3),"",IF(D3=1,"J",IF(D3=2,"K","L")))</f>
        <v>K</v>
      </c>
    </row>
    <row r="4" spans="2:7" ht="22.2">
      <c r="B4" s="7">
        <f>IF(DATEDIF(Feuil1!D4,Feuil1!E4,"m")=8,8,IF(DATEDIF(Feuil1!D4,Feuil1!E4,"m")=15,15,IF(DATEDIF(Feuil1!D4,Feuil1!E4,"m")=20,20,"")))</f>
        <v>20</v>
      </c>
      <c r="D4" s="9">
        <f>IF(DATEDIF(Feuil1!D4,Feuil1!E4,"m")=8,1,IF(DATEDIF(Feuil1!D4,Feuil1!E4,"m")=15,2,IF(DATEDIF(Feuil1!D4,Feuil1!E4,"m")=20,3,"")))</f>
        <v>3</v>
      </c>
      <c r="E4" s="11" t="str">
        <f>IF(OR(D4="",D4&gt;3),"",IF(D4=1,"J",IF(D4=2,"K","L")))</f>
        <v>L</v>
      </c>
    </row>
    <row r="5" spans="2:7" ht="22.2">
      <c r="B5" s="7" t="str">
        <f>IF(DATEDIF(Feuil1!D5,Feuil1!E5,"m")=8,8,IF(DATEDIF(Feuil1!D5,Feuil1!E5,"m")=15,15,IF(DATEDIF(Feuil1!D5,Feuil1!E5,"m")=20,20,"")))</f>
        <v/>
      </c>
      <c r="D5" s="9" t="str">
        <f>IF(DATEDIF(Feuil1!D5,Feuil1!E5,"m")=8,1,IF(DATEDIF(Feuil1!D5,Feuil1!E5,"m")=15,2,IF(DATEDIF(Feuil1!D5,Feuil1!E5,"m")=20,3,"")))</f>
        <v/>
      </c>
      <c r="E5" s="11" t="str">
        <f t="shared" ref="E5:E11" si="0">IF(OR(D5="",D5&gt;3),"",IF(D5=1,"J",IF(D5=2,"K","L")))</f>
        <v/>
      </c>
    </row>
    <row r="6" spans="2:7" ht="22.2">
      <c r="B6" s="7" t="str">
        <f>IF(DATEDIF(Feuil1!D6,Feuil1!E6,"m")=8,8,IF(DATEDIF(Feuil1!D6,Feuil1!E6,"m")=15,15,IF(DATEDIF(Feuil1!D6,Feuil1!E6,"m")=20,20,"")))</f>
        <v/>
      </c>
      <c r="D6" s="9" t="str">
        <f>IF(DATEDIF(Feuil1!D6,Feuil1!E6,"m")=8,1,IF(DATEDIF(Feuil1!D6,Feuil1!E6,"m")=15,2,IF(DATEDIF(Feuil1!D6,Feuil1!E6,"m")=20,3,"")))</f>
        <v/>
      </c>
      <c r="E6" s="11" t="str">
        <f t="shared" si="0"/>
        <v/>
      </c>
      <c r="G6" s="10"/>
    </row>
    <row r="7" spans="2:7" ht="22.2">
      <c r="B7" s="7" t="str">
        <f>IF(DATEDIF(Feuil1!D7,Feuil1!E7,"m")=8,8,IF(DATEDIF(Feuil1!D7,Feuil1!E7,"m")=15,15,IF(DATEDIF(Feuil1!D7,Feuil1!E7,"m")=20,20,"")))</f>
        <v/>
      </c>
      <c r="D7" s="9" t="str">
        <f>IF(DATEDIF(Feuil1!D7,Feuil1!E7,"m")=8,1,IF(DATEDIF(Feuil1!D7,Feuil1!E7,"m")=15,2,IF(DATEDIF(Feuil1!D7,Feuil1!E7,"m")=20,3,"")))</f>
        <v/>
      </c>
      <c r="E7" s="11" t="str">
        <f t="shared" si="0"/>
        <v/>
      </c>
    </row>
    <row r="8" spans="2:7" ht="22.2">
      <c r="B8" s="7" t="str">
        <f>IF(DATEDIF(Feuil1!D8,Feuil1!E8,"m")=8,8,IF(DATEDIF(Feuil1!D8,Feuil1!E8,"m")=15,15,IF(DATEDIF(Feuil1!D8,Feuil1!E8,"m")=20,20,"")))</f>
        <v/>
      </c>
      <c r="D8" s="9" t="str">
        <f>IF(DATEDIF(Feuil1!D8,Feuil1!E8,"m")=8,1,IF(DATEDIF(Feuil1!D8,Feuil1!E8,"m")=15,2,IF(DATEDIF(Feuil1!D8,Feuil1!E8,"m")=20,3,"")))</f>
        <v/>
      </c>
      <c r="E8" s="11" t="str">
        <f t="shared" si="0"/>
        <v/>
      </c>
    </row>
    <row r="9" spans="2:7" ht="22.2">
      <c r="B9" s="7" t="str">
        <f>IF(DATEDIF(Feuil1!D9,Feuil1!E9,"m")=8,8,IF(DATEDIF(Feuil1!D9,Feuil1!E9,"m")=15,15,IF(DATEDIF(Feuil1!D9,Feuil1!E9,"m")=20,20,"")))</f>
        <v/>
      </c>
      <c r="D9" s="9" t="str">
        <f>IF(DATEDIF(Feuil1!D9,Feuil1!E9,"m")=8,1,IF(DATEDIF(Feuil1!D9,Feuil1!E9,"m")=15,2,IF(DATEDIF(Feuil1!D9,Feuil1!E9,"m")=20,3,"")))</f>
        <v/>
      </c>
      <c r="E9" s="11" t="str">
        <f t="shared" si="0"/>
        <v/>
      </c>
    </row>
    <row r="10" spans="2:7" ht="22.2">
      <c r="B10" s="7" t="str">
        <f>IF(DATEDIF(Feuil1!D10,Feuil1!E10,"m")=8,8,IF(DATEDIF(Feuil1!D10,Feuil1!E10,"m")=15,15,IF(DATEDIF(Feuil1!D10,Feuil1!E10,"m")=20,20,"")))</f>
        <v/>
      </c>
      <c r="D10" s="9" t="str">
        <f>IF(DATEDIF(Feuil1!D10,Feuil1!E10,"m")=8,1,IF(DATEDIF(Feuil1!D10,Feuil1!E10,"m")=15,2,IF(DATEDIF(Feuil1!D10,Feuil1!E10,"m")=20,3,"")))</f>
        <v/>
      </c>
      <c r="E10" s="11" t="str">
        <f t="shared" si="0"/>
        <v/>
      </c>
    </row>
    <row r="11" spans="2:7" ht="22.2">
      <c r="B11" s="7" t="str">
        <f>IF(DATEDIF(Feuil1!D11,Feuil1!E11,"m")=8,8,IF(DATEDIF(Feuil1!D11,Feuil1!E11,"m")=15,15,IF(DATEDIF(Feuil1!D11,Feuil1!E11,"m")=20,20,"")))</f>
        <v/>
      </c>
      <c r="D11" s="9" t="str">
        <f>IF(DATEDIF(Feuil1!D11,Feuil1!E11,"m")=8,1,IF(DATEDIF(Feuil1!D11,Feuil1!E11,"m")=15,2,IF(DATEDIF(Feuil1!D11,Feuil1!E11,"m")=20,3,"")))</f>
        <v/>
      </c>
      <c r="E11" s="11" t="str">
        <f t="shared" si="0"/>
        <v/>
      </c>
    </row>
    <row r="12" spans="2:7">
      <c r="E12" s="8"/>
    </row>
    <row r="16" spans="2:7">
      <c r="F16" s="8"/>
      <c r="G16" s="8"/>
    </row>
  </sheetData>
  <conditionalFormatting sqref="B2:B11">
    <cfRule type="expression" dxfId="8" priority="7">
      <formula>$B2=20</formula>
    </cfRule>
    <cfRule type="expression" dxfId="7" priority="8">
      <formula>$B2=15</formula>
    </cfRule>
    <cfRule type="expression" dxfId="6" priority="9">
      <formula>$B2=8</formula>
    </cfRule>
  </conditionalFormatting>
  <conditionalFormatting sqref="D2:D11">
    <cfRule type="expression" dxfId="5" priority="4">
      <formula>$D2=20</formula>
    </cfRule>
    <cfRule type="expression" dxfId="4" priority="5">
      <formula>$D2=15</formula>
    </cfRule>
    <cfRule type="expression" dxfId="3" priority="6">
      <formula>$D2=8</formula>
    </cfRule>
  </conditionalFormatting>
  <conditionalFormatting sqref="E2:E11">
    <cfRule type="expression" dxfId="2" priority="1">
      <formula>$D2=1</formula>
    </cfRule>
    <cfRule type="expression" dxfId="1" priority="2">
      <formula>$D2=2</formula>
    </cfRule>
    <cfRule type="expression" dxfId="0" priority="3">
      <formula>$D2=3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mdo100</cp:lastModifiedBy>
  <dcterms:created xsi:type="dcterms:W3CDTF">2016-09-20T20:32:21Z</dcterms:created>
  <dcterms:modified xsi:type="dcterms:W3CDTF">2016-09-21T11:42:07Z</dcterms:modified>
</cp:coreProperties>
</file>