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23256" windowHeight="12300" activeTab="1"/>
  </bookViews>
  <sheets>
    <sheet name="1" sheetId="1" r:id="rId1"/>
    <sheet name="2" sheetId="2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5" i="2"/>
  <c r="E15"/>
  <c r="E5"/>
  <c r="C29"/>
  <c r="D28"/>
  <c r="D27"/>
  <c r="D26"/>
  <c r="D25"/>
  <c r="D24"/>
  <c r="D23"/>
  <c r="D29" s="1"/>
  <c r="C19"/>
  <c r="D18"/>
  <c r="D17"/>
  <c r="D16"/>
  <c r="D15"/>
  <c r="D14"/>
  <c r="D13"/>
  <c r="D19" s="1"/>
  <c r="C9"/>
  <c r="D8"/>
  <c r="D7"/>
  <c r="D6"/>
  <c r="D5"/>
  <c r="D4"/>
  <c r="D3"/>
  <c r="D9" s="1"/>
  <c r="E5" i="1"/>
  <c r="E24" i="2" l="1"/>
  <c r="F24" s="1"/>
  <c r="G24" s="1"/>
  <c r="E28"/>
  <c r="F28" s="1"/>
  <c r="G28" s="1"/>
  <c r="E27"/>
  <c r="F27" s="1"/>
  <c r="G27" s="1"/>
  <c r="F25"/>
  <c r="G25" s="1"/>
  <c r="E23"/>
  <c r="E26"/>
  <c r="F26" s="1"/>
  <c r="G26" s="1"/>
  <c r="E7"/>
  <c r="F7" s="1"/>
  <c r="G7" s="1"/>
  <c r="E3"/>
  <c r="E6"/>
  <c r="F6" s="1"/>
  <c r="G6" s="1"/>
  <c r="E8"/>
  <c r="F8" s="1"/>
  <c r="G8" s="1"/>
  <c r="E4"/>
  <c r="F4" s="1"/>
  <c r="G4" s="1"/>
  <c r="E17"/>
  <c r="F17" s="1"/>
  <c r="G17" s="1"/>
  <c r="E13"/>
  <c r="E18"/>
  <c r="F18" s="1"/>
  <c r="G18" s="1"/>
  <c r="E14"/>
  <c r="F14" s="1"/>
  <c r="G14" s="1"/>
  <c r="E16"/>
  <c r="F16" s="1"/>
  <c r="G16" s="1"/>
  <c r="G21" i="1"/>
  <c r="E24"/>
  <c r="F24" s="1"/>
  <c r="G24" s="1"/>
  <c r="D24"/>
  <c r="D25"/>
  <c r="D26"/>
  <c r="D27"/>
  <c r="D28"/>
  <c r="D23"/>
  <c r="D29" s="1"/>
  <c r="E23" s="1"/>
  <c r="C29"/>
  <c r="E15"/>
  <c r="F15" s="1"/>
  <c r="G15" s="1"/>
  <c r="E16"/>
  <c r="F16" s="1"/>
  <c r="G16" s="1"/>
  <c r="E17"/>
  <c r="F17" s="1"/>
  <c r="G17" s="1"/>
  <c r="E18"/>
  <c r="E13"/>
  <c r="E14"/>
  <c r="F14" s="1"/>
  <c r="G14" s="1"/>
  <c r="D14"/>
  <c r="D15"/>
  <c r="D16"/>
  <c r="D17"/>
  <c r="D18"/>
  <c r="D13"/>
  <c r="C19"/>
  <c r="D4"/>
  <c r="D5"/>
  <c r="D6"/>
  <c r="D7"/>
  <c r="D8"/>
  <c r="D3"/>
  <c r="F15" i="2" l="1"/>
  <c r="G15" s="1"/>
  <c r="F5"/>
  <c r="G5" s="1"/>
  <c r="F3"/>
  <c r="E29"/>
  <c r="G21" s="1"/>
  <c r="F23"/>
  <c r="F13"/>
  <c r="E19"/>
  <c r="G11" s="1"/>
  <c r="E26" i="1"/>
  <c r="F26" s="1"/>
  <c r="G26" s="1"/>
  <c r="E25"/>
  <c r="E29" s="1"/>
  <c r="E27"/>
  <c r="F27" s="1"/>
  <c r="G27" s="1"/>
  <c r="E28"/>
  <c r="F28" s="1"/>
  <c r="G28" s="1"/>
  <c r="F23"/>
  <c r="F18"/>
  <c r="G18" s="1"/>
  <c r="D19"/>
  <c r="D9"/>
  <c r="E3" s="1"/>
  <c r="F3" s="1"/>
  <c r="C9"/>
  <c r="E9" i="2" l="1"/>
  <c r="G1" s="1"/>
  <c r="F9"/>
  <c r="G3"/>
  <c r="F19"/>
  <c r="G13"/>
  <c r="F29"/>
  <c r="G23"/>
  <c r="F25" i="1"/>
  <c r="G25" s="1"/>
  <c r="G23"/>
  <c r="G3"/>
  <c r="E4"/>
  <c r="F4" s="1"/>
  <c r="G4" s="1"/>
  <c r="E6"/>
  <c r="F6" s="1"/>
  <c r="G6" s="1"/>
  <c r="E7"/>
  <c r="F7" s="1"/>
  <c r="G7" s="1"/>
  <c r="E8"/>
  <c r="F8" s="1"/>
  <c r="G8" s="1"/>
  <c r="F29" l="1"/>
  <c r="F19"/>
  <c r="F13"/>
  <c r="G13" s="1"/>
  <c r="E19"/>
  <c r="G11" s="1"/>
  <c r="F5"/>
  <c r="G5" s="1"/>
  <c r="E9"/>
  <c r="G1" s="1"/>
  <c r="F9" l="1"/>
</calcChain>
</file>

<file path=xl/sharedStrings.xml><?xml version="1.0" encoding="utf-8"?>
<sst xmlns="http://schemas.openxmlformats.org/spreadsheetml/2006/main" count="93" uniqueCount="18">
  <si>
    <t>produit</t>
  </si>
  <si>
    <t>fraise</t>
  </si>
  <si>
    <t>pomme</t>
  </si>
  <si>
    <t>tomate</t>
  </si>
  <si>
    <t>cerise</t>
  </si>
  <si>
    <t>oignon</t>
  </si>
  <si>
    <t>patate</t>
  </si>
  <si>
    <t>prix d'achat moyen max</t>
  </si>
  <si>
    <t>prix d'achat par produit</t>
  </si>
  <si>
    <t>Coéf</t>
  </si>
  <si>
    <t>Max</t>
  </si>
  <si>
    <t>Quantité</t>
  </si>
  <si>
    <t>Prix*Quantité</t>
  </si>
  <si>
    <t>Prix Moyen</t>
  </si>
  <si>
    <t>Ecart</t>
  </si>
  <si>
    <t>Cellule E5=E1-SOMME(E3:E4;E6:E8)</t>
  </si>
  <si>
    <t>Cellule E15=E11-SOMME(E13:E14;E16:E18)</t>
  </si>
  <si>
    <t>Cellule E25=E21-SOMME(E23:E24;E26:E28)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</si>
</sst>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#,##0.00\ &quot;€&quot;"/>
  </numFmts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6">
    <xf numFmtId="0" fontId="0" fillId="0" borderId="0" xfId="0"/>
    <xf numFmtId="0" fontId="0" fillId="0" borderId="1" xfId="0" applyBorder="1"/>
    <xf numFmtId="44" fontId="0" fillId="0" borderId="2" xfId="1" applyFont="1" applyBorder="1" applyAlignment="1">
      <alignment horizontal="center" vertical="center"/>
    </xf>
    <xf numFmtId="0" fontId="0" fillId="0" borderId="0" xfId="0" applyBorder="1"/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44" fontId="0" fillId="0" borderId="0" xfId="1" applyFon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" fontId="2" fillId="2" borderId="1" xfId="0" applyNumberFormat="1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/>
    </xf>
    <xf numFmtId="44" fontId="0" fillId="0" borderId="5" xfId="1" applyFont="1" applyBorder="1" applyAlignment="1">
      <alignment horizontal="right"/>
    </xf>
    <xf numFmtId="2" fontId="0" fillId="3" borderId="1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right"/>
    </xf>
    <xf numFmtId="0" fontId="2" fillId="2" borderId="1" xfId="0" applyFont="1" applyFill="1" applyBorder="1" applyAlignment="1">
      <alignment horizontal="right" vertical="center"/>
    </xf>
    <xf numFmtId="164" fontId="0" fillId="0" borderId="1" xfId="0" applyNumberFormat="1" applyBorder="1" applyAlignment="1">
      <alignment horizontal="right"/>
    </xf>
    <xf numFmtId="164" fontId="0" fillId="0" borderId="0" xfId="0" applyNumberFormat="1" applyAlignment="1">
      <alignment horizontal="center" vertical="center"/>
    </xf>
    <xf numFmtId="164" fontId="0" fillId="0" borderId="1" xfId="0" applyNumberFormat="1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1" xfId="0" applyNumberFormat="1" applyFill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36"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29"/>
  <sheetViews>
    <sheetView workbookViewId="0">
      <selection activeCell="J23" sqref="J23"/>
    </sheetView>
  </sheetViews>
  <sheetFormatPr baseColWidth="10" defaultRowHeight="14.4"/>
  <cols>
    <col min="1" max="1" width="22.33203125" style="6" bestFit="1" customWidth="1"/>
    <col min="2" max="2" width="13" bestFit="1" customWidth="1"/>
    <col min="3" max="3" width="21.88671875" bestFit="1" customWidth="1"/>
    <col min="4" max="4" width="11.5546875" style="8"/>
    <col min="5" max="5" width="11.5546875" style="6"/>
    <col min="6" max="6" width="12.44140625" style="16" bestFit="1" customWidth="1"/>
    <col min="7" max="7" width="14.21875" style="19" bestFit="1" customWidth="1"/>
  </cols>
  <sheetData>
    <row r="1" spans="1:7">
      <c r="D1" s="12" t="s">
        <v>11</v>
      </c>
      <c r="E1" s="13">
        <v>1000</v>
      </c>
      <c r="F1" s="22" t="s">
        <v>14</v>
      </c>
      <c r="G1" s="23">
        <f>E1-E9</f>
        <v>-2</v>
      </c>
    </row>
    <row r="2" spans="1:7">
      <c r="A2" s="4" t="s">
        <v>7</v>
      </c>
      <c r="B2" s="5" t="s">
        <v>0</v>
      </c>
      <c r="C2" s="10" t="s">
        <v>8</v>
      </c>
      <c r="D2" s="9" t="s">
        <v>9</v>
      </c>
      <c r="E2" s="4" t="s">
        <v>10</v>
      </c>
      <c r="F2" s="17" t="s">
        <v>12</v>
      </c>
      <c r="G2" s="4" t="s">
        <v>13</v>
      </c>
    </row>
    <row r="3" spans="1:7">
      <c r="A3" s="24">
        <v>4.2</v>
      </c>
      <c r="B3" s="1" t="s">
        <v>1</v>
      </c>
      <c r="C3" s="11">
        <v>6.5</v>
      </c>
      <c r="D3" s="14">
        <f>$A$3/C3</f>
        <v>0.64615384615384619</v>
      </c>
      <c r="E3" s="15">
        <f>ROUND(($E$1/$D$9)*D3,0)</f>
        <v>84</v>
      </c>
      <c r="F3" s="18">
        <f>E3*$A$3</f>
        <v>352.8</v>
      </c>
      <c r="G3" s="20">
        <f>F3/E3</f>
        <v>4.2</v>
      </c>
    </row>
    <row r="4" spans="1:7">
      <c r="A4" s="25"/>
      <c r="B4" s="1" t="s">
        <v>2</v>
      </c>
      <c r="C4" s="11">
        <v>4</v>
      </c>
      <c r="D4" s="14">
        <f t="shared" ref="D4:D8" si="0">$A$3/C4</f>
        <v>1.05</v>
      </c>
      <c r="E4" s="15">
        <f t="shared" ref="E4:E8" si="1">ROUND(($E$1/$D$9)*D4,0)</f>
        <v>136</v>
      </c>
      <c r="F4" s="18">
        <f t="shared" ref="F4:F8" si="2">E4*$A$3</f>
        <v>571.20000000000005</v>
      </c>
      <c r="G4" s="20">
        <f t="shared" ref="G4:G8" si="3">F4/E4</f>
        <v>4.2</v>
      </c>
    </row>
    <row r="5" spans="1:7">
      <c r="A5" s="25"/>
      <c r="B5" s="1" t="s">
        <v>3</v>
      </c>
      <c r="C5" s="11">
        <v>1.2</v>
      </c>
      <c r="D5" s="14">
        <f t="shared" si="0"/>
        <v>3.5000000000000004</v>
      </c>
      <c r="E5" s="15">
        <f>ROUND(($E$1/$D$9)*D5,0)</f>
        <v>453</v>
      </c>
      <c r="F5" s="18">
        <f t="shared" si="2"/>
        <v>1902.6000000000001</v>
      </c>
      <c r="G5" s="20">
        <f t="shared" si="3"/>
        <v>4.2</v>
      </c>
    </row>
    <row r="6" spans="1:7">
      <c r="A6" s="25"/>
      <c r="B6" s="1" t="s">
        <v>4</v>
      </c>
      <c r="C6" s="11">
        <v>4.5</v>
      </c>
      <c r="D6" s="14">
        <f t="shared" si="0"/>
        <v>0.93333333333333335</v>
      </c>
      <c r="E6" s="15">
        <f t="shared" si="1"/>
        <v>121</v>
      </c>
      <c r="F6" s="18">
        <f t="shared" si="2"/>
        <v>508.20000000000005</v>
      </c>
      <c r="G6" s="20">
        <f t="shared" si="3"/>
        <v>4.2</v>
      </c>
    </row>
    <row r="7" spans="1:7">
      <c r="A7" s="25"/>
      <c r="B7" s="1" t="s">
        <v>5</v>
      </c>
      <c r="C7" s="11">
        <v>5.5</v>
      </c>
      <c r="D7" s="14">
        <f t="shared" si="0"/>
        <v>0.76363636363636367</v>
      </c>
      <c r="E7" s="15">
        <f t="shared" si="1"/>
        <v>99</v>
      </c>
      <c r="F7" s="18">
        <f t="shared" si="2"/>
        <v>415.8</v>
      </c>
      <c r="G7" s="20">
        <f t="shared" si="3"/>
        <v>4.2</v>
      </c>
    </row>
    <row r="8" spans="1:7">
      <c r="A8" s="25"/>
      <c r="B8" s="1" t="s">
        <v>6</v>
      </c>
      <c r="C8" s="11">
        <v>5</v>
      </c>
      <c r="D8" s="14">
        <f t="shared" si="0"/>
        <v>0.84000000000000008</v>
      </c>
      <c r="E8" s="15">
        <f t="shared" si="1"/>
        <v>109</v>
      </c>
      <c r="F8" s="18">
        <f t="shared" si="2"/>
        <v>457.8</v>
      </c>
      <c r="G8" s="20">
        <f t="shared" si="3"/>
        <v>4.2</v>
      </c>
    </row>
    <row r="9" spans="1:7">
      <c r="A9" s="2"/>
      <c r="B9" s="1"/>
      <c r="C9" s="11">
        <f>AVERAGE(C3:C8)</f>
        <v>4.45</v>
      </c>
      <c r="D9" s="14">
        <f>SUM(D3:D8)</f>
        <v>7.7331235431235434</v>
      </c>
      <c r="E9" s="15">
        <f>SUM(E3:E8)</f>
        <v>1002</v>
      </c>
      <c r="F9" s="18">
        <f>SUM(F3:F8)</f>
        <v>4208.4000000000005</v>
      </c>
      <c r="G9" s="21"/>
    </row>
    <row r="10" spans="1:7">
      <c r="A10" s="7"/>
      <c r="B10" s="3"/>
    </row>
    <row r="11" spans="1:7" ht="14.4" customHeight="1">
      <c r="D11" s="12" t="s">
        <v>11</v>
      </c>
      <c r="E11" s="13">
        <v>2000</v>
      </c>
      <c r="F11" s="22" t="s">
        <v>14</v>
      </c>
      <c r="G11" s="23">
        <f>E11-E19</f>
        <v>-1</v>
      </c>
    </row>
    <row r="12" spans="1:7">
      <c r="A12" s="4" t="s">
        <v>7</v>
      </c>
      <c r="B12" s="5" t="s">
        <v>0</v>
      </c>
      <c r="C12" s="10" t="s">
        <v>8</v>
      </c>
      <c r="D12" s="9" t="s">
        <v>9</v>
      </c>
      <c r="E12" s="4" t="s">
        <v>10</v>
      </c>
      <c r="F12" s="17" t="s">
        <v>12</v>
      </c>
      <c r="G12" s="4" t="s">
        <v>13</v>
      </c>
    </row>
    <row r="13" spans="1:7">
      <c r="A13" s="24">
        <v>4.2</v>
      </c>
      <c r="B13" s="1" t="s">
        <v>1</v>
      </c>
      <c r="C13" s="11">
        <v>6</v>
      </c>
      <c r="D13" s="14">
        <f>$A$13/C13</f>
        <v>0.70000000000000007</v>
      </c>
      <c r="E13" s="15">
        <f>ROUND(($E$11/$D$19)*D13,0)</f>
        <v>180</v>
      </c>
      <c r="F13" s="18">
        <f>E13*$A$3</f>
        <v>756</v>
      </c>
      <c r="G13" s="20">
        <f>F13/E13</f>
        <v>4.2</v>
      </c>
    </row>
    <row r="14" spans="1:7">
      <c r="A14" s="25"/>
      <c r="B14" s="1" t="s">
        <v>2</v>
      </c>
      <c r="C14" s="11">
        <v>4</v>
      </c>
      <c r="D14" s="14">
        <f t="shared" ref="D14:D18" si="4">$A$13/C14</f>
        <v>1.05</v>
      </c>
      <c r="E14" s="15">
        <f>ROUND(($E$11/$D$19)*D14,0)</f>
        <v>270</v>
      </c>
      <c r="F14" s="18">
        <f t="shared" ref="F14:F18" si="5">E14*$A$3</f>
        <v>1134</v>
      </c>
      <c r="G14" s="20">
        <f t="shared" ref="G14:G18" si="6">F14/E14</f>
        <v>4.2</v>
      </c>
    </row>
    <row r="15" spans="1:7">
      <c r="A15" s="25"/>
      <c r="B15" s="1" t="s">
        <v>3</v>
      </c>
      <c r="C15" s="11">
        <v>1.2</v>
      </c>
      <c r="D15" s="14">
        <f t="shared" si="4"/>
        <v>3.5000000000000004</v>
      </c>
      <c r="E15" s="15">
        <f t="shared" ref="E15:E18" si="7">ROUND(($E$11/$D$19)*D15,0)</f>
        <v>899</v>
      </c>
      <c r="F15" s="18">
        <f t="shared" si="5"/>
        <v>3775.8</v>
      </c>
      <c r="G15" s="20">
        <f t="shared" si="6"/>
        <v>4.2</v>
      </c>
    </row>
    <row r="16" spans="1:7">
      <c r="A16" s="25"/>
      <c r="B16" s="1" t="s">
        <v>4</v>
      </c>
      <c r="C16" s="11">
        <v>4.5</v>
      </c>
      <c r="D16" s="14">
        <f t="shared" si="4"/>
        <v>0.93333333333333335</v>
      </c>
      <c r="E16" s="15">
        <f t="shared" si="7"/>
        <v>240</v>
      </c>
      <c r="F16" s="18">
        <f t="shared" si="5"/>
        <v>1008</v>
      </c>
      <c r="G16" s="20">
        <f t="shared" si="6"/>
        <v>4.2</v>
      </c>
    </row>
    <row r="17" spans="1:7">
      <c r="A17" s="25"/>
      <c r="B17" s="1" t="s">
        <v>5</v>
      </c>
      <c r="C17" s="11">
        <v>5.5</v>
      </c>
      <c r="D17" s="14">
        <f t="shared" si="4"/>
        <v>0.76363636363636367</v>
      </c>
      <c r="E17" s="15">
        <f t="shared" si="7"/>
        <v>196</v>
      </c>
      <c r="F17" s="18">
        <f t="shared" si="5"/>
        <v>823.2</v>
      </c>
      <c r="G17" s="20">
        <f t="shared" si="6"/>
        <v>4.2</v>
      </c>
    </row>
    <row r="18" spans="1:7">
      <c r="A18" s="25"/>
      <c r="B18" s="1" t="s">
        <v>6</v>
      </c>
      <c r="C18" s="11">
        <v>5</v>
      </c>
      <c r="D18" s="14">
        <f t="shared" si="4"/>
        <v>0.84000000000000008</v>
      </c>
      <c r="E18" s="15">
        <f t="shared" si="7"/>
        <v>216</v>
      </c>
      <c r="F18" s="18">
        <f t="shared" si="5"/>
        <v>907.2</v>
      </c>
      <c r="G18" s="20">
        <f t="shared" si="6"/>
        <v>4.2</v>
      </c>
    </row>
    <row r="19" spans="1:7">
      <c r="A19" s="2"/>
      <c r="B19" s="1"/>
      <c r="C19" s="11">
        <f>AVERAGE(C13:C18)</f>
        <v>4.3666666666666663</v>
      </c>
      <c r="D19" s="14">
        <f>SUM(D13:D18)</f>
        <v>7.7869696969696971</v>
      </c>
      <c r="E19" s="15">
        <f>SUM(E13:E18)</f>
        <v>2001</v>
      </c>
      <c r="F19" s="18">
        <f>SUM(F13:F18)</f>
        <v>8404.2000000000007</v>
      </c>
      <c r="G19" s="21"/>
    </row>
    <row r="21" spans="1:7">
      <c r="D21" s="12" t="s">
        <v>11</v>
      </c>
      <c r="E21" s="13">
        <v>1000</v>
      </c>
      <c r="F21" s="22" t="s">
        <v>14</v>
      </c>
      <c r="G21" s="23">
        <f>E21-E29</f>
        <v>1</v>
      </c>
    </row>
    <row r="22" spans="1:7">
      <c r="A22" s="4" t="s">
        <v>7</v>
      </c>
      <c r="B22" s="5" t="s">
        <v>0</v>
      </c>
      <c r="C22" s="10" t="s">
        <v>8</v>
      </c>
      <c r="D22" s="9" t="s">
        <v>9</v>
      </c>
      <c r="E22" s="4" t="s">
        <v>10</v>
      </c>
      <c r="F22" s="17" t="s">
        <v>12</v>
      </c>
      <c r="G22" s="4" t="s">
        <v>13</v>
      </c>
    </row>
    <row r="23" spans="1:7">
      <c r="A23" s="24">
        <v>4.2</v>
      </c>
      <c r="B23" s="1" t="s">
        <v>1</v>
      </c>
      <c r="C23" s="11">
        <v>4.5</v>
      </c>
      <c r="D23" s="14">
        <f>$A$23/C23</f>
        <v>0.93333333333333335</v>
      </c>
      <c r="E23" s="15">
        <f>ROUND(($E$21/$D$29)*D23,0)</f>
        <v>116</v>
      </c>
      <c r="F23" s="18">
        <f>E23*$A$3</f>
        <v>487.20000000000005</v>
      </c>
      <c r="G23" s="20">
        <f>F23/E23</f>
        <v>4.2</v>
      </c>
    </row>
    <row r="24" spans="1:7">
      <c r="A24" s="25"/>
      <c r="B24" s="1" t="s">
        <v>2</v>
      </c>
      <c r="C24" s="11">
        <v>4</v>
      </c>
      <c r="D24" s="14">
        <f t="shared" ref="D24:D28" si="8">$A$23/C24</f>
        <v>1.05</v>
      </c>
      <c r="E24" s="15">
        <f t="shared" ref="E24:E28" si="9">ROUND(($E$21/$D$29)*D24,0)</f>
        <v>131</v>
      </c>
      <c r="F24" s="18">
        <f t="shared" ref="F24:F28" si="10">E24*$A$3</f>
        <v>550.20000000000005</v>
      </c>
      <c r="G24" s="20">
        <f t="shared" ref="G24:G28" si="11">F24/E24</f>
        <v>4.2</v>
      </c>
    </row>
    <row r="25" spans="1:7">
      <c r="A25" s="25"/>
      <c r="B25" s="1" t="s">
        <v>3</v>
      </c>
      <c r="C25" s="11">
        <v>1.2</v>
      </c>
      <c r="D25" s="14">
        <f t="shared" si="8"/>
        <v>3.5000000000000004</v>
      </c>
      <c r="E25" s="15">
        <f t="shared" si="9"/>
        <v>436</v>
      </c>
      <c r="F25" s="18">
        <f t="shared" si="10"/>
        <v>1831.2</v>
      </c>
      <c r="G25" s="20">
        <f t="shared" si="11"/>
        <v>4.2</v>
      </c>
    </row>
    <row r="26" spans="1:7">
      <c r="A26" s="25"/>
      <c r="B26" s="1" t="s">
        <v>4</v>
      </c>
      <c r="C26" s="11">
        <v>4.5</v>
      </c>
      <c r="D26" s="14">
        <f t="shared" si="8"/>
        <v>0.93333333333333335</v>
      </c>
      <c r="E26" s="15">
        <f t="shared" si="9"/>
        <v>116</v>
      </c>
      <c r="F26" s="18">
        <f t="shared" si="10"/>
        <v>487.20000000000005</v>
      </c>
      <c r="G26" s="20">
        <f t="shared" si="11"/>
        <v>4.2</v>
      </c>
    </row>
    <row r="27" spans="1:7">
      <c r="A27" s="25"/>
      <c r="B27" s="1" t="s">
        <v>5</v>
      </c>
      <c r="C27" s="11">
        <v>5.5</v>
      </c>
      <c r="D27" s="14">
        <f t="shared" si="8"/>
        <v>0.76363636363636367</v>
      </c>
      <c r="E27" s="15">
        <f t="shared" si="9"/>
        <v>95</v>
      </c>
      <c r="F27" s="18">
        <f t="shared" si="10"/>
        <v>399</v>
      </c>
      <c r="G27" s="20">
        <f t="shared" si="11"/>
        <v>4.2</v>
      </c>
    </row>
    <row r="28" spans="1:7">
      <c r="A28" s="25"/>
      <c r="B28" s="1" t="s">
        <v>6</v>
      </c>
      <c r="C28" s="11">
        <v>5</v>
      </c>
      <c r="D28" s="14">
        <f t="shared" si="8"/>
        <v>0.84000000000000008</v>
      </c>
      <c r="E28" s="15">
        <f t="shared" si="9"/>
        <v>105</v>
      </c>
      <c r="F28" s="18">
        <f t="shared" si="10"/>
        <v>441</v>
      </c>
      <c r="G28" s="20">
        <f t="shared" si="11"/>
        <v>4.2</v>
      </c>
    </row>
    <row r="29" spans="1:7">
      <c r="A29" s="2"/>
      <c r="B29" s="1"/>
      <c r="C29" s="11">
        <f>AVERAGE(C23:C28)</f>
        <v>4.1166666666666663</v>
      </c>
      <c r="D29" s="14">
        <f>SUM(D23:D28)</f>
        <v>8.0203030303030314</v>
      </c>
      <c r="E29" s="15">
        <f>SUM(E23:E28)</f>
        <v>999</v>
      </c>
      <c r="F29" s="18">
        <f>SUM(F23:F28)</f>
        <v>4195.8</v>
      </c>
      <c r="G29" s="21"/>
    </row>
  </sheetData>
  <mergeCells count="3">
    <mergeCell ref="A3:A8"/>
    <mergeCell ref="A13:A18"/>
    <mergeCell ref="A23:A28"/>
  </mergeCells>
  <conditionalFormatting sqref="G1">
    <cfRule type="expression" dxfId="35" priority="15">
      <formula>G1&lt;&gt;0</formula>
    </cfRule>
    <cfRule type="expression" dxfId="34" priority="12">
      <formula>G1=0</formula>
    </cfRule>
  </conditionalFormatting>
  <conditionalFormatting sqref="G11">
    <cfRule type="expression" dxfId="33" priority="10">
      <formula>G11=0</formula>
    </cfRule>
    <cfRule type="expression" dxfId="32" priority="11">
      <formula>G11&lt;&gt;0</formula>
    </cfRule>
  </conditionalFormatting>
  <conditionalFormatting sqref="G21">
    <cfRule type="expression" dxfId="31" priority="8">
      <formula>G21=0</formula>
    </cfRule>
    <cfRule type="expression" dxfId="30" priority="9">
      <formula>G21&lt;&gt;0</formula>
    </cfRule>
  </conditionalFormatting>
  <conditionalFormatting sqref="E9">
    <cfRule type="expression" dxfId="29" priority="7">
      <formula>OR(E9&gt;E1,E9&lt;E1)</formula>
    </cfRule>
    <cfRule type="expression" dxfId="28" priority="5">
      <formula>E9=E1</formula>
    </cfRule>
  </conditionalFormatting>
  <conditionalFormatting sqref="E19">
    <cfRule type="expression" dxfId="27" priority="3">
      <formula>E19=E11</formula>
    </cfRule>
    <cfRule type="expression" dxfId="26" priority="4">
      <formula>OR(E19&gt;E11,E19&lt;E11)</formula>
    </cfRule>
  </conditionalFormatting>
  <conditionalFormatting sqref="E29">
    <cfRule type="expression" dxfId="25" priority="1">
      <formula>E29=E21</formula>
    </cfRule>
    <cfRule type="expression" dxfId="24" priority="2">
      <formula>OR(E29&gt;E21,E29&lt;E21)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H29"/>
  <sheetViews>
    <sheetView tabSelected="1" workbookViewId="0">
      <selection activeCell="H26" sqref="H26"/>
    </sheetView>
  </sheetViews>
  <sheetFormatPr baseColWidth="10" defaultRowHeight="14.4"/>
  <cols>
    <col min="1" max="1" width="22.33203125" style="6" bestFit="1" customWidth="1"/>
    <col min="2" max="2" width="13" bestFit="1" customWidth="1"/>
    <col min="3" max="3" width="21.88671875" bestFit="1" customWidth="1"/>
    <col min="4" max="4" width="11.5546875" style="8"/>
    <col min="5" max="5" width="11.5546875" style="6"/>
    <col min="6" max="6" width="12.44140625" style="16" bestFit="1" customWidth="1"/>
    <col min="7" max="7" width="14.21875" style="19" bestFit="1" customWidth="1"/>
  </cols>
  <sheetData>
    <row r="1" spans="1:8">
      <c r="D1" s="12" t="s">
        <v>11</v>
      </c>
      <c r="E1" s="13">
        <v>1000</v>
      </c>
      <c r="F1" s="22" t="s">
        <v>14</v>
      </c>
      <c r="G1" s="23">
        <f>E1-E9</f>
        <v>0</v>
      </c>
    </row>
    <row r="2" spans="1:8">
      <c r="A2" s="4" t="s">
        <v>7</v>
      </c>
      <c r="B2" s="5" t="s">
        <v>0</v>
      </c>
      <c r="C2" s="10" t="s">
        <v>8</v>
      </c>
      <c r="D2" s="9" t="s">
        <v>9</v>
      </c>
      <c r="E2" s="4" t="s">
        <v>10</v>
      </c>
      <c r="F2" s="17" t="s">
        <v>12</v>
      </c>
      <c r="G2" s="4" t="s">
        <v>13</v>
      </c>
    </row>
    <row r="3" spans="1:8">
      <c r="A3" s="24">
        <v>4.2</v>
      </c>
      <c r="B3" s="1" t="s">
        <v>1</v>
      </c>
      <c r="C3" s="11">
        <v>6.5</v>
      </c>
      <c r="D3" s="14">
        <f>$A$3/C3</f>
        <v>0.64615384615384619</v>
      </c>
      <c r="E3" s="15">
        <f>ROUND(($E$1/$D$9)*D3,0)</f>
        <v>84</v>
      </c>
      <c r="F3" s="18">
        <f>E3*$A$3</f>
        <v>352.8</v>
      </c>
      <c r="G3" s="20">
        <f>F3/E3</f>
        <v>4.2</v>
      </c>
    </row>
    <row r="4" spans="1:8">
      <c r="A4" s="25"/>
      <c r="B4" s="1" t="s">
        <v>2</v>
      </c>
      <c r="C4" s="11">
        <v>4</v>
      </c>
      <c r="D4" s="14">
        <f t="shared" ref="D4:D8" si="0">$A$3/C4</f>
        <v>1.05</v>
      </c>
      <c r="E4" s="15">
        <f t="shared" ref="E4:E8" si="1">ROUND(($E$1/$D$9)*D4,0)</f>
        <v>136</v>
      </c>
      <c r="F4" s="18">
        <f t="shared" ref="F4:F8" si="2">E4*$A$3</f>
        <v>571.20000000000005</v>
      </c>
      <c r="G4" s="20">
        <f t="shared" ref="G4:G8" si="3">F4/E4</f>
        <v>4.2</v>
      </c>
    </row>
    <row r="5" spans="1:8">
      <c r="A5" s="25"/>
      <c r="B5" s="1" t="s">
        <v>3</v>
      </c>
      <c r="C5" s="11">
        <v>1.2</v>
      </c>
      <c r="D5" s="14">
        <f t="shared" si="0"/>
        <v>3.5000000000000004</v>
      </c>
      <c r="E5" s="15">
        <f>E1-SUM(E3:E4,E6:E8)</f>
        <v>451</v>
      </c>
      <c r="F5" s="18">
        <f t="shared" si="2"/>
        <v>1894.2</v>
      </c>
      <c r="G5" s="20">
        <f t="shared" si="3"/>
        <v>4.2</v>
      </c>
      <c r="H5" t="s">
        <v>15</v>
      </c>
    </row>
    <row r="6" spans="1:8">
      <c r="A6" s="25"/>
      <c r="B6" s="1" t="s">
        <v>4</v>
      </c>
      <c r="C6" s="11">
        <v>4.5</v>
      </c>
      <c r="D6" s="14">
        <f t="shared" si="0"/>
        <v>0.93333333333333335</v>
      </c>
      <c r="E6" s="15">
        <f t="shared" si="1"/>
        <v>121</v>
      </c>
      <c r="F6" s="18">
        <f t="shared" si="2"/>
        <v>508.20000000000005</v>
      </c>
      <c r="G6" s="20">
        <f t="shared" si="3"/>
        <v>4.2</v>
      </c>
    </row>
    <row r="7" spans="1:8">
      <c r="A7" s="25"/>
      <c r="B7" s="1" t="s">
        <v>5</v>
      </c>
      <c r="C7" s="11">
        <v>5.5</v>
      </c>
      <c r="D7" s="14">
        <f t="shared" si="0"/>
        <v>0.76363636363636367</v>
      </c>
      <c r="E7" s="15">
        <f t="shared" si="1"/>
        <v>99</v>
      </c>
      <c r="F7" s="18">
        <f t="shared" si="2"/>
        <v>415.8</v>
      </c>
      <c r="G7" s="20">
        <f t="shared" si="3"/>
        <v>4.2</v>
      </c>
    </row>
    <row r="8" spans="1:8">
      <c r="A8" s="25"/>
      <c r="B8" s="1" t="s">
        <v>6</v>
      </c>
      <c r="C8" s="11">
        <v>5</v>
      </c>
      <c r="D8" s="14">
        <f t="shared" si="0"/>
        <v>0.84000000000000008</v>
      </c>
      <c r="E8" s="15">
        <f t="shared" si="1"/>
        <v>109</v>
      </c>
      <c r="F8" s="18">
        <f t="shared" si="2"/>
        <v>457.8</v>
      </c>
      <c r="G8" s="20">
        <f t="shared" si="3"/>
        <v>4.2</v>
      </c>
    </row>
    <row r="9" spans="1:8">
      <c r="A9" s="2"/>
      <c r="B9" s="1"/>
      <c r="C9" s="11">
        <f>AVERAGE(C3:C8)</f>
        <v>4.45</v>
      </c>
      <c r="D9" s="14">
        <f>SUM(D3:D8)</f>
        <v>7.7331235431235434</v>
      </c>
      <c r="E9" s="15">
        <f>SUM(E3:E8)</f>
        <v>1000</v>
      </c>
      <c r="F9" s="18">
        <f>SUM(F3:F8)</f>
        <v>4200</v>
      </c>
      <c r="G9" s="21"/>
    </row>
    <row r="10" spans="1:8">
      <c r="A10" s="7"/>
      <c r="B10" s="3"/>
    </row>
    <row r="11" spans="1:8" ht="14.4" customHeight="1">
      <c r="D11" s="12" t="s">
        <v>11</v>
      </c>
      <c r="E11" s="13">
        <v>2000</v>
      </c>
      <c r="F11" s="22" t="s">
        <v>14</v>
      </c>
      <c r="G11" s="23">
        <f>E11-E19</f>
        <v>0</v>
      </c>
    </row>
    <row r="12" spans="1:8">
      <c r="A12" s="4" t="s">
        <v>7</v>
      </c>
      <c r="B12" s="5" t="s">
        <v>0</v>
      </c>
      <c r="C12" s="10" t="s">
        <v>8</v>
      </c>
      <c r="D12" s="9" t="s">
        <v>9</v>
      </c>
      <c r="E12" s="4" t="s">
        <v>10</v>
      </c>
      <c r="F12" s="17" t="s">
        <v>12</v>
      </c>
      <c r="G12" s="4" t="s">
        <v>13</v>
      </c>
    </row>
    <row r="13" spans="1:8">
      <c r="A13" s="24">
        <v>4.2</v>
      </c>
      <c r="B13" s="1" t="s">
        <v>1</v>
      </c>
      <c r="C13" s="11">
        <v>6</v>
      </c>
      <c r="D13" s="14">
        <f>$A$13/C13</f>
        <v>0.70000000000000007</v>
      </c>
      <c r="E13" s="15">
        <f>ROUND(($E$11/$D$19)*D13,0)</f>
        <v>180</v>
      </c>
      <c r="F13" s="18">
        <f>E13*$A$3</f>
        <v>756</v>
      </c>
      <c r="G13" s="20">
        <f>F13/E13</f>
        <v>4.2</v>
      </c>
    </row>
    <row r="14" spans="1:8">
      <c r="A14" s="25"/>
      <c r="B14" s="1" t="s">
        <v>2</v>
      </c>
      <c r="C14" s="11">
        <v>4</v>
      </c>
      <c r="D14" s="14">
        <f t="shared" ref="D14:D18" si="4">$A$13/C14</f>
        <v>1.05</v>
      </c>
      <c r="E14" s="15">
        <f>ROUND(($E$11/$D$19)*D14,0)</f>
        <v>270</v>
      </c>
      <c r="F14" s="18">
        <f t="shared" ref="F14:F18" si="5">E14*$A$3</f>
        <v>1134</v>
      </c>
      <c r="G14" s="20">
        <f t="shared" ref="G14:G18" si="6">F14/E14</f>
        <v>4.2</v>
      </c>
    </row>
    <row r="15" spans="1:8">
      <c r="A15" s="25"/>
      <c r="B15" s="1" t="s">
        <v>3</v>
      </c>
      <c r="C15" s="11">
        <v>1.2</v>
      </c>
      <c r="D15" s="14">
        <f t="shared" si="4"/>
        <v>3.5000000000000004</v>
      </c>
      <c r="E15" s="15">
        <f>E11-SUM(E13:E14,E16:E18)</f>
        <v>898</v>
      </c>
      <c r="F15" s="18">
        <f t="shared" si="5"/>
        <v>3771.6000000000004</v>
      </c>
      <c r="G15" s="20">
        <f t="shared" si="6"/>
        <v>4.2</v>
      </c>
      <c r="H15" t="s">
        <v>16</v>
      </c>
    </row>
    <row r="16" spans="1:8">
      <c r="A16" s="25"/>
      <c r="B16" s="1" t="s">
        <v>4</v>
      </c>
      <c r="C16" s="11">
        <v>4.5</v>
      </c>
      <c r="D16" s="14">
        <f t="shared" si="4"/>
        <v>0.93333333333333335</v>
      </c>
      <c r="E16" s="15">
        <f t="shared" ref="E15:E18" si="7">ROUND(($E$11/$D$19)*D16,0)</f>
        <v>240</v>
      </c>
      <c r="F16" s="18">
        <f t="shared" si="5"/>
        <v>1008</v>
      </c>
      <c r="G16" s="20">
        <f t="shared" si="6"/>
        <v>4.2</v>
      </c>
    </row>
    <row r="17" spans="1:8">
      <c r="A17" s="25"/>
      <c r="B17" s="1" t="s">
        <v>5</v>
      </c>
      <c r="C17" s="11">
        <v>5.5</v>
      </c>
      <c r="D17" s="14">
        <f t="shared" si="4"/>
        <v>0.76363636363636367</v>
      </c>
      <c r="E17" s="15">
        <f t="shared" si="7"/>
        <v>196</v>
      </c>
      <c r="F17" s="18">
        <f t="shared" si="5"/>
        <v>823.2</v>
      </c>
      <c r="G17" s="20">
        <f t="shared" si="6"/>
        <v>4.2</v>
      </c>
    </row>
    <row r="18" spans="1:8">
      <c r="A18" s="25"/>
      <c r="B18" s="1" t="s">
        <v>6</v>
      </c>
      <c r="C18" s="11">
        <v>5</v>
      </c>
      <c r="D18" s="14">
        <f t="shared" si="4"/>
        <v>0.84000000000000008</v>
      </c>
      <c r="E18" s="15">
        <f t="shared" si="7"/>
        <v>216</v>
      </c>
      <c r="F18" s="18">
        <f t="shared" si="5"/>
        <v>907.2</v>
      </c>
      <c r="G18" s="20">
        <f t="shared" si="6"/>
        <v>4.2</v>
      </c>
    </row>
    <row r="19" spans="1:8">
      <c r="A19" s="2"/>
      <c r="B19" s="1"/>
      <c r="C19" s="11">
        <f>AVERAGE(C13:C18)</f>
        <v>4.3666666666666663</v>
      </c>
      <c r="D19" s="14">
        <f>SUM(D13:D18)</f>
        <v>7.7869696969696971</v>
      </c>
      <c r="E19" s="15">
        <f>SUM(E13:E18)</f>
        <v>2000</v>
      </c>
      <c r="F19" s="18">
        <f>SUM(F13:F18)</f>
        <v>8400</v>
      </c>
      <c r="G19" s="21"/>
    </row>
    <row r="21" spans="1:8">
      <c r="D21" s="12" t="s">
        <v>11</v>
      </c>
      <c r="E21" s="13">
        <v>1000</v>
      </c>
      <c r="F21" s="22" t="s">
        <v>14</v>
      </c>
      <c r="G21" s="23">
        <f>E21-E29</f>
        <v>0</v>
      </c>
    </row>
    <row r="22" spans="1:8">
      <c r="A22" s="4" t="s">
        <v>7</v>
      </c>
      <c r="B22" s="5" t="s">
        <v>0</v>
      </c>
      <c r="C22" s="10" t="s">
        <v>8</v>
      </c>
      <c r="D22" s="9" t="s">
        <v>9</v>
      </c>
      <c r="E22" s="4" t="s">
        <v>10</v>
      </c>
      <c r="F22" s="17" t="s">
        <v>12</v>
      </c>
      <c r="G22" s="4" t="s">
        <v>13</v>
      </c>
    </row>
    <row r="23" spans="1:8">
      <c r="A23" s="24">
        <v>4.2</v>
      </c>
      <c r="B23" s="1" t="s">
        <v>1</v>
      </c>
      <c r="C23" s="11">
        <v>4.5</v>
      </c>
      <c r="D23" s="14">
        <f>$A$23/C23</f>
        <v>0.93333333333333335</v>
      </c>
      <c r="E23" s="15">
        <f>ROUND(($E$21/$D$29)*D23,0)</f>
        <v>116</v>
      </c>
      <c r="F23" s="18">
        <f>E23*$A$3</f>
        <v>487.20000000000005</v>
      </c>
      <c r="G23" s="20">
        <f>F23/E23</f>
        <v>4.2</v>
      </c>
    </row>
    <row r="24" spans="1:8">
      <c r="A24" s="25"/>
      <c r="B24" s="1" t="s">
        <v>2</v>
      </c>
      <c r="C24" s="11">
        <v>4</v>
      </c>
      <c r="D24" s="14">
        <f t="shared" ref="D24:D28" si="8">$A$23/C24</f>
        <v>1.05</v>
      </c>
      <c r="E24" s="15">
        <f t="shared" ref="E24:E28" si="9">ROUND(($E$21/$D$29)*D24,0)</f>
        <v>131</v>
      </c>
      <c r="F24" s="18">
        <f t="shared" ref="F24:F28" si="10">E24*$A$3</f>
        <v>550.20000000000005</v>
      </c>
      <c r="G24" s="20">
        <f t="shared" ref="G24:G28" si="11">F24/E24</f>
        <v>4.2</v>
      </c>
    </row>
    <row r="25" spans="1:8">
      <c r="A25" s="25"/>
      <c r="B25" s="1" t="s">
        <v>3</v>
      </c>
      <c r="C25" s="11">
        <v>1.2</v>
      </c>
      <c r="D25" s="14">
        <f t="shared" si="8"/>
        <v>3.5000000000000004</v>
      </c>
      <c r="E25" s="15">
        <f>E21-SUM(E23:E24,E26:E28)</f>
        <v>437</v>
      </c>
      <c r="F25" s="18">
        <f t="shared" si="10"/>
        <v>1835.4</v>
      </c>
      <c r="G25" s="20">
        <f t="shared" si="11"/>
        <v>4.2</v>
      </c>
      <c r="H25" t="s">
        <v>17</v>
      </c>
    </row>
    <row r="26" spans="1:8">
      <c r="A26" s="25"/>
      <c r="B26" s="1" t="s">
        <v>4</v>
      </c>
      <c r="C26" s="11">
        <v>4.5</v>
      </c>
      <c r="D26" s="14">
        <f t="shared" si="8"/>
        <v>0.93333333333333335</v>
      </c>
      <c r="E26" s="15">
        <f t="shared" si="9"/>
        <v>116</v>
      </c>
      <c r="F26" s="18">
        <f t="shared" si="10"/>
        <v>487.20000000000005</v>
      </c>
      <c r="G26" s="20">
        <f t="shared" si="11"/>
        <v>4.2</v>
      </c>
    </row>
    <row r="27" spans="1:8">
      <c r="A27" s="25"/>
      <c r="B27" s="1" t="s">
        <v>5</v>
      </c>
      <c r="C27" s="11">
        <v>5.5</v>
      </c>
      <c r="D27" s="14">
        <f t="shared" si="8"/>
        <v>0.76363636363636367</v>
      </c>
      <c r="E27" s="15">
        <f t="shared" si="9"/>
        <v>95</v>
      </c>
      <c r="F27" s="18">
        <f t="shared" si="10"/>
        <v>399</v>
      </c>
      <c r="G27" s="20">
        <f t="shared" si="11"/>
        <v>4.2</v>
      </c>
    </row>
    <row r="28" spans="1:8">
      <c r="A28" s="25"/>
      <c r="B28" s="1" t="s">
        <v>6</v>
      </c>
      <c r="C28" s="11">
        <v>5</v>
      </c>
      <c r="D28" s="14">
        <f t="shared" si="8"/>
        <v>0.84000000000000008</v>
      </c>
      <c r="E28" s="15">
        <f t="shared" si="9"/>
        <v>105</v>
      </c>
      <c r="F28" s="18">
        <f t="shared" si="10"/>
        <v>441</v>
      </c>
      <c r="G28" s="20">
        <f t="shared" si="11"/>
        <v>4.2</v>
      </c>
    </row>
    <row r="29" spans="1:8">
      <c r="A29" s="2"/>
      <c r="B29" s="1"/>
      <c r="C29" s="11">
        <f>AVERAGE(C23:C28)</f>
        <v>4.1166666666666663</v>
      </c>
      <c r="D29" s="14">
        <f>SUM(D23:D28)</f>
        <v>8.0203030303030314</v>
      </c>
      <c r="E29" s="15">
        <f>SUM(E23:E28)</f>
        <v>1000</v>
      </c>
      <c r="F29" s="18">
        <f>SUM(F23:F28)</f>
        <v>4200</v>
      </c>
      <c r="G29" s="21"/>
    </row>
  </sheetData>
  <mergeCells count="3">
    <mergeCell ref="A3:A8"/>
    <mergeCell ref="A13:A18"/>
    <mergeCell ref="A23:A28"/>
  </mergeCells>
  <conditionalFormatting sqref="G1">
    <cfRule type="expression" dxfId="22" priority="11">
      <formula>G1=0</formula>
    </cfRule>
    <cfRule type="expression" dxfId="23" priority="12">
      <formula>G1&lt;&gt;0</formula>
    </cfRule>
  </conditionalFormatting>
  <conditionalFormatting sqref="G11">
    <cfRule type="expression" dxfId="19" priority="9">
      <formula>G11=0</formula>
    </cfRule>
    <cfRule type="expression" dxfId="18" priority="10">
      <formula>G11&lt;&gt;0</formula>
    </cfRule>
  </conditionalFormatting>
  <conditionalFormatting sqref="G21">
    <cfRule type="expression" dxfId="15" priority="7">
      <formula>G21=0</formula>
    </cfRule>
    <cfRule type="expression" dxfId="14" priority="8">
      <formula>G21&lt;&gt;0</formula>
    </cfRule>
  </conditionalFormatting>
  <conditionalFormatting sqref="E9">
    <cfRule type="expression" dxfId="10" priority="5">
      <formula>E9=E1</formula>
    </cfRule>
    <cfRule type="expression" dxfId="11" priority="6">
      <formula>OR(E9&gt;E1,E9&lt;E1)</formula>
    </cfRule>
  </conditionalFormatting>
  <conditionalFormatting sqref="E19">
    <cfRule type="expression" dxfId="7" priority="3">
      <formula>E19=E11</formula>
    </cfRule>
    <cfRule type="expression" dxfId="6" priority="4">
      <formula>OR(E19&gt;E11,E19&lt;E11)</formula>
    </cfRule>
  </conditionalFormatting>
  <conditionalFormatting sqref="E29">
    <cfRule type="expression" dxfId="3" priority="1">
      <formula>E29=E21</formula>
    </cfRule>
    <cfRule type="expression" dxfId="2" priority="2">
      <formula>OR(E29&gt;E21,E29&lt;E21)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1</vt:lpstr>
      <vt:lpstr>2</vt:lpstr>
    </vt:vector>
  </TitlesOfParts>
  <Company>HavasIT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Nadjib BITAM</dc:creator>
  <cp:lastModifiedBy>mdo100</cp:lastModifiedBy>
  <dcterms:created xsi:type="dcterms:W3CDTF">2016-08-23T17:23:15Z</dcterms:created>
  <dcterms:modified xsi:type="dcterms:W3CDTF">2016-08-30T05:45:57Z</dcterms:modified>
</cp:coreProperties>
</file>