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0860"/>
  </bookViews>
  <sheets>
    <sheet name="Feuil3" sheetId="3" r:id="rId1"/>
  </sheets>
  <definedNames>
    <definedName name="LH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3" l="1"/>
  <c r="J3" i="3"/>
  <c r="K3" i="3"/>
  <c r="L3" i="3"/>
  <c r="I2" i="3"/>
  <c r="J2" i="3"/>
  <c r="K2" i="3"/>
  <c r="L2" i="3"/>
  <c r="Q2" i="3" l="1"/>
  <c r="M2" i="3"/>
  <c r="Q3" i="3" l="1"/>
  <c r="M3" i="3"/>
  <c r="T3" i="3" l="1"/>
  <c r="C3" i="3" l="1"/>
  <c r="T2" i="3"/>
  <c r="P3" i="3"/>
  <c r="P2" i="3"/>
  <c r="C2" i="3" l="1"/>
  <c r="E2" i="3" l="1"/>
  <c r="E3" i="3"/>
</calcChain>
</file>

<file path=xl/sharedStrings.xml><?xml version="1.0" encoding="utf-8"?>
<sst xmlns="http://schemas.openxmlformats.org/spreadsheetml/2006/main" count="9" uniqueCount="8">
  <si>
    <t>Riz</t>
  </si>
  <si>
    <t>Produit</t>
  </si>
  <si>
    <t>Q initial</t>
  </si>
  <si>
    <t>Q Total</t>
  </si>
  <si>
    <t>Courses</t>
  </si>
  <si>
    <t>€/kg moyen</t>
  </si>
  <si>
    <t>steak haché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</si>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</sst>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0.00&quot; €/kg&quot;"/>
    <numFmt numFmtId="166" formatCode="0&quot; g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Unicode MS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3" fillId="0" borderId="0" xfId="0" applyFont="1" applyAlignment="1">
      <alignment horizontal="right"/>
    </xf>
    <xf numFmtId="0" fontId="1" fillId="8" borderId="0" xfId="0" applyFont="1" applyFill="1" applyAlignment="1">
      <alignment horizontal="center"/>
    </xf>
    <xf numFmtId="44" fontId="0" fillId="0" borderId="0" xfId="1" applyFont="1"/>
    <xf numFmtId="165" fontId="0" fillId="9" borderId="0" xfId="0" applyNumberFormat="1" applyFill="1"/>
    <xf numFmtId="164" fontId="0" fillId="3" borderId="0" xfId="0" applyNumberFormat="1" applyFill="1"/>
    <xf numFmtId="165" fontId="0" fillId="4" borderId="0" xfId="0" applyNumberFormat="1" applyFill="1"/>
    <xf numFmtId="165" fontId="0" fillId="8" borderId="0" xfId="1" applyNumberFormat="1" applyFont="1" applyFill="1"/>
    <xf numFmtId="166" fontId="0" fillId="2" borderId="0" xfId="0" applyNumberFormat="1" applyFill="1"/>
    <xf numFmtId="166" fontId="0" fillId="7" borderId="0" xfId="0" applyNumberFormat="1" applyFill="1"/>
    <xf numFmtId="166" fontId="0" fillId="6" borderId="0" xfId="0" applyNumberFormat="1" applyFill="1"/>
    <xf numFmtId="166" fontId="0" fillId="0" borderId="0" xfId="0" applyNumberFormat="1"/>
    <xf numFmtId="165" fontId="0" fillId="0" borderId="0" xfId="0" applyNumberFormat="1"/>
    <xf numFmtId="164" fontId="0" fillId="9" borderId="0" xfId="0" applyNumberFormat="1" applyFill="1"/>
    <xf numFmtId="164" fontId="0" fillId="0" borderId="0" xfId="0" applyNumberFormat="1"/>
    <xf numFmtId="166" fontId="0" fillId="9" borderId="0" xfId="0" applyNumberFormat="1" applyFill="1"/>
    <xf numFmtId="0" fontId="0" fillId="0" borderId="0" xfId="0" applyNumberFormat="1" applyFill="1"/>
    <xf numFmtId="44" fontId="0" fillId="0" borderId="0" xfId="1" applyFont="1" applyFill="1"/>
    <xf numFmtId="0" fontId="1" fillId="5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0" fillId="9" borderId="0" xfId="0" applyNumberFormat="1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"/>
  <sheetViews>
    <sheetView tabSelected="1" workbookViewId="0">
      <selection activeCell="K11" sqref="K11"/>
    </sheetView>
  </sheetViews>
  <sheetFormatPr baseColWidth="10" defaultRowHeight="14.4" x14ac:dyDescent="0.3"/>
  <cols>
    <col min="1" max="1" width="11.44140625" bestFit="1" customWidth="1"/>
    <col min="2" max="2" width="2.88671875" customWidth="1"/>
    <col min="3" max="3" width="8.6640625" customWidth="1"/>
    <col min="4" max="4" width="2.88671875" customWidth="1"/>
    <col min="5" max="5" width="11.33203125" style="9" bestFit="1" customWidth="1"/>
    <col min="6" max="6" width="2.88671875" customWidth="1"/>
    <col min="7" max="7" width="7.33203125" bestFit="1" customWidth="1"/>
    <col min="8" max="8" width="2.88671875" customWidth="1"/>
    <col min="9" max="9" width="5.33203125" style="29" customWidth="1"/>
    <col min="10" max="10" width="6.33203125" bestFit="1" customWidth="1"/>
    <col min="11" max="11" width="9.33203125" bestFit="1" customWidth="1"/>
    <col min="12" max="12" width="9.88671875" bestFit="1" customWidth="1"/>
    <col min="13" max="13" width="2.88671875" customWidth="1"/>
    <col min="14" max="14" width="6.33203125" bestFit="1" customWidth="1"/>
    <col min="15" max="15" width="6.33203125" customWidth="1"/>
    <col min="16" max="16" width="8.88671875" bestFit="1" customWidth="1"/>
    <col min="17" max="17" width="2.88671875" customWidth="1"/>
    <col min="18" max="18" width="6.33203125" bestFit="1" customWidth="1"/>
    <col min="19" max="19" width="6.88671875" customWidth="1"/>
    <col min="20" max="20" width="8.88671875" bestFit="1" customWidth="1"/>
  </cols>
  <sheetData>
    <row r="1" spans="1:26" x14ac:dyDescent="0.3">
      <c r="A1" s="1" t="s">
        <v>1</v>
      </c>
      <c r="B1" s="1"/>
      <c r="C1" s="5" t="s">
        <v>3</v>
      </c>
      <c r="D1" s="1"/>
      <c r="E1" s="8" t="s">
        <v>5</v>
      </c>
      <c r="F1" s="1"/>
      <c r="G1" s="6" t="s">
        <v>2</v>
      </c>
      <c r="H1" s="4"/>
      <c r="I1" s="25" t="s">
        <v>7</v>
      </c>
      <c r="J1" s="25"/>
      <c r="K1" s="25"/>
      <c r="L1" s="25"/>
      <c r="M1" s="2"/>
      <c r="N1" s="24" t="s">
        <v>4</v>
      </c>
      <c r="O1" s="24"/>
      <c r="P1" s="24"/>
      <c r="Q1" s="2"/>
      <c r="R1" s="24" t="s">
        <v>4</v>
      </c>
      <c r="S1" s="24"/>
      <c r="T1" s="24"/>
    </row>
    <row r="2" spans="1:26" ht="15" x14ac:dyDescent="0.35">
      <c r="A2" t="s">
        <v>6</v>
      </c>
      <c r="C2" s="16">
        <f>G2+J2</f>
        <v>3224</v>
      </c>
      <c r="E2" s="13">
        <f>L2/I2</f>
        <v>8.694285714285714</v>
      </c>
      <c r="G2" s="15">
        <v>1000</v>
      </c>
      <c r="H2" s="3"/>
      <c r="I2" s="26">
        <f t="shared" ref="I2:I3" si="0">SUMPRODUCT((MOD(COLUMN($M2:$X2),4)=1)*1,($M2:$X2))</f>
        <v>7</v>
      </c>
      <c r="J2" s="21">
        <f t="shared" ref="J2:J3" si="1">SUMPRODUCT((MOD(COLUMN($M2:$X2),4)=2)*1,($M2:$X2))</f>
        <v>2224</v>
      </c>
      <c r="K2" s="19">
        <f t="shared" ref="K2:K3" si="2">SUMPRODUCT((MOD(COLUMN($M2:$X2),4)=3)*1,($M2:$X2))</f>
        <v>25.86</v>
      </c>
      <c r="L2" s="10">
        <f t="shared" ref="L2:L3" si="3">SUMPRODUCT((MOD(COLUMN($M2:$X2),4)=0)*1,($M2:$X2))</f>
        <v>60.86</v>
      </c>
      <c r="M2" s="7">
        <f>IF(N2&lt;&gt;"",1,0)</f>
        <v>1</v>
      </c>
      <c r="N2" s="14">
        <v>1000</v>
      </c>
      <c r="O2" s="11">
        <v>5.43</v>
      </c>
      <c r="P2" s="12">
        <f t="shared" ref="P2:P3" si="4">1000/N2*O2</f>
        <v>5.43</v>
      </c>
      <c r="Q2">
        <f>IF(R2&lt;&gt;"",1,0)</f>
        <v>1</v>
      </c>
      <c r="R2" s="14">
        <v>1000</v>
      </c>
      <c r="S2" s="11">
        <v>5.43</v>
      </c>
      <c r="T2" s="12">
        <f>1000/R2*S2</f>
        <v>5.43</v>
      </c>
      <c r="U2">
        <v>5</v>
      </c>
      <c r="V2" s="17">
        <v>224</v>
      </c>
      <c r="W2" s="20">
        <v>15</v>
      </c>
      <c r="X2" s="18">
        <v>50</v>
      </c>
    </row>
    <row r="3" spans="1:26" ht="15" x14ac:dyDescent="0.35">
      <c r="A3" t="s">
        <v>0</v>
      </c>
      <c r="C3" s="16">
        <f>G3+J3</f>
        <v>3857</v>
      </c>
      <c r="E3" s="13">
        <f>L3/I3</f>
        <v>1.4175</v>
      </c>
      <c r="G3" s="15"/>
      <c r="H3" s="3"/>
      <c r="I3" s="26">
        <f t="shared" si="0"/>
        <v>4</v>
      </c>
      <c r="J3" s="21">
        <f t="shared" si="1"/>
        <v>3857</v>
      </c>
      <c r="K3" s="19">
        <f t="shared" si="2"/>
        <v>11.01</v>
      </c>
      <c r="L3" s="10">
        <f t="shared" si="3"/>
        <v>5.67</v>
      </c>
      <c r="M3" s="7">
        <f>IF(N3&lt;&gt;"",1,0)</f>
        <v>1</v>
      </c>
      <c r="N3" s="14">
        <v>3000</v>
      </c>
      <c r="O3" s="11">
        <v>5.01</v>
      </c>
      <c r="P3" s="12">
        <f t="shared" si="4"/>
        <v>1.67</v>
      </c>
      <c r="Q3">
        <f>IF(R3&lt;&gt;"",1,0)</f>
        <v>1</v>
      </c>
      <c r="R3" s="14">
        <v>500</v>
      </c>
      <c r="S3" s="11">
        <v>2</v>
      </c>
      <c r="T3" s="12">
        <f>IF(AND(R3&lt;&gt;"",S3&lt;&gt;""),1000/R3*S3,0)</f>
        <v>4</v>
      </c>
      <c r="U3">
        <v>2</v>
      </c>
      <c r="V3" s="17">
        <v>357</v>
      </c>
      <c r="W3" s="20">
        <v>4</v>
      </c>
    </row>
    <row r="4" spans="1:26" x14ac:dyDescent="0.3">
      <c r="I4" s="27"/>
      <c r="J4" s="22"/>
      <c r="K4" s="22"/>
      <c r="L4" s="22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3">
      <c r="I5" s="27"/>
      <c r="J5" s="22"/>
      <c r="K5" s="22"/>
      <c r="L5" s="22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3">
      <c r="I6" s="27"/>
      <c r="J6" s="22"/>
      <c r="K6" s="22"/>
      <c r="L6" s="22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3">
      <c r="I7" s="27"/>
      <c r="J7" s="22"/>
      <c r="K7" s="22"/>
      <c r="L7" s="22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3">
      <c r="I8" s="28"/>
      <c r="J8" s="3"/>
      <c r="K8" s="3"/>
      <c r="L8" s="3"/>
      <c r="M8" s="3"/>
      <c r="N8" s="3"/>
      <c r="O8" s="3"/>
      <c r="P8" s="2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3">
      <c r="I9" s="28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</sheetData>
  <mergeCells count="3">
    <mergeCell ref="N1:P1"/>
    <mergeCell ref="R1:T1"/>
    <mergeCell ref="I1:L1"/>
  </mergeCells>
  <conditionalFormatting sqref="A1">
    <cfRule type="duplicateValues" dxfId="2" priority="3"/>
  </conditionalFormatting>
  <conditionalFormatting sqref="A2">
    <cfRule type="duplicateValues" dxfId="1" priority="2"/>
  </conditionalFormatting>
  <conditionalFormatting sqref="A3">
    <cfRule type="duplicateValues" dxfId="0" priority="1"/>
  </conditionalFormatting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DELACROIX</dc:creator>
  <cp:lastModifiedBy>mdo100</cp:lastModifiedBy>
  <dcterms:created xsi:type="dcterms:W3CDTF">2016-06-27T15:47:55Z</dcterms:created>
  <dcterms:modified xsi:type="dcterms:W3CDTF">2017-09-12T12:34:55Z</dcterms:modified>
</cp:coreProperties>
</file>