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0112" windowHeight="7236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" i="2"/>
  <c r="J6"/>
  <c r="D3"/>
  <c r="O3"/>
  <c r="O4"/>
  <c r="M4" s="1"/>
  <c r="O5"/>
  <c r="M5" s="1"/>
  <c r="O6"/>
  <c r="M6" s="1"/>
  <c r="O2"/>
  <c r="M2" s="1"/>
  <c r="L3"/>
  <c r="J3" s="1"/>
  <c r="L4"/>
  <c r="J4" s="1"/>
  <c r="L5"/>
  <c r="J5" s="1"/>
  <c r="L6"/>
  <c r="L2"/>
  <c r="J2" s="1"/>
  <c r="I3"/>
  <c r="G3" s="1"/>
  <c r="I4"/>
  <c r="G4" s="1"/>
  <c r="I5"/>
  <c r="G5" s="1"/>
  <c r="I6"/>
  <c r="G6" s="1"/>
  <c r="I2"/>
  <c r="G2" s="1"/>
  <c r="F3"/>
  <c r="F4"/>
  <c r="D4" s="1"/>
  <c r="F5"/>
  <c r="D5" s="1"/>
  <c r="F6"/>
  <c r="D6" s="1"/>
  <c r="F2"/>
  <c r="D2" s="1"/>
  <c r="C3"/>
  <c r="C4"/>
  <c r="C5"/>
  <c r="C6"/>
  <c r="C2"/>
  <c r="A4" l="1"/>
  <c r="A5"/>
  <c r="A2"/>
  <c r="A3"/>
  <c r="A6"/>
  <c r="H5" i="1" l="1"/>
  <c r="H6"/>
  <c r="H7"/>
  <c r="H8"/>
  <c r="H9"/>
  <c r="H10"/>
  <c r="H11"/>
  <c r="H4"/>
</calcChain>
</file>

<file path=xl/sharedStrings.xml><?xml version="1.0" encoding="utf-8"?>
<sst xmlns="http://schemas.openxmlformats.org/spreadsheetml/2006/main" count="39" uniqueCount="14">
  <si>
    <t>Total général</t>
  </si>
  <si>
    <t>Chiens</t>
  </si>
  <si>
    <t>Chats</t>
  </si>
  <si>
    <t>Poules</t>
  </si>
  <si>
    <t>Moutons</t>
  </si>
  <si>
    <t>Lapins</t>
  </si>
  <si>
    <t>Truites</t>
  </si>
  <si>
    <t>Ragondins</t>
  </si>
  <si>
    <t>Poneys</t>
  </si>
  <si>
    <t>Animaux201604</t>
  </si>
  <si>
    <t>Animaux201605</t>
  </si>
  <si>
    <t>Animaux201606</t>
  </si>
  <si>
    <t>Animaux201607</t>
  </si>
  <si>
    <t>Animaux201608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</si>
</sst>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8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1"/>
  <sheetViews>
    <sheetView workbookViewId="0">
      <selection activeCell="B4" sqref="B4"/>
    </sheetView>
  </sheetViews>
  <sheetFormatPr baseColWidth="10" defaultRowHeight="14.4"/>
  <cols>
    <col min="1" max="1" width="103.33203125" bestFit="1" customWidth="1"/>
  </cols>
  <sheetData>
    <row r="2" spans="1:8">
      <c r="A2" s="2"/>
      <c r="B2" s="4">
        <v>201604</v>
      </c>
      <c r="C2" s="4">
        <v>201605</v>
      </c>
      <c r="D2" s="4">
        <v>201606</v>
      </c>
      <c r="E2" s="4">
        <v>201607</v>
      </c>
      <c r="F2" s="4">
        <v>201608</v>
      </c>
      <c r="G2" s="4">
        <v>201609</v>
      </c>
      <c r="H2" s="2" t="s">
        <v>0</v>
      </c>
    </row>
    <row r="3" spans="1:8">
      <c r="A3" s="2"/>
      <c r="B3" s="3"/>
      <c r="C3" s="3"/>
      <c r="D3" s="3"/>
      <c r="E3" s="3"/>
      <c r="F3" s="3"/>
      <c r="G3" s="3"/>
      <c r="H3" s="3">
        <v>0</v>
      </c>
    </row>
    <row r="4" spans="1:8">
      <c r="A4" s="2" t="s">
        <v>3</v>
      </c>
      <c r="B4" s="3">
        <v>452</v>
      </c>
      <c r="C4" s="3">
        <v>497</v>
      </c>
      <c r="D4" s="3">
        <v>423</v>
      </c>
      <c r="E4" s="3">
        <v>396</v>
      </c>
      <c r="F4" s="3">
        <v>582</v>
      </c>
      <c r="G4" s="3"/>
      <c r="H4" s="3">
        <f>SUM(B4:G4)</f>
        <v>2350</v>
      </c>
    </row>
    <row r="5" spans="1:8">
      <c r="A5" s="2" t="s">
        <v>2</v>
      </c>
      <c r="B5" s="3"/>
      <c r="C5" s="3">
        <v>6</v>
      </c>
      <c r="D5" s="3">
        <v>8</v>
      </c>
      <c r="E5" s="3"/>
      <c r="F5" s="3"/>
      <c r="G5" s="3"/>
      <c r="H5" s="3">
        <f t="shared" ref="H5:H11" si="0">SUM(B5:G5)</f>
        <v>14</v>
      </c>
    </row>
    <row r="6" spans="1:8">
      <c r="A6" s="2" t="s">
        <v>1</v>
      </c>
      <c r="B6" s="3">
        <v>198</v>
      </c>
      <c r="C6" s="3">
        <v>205</v>
      </c>
      <c r="D6" s="3">
        <v>167</v>
      </c>
      <c r="E6" s="3">
        <v>190</v>
      </c>
      <c r="F6" s="3">
        <v>260</v>
      </c>
      <c r="G6" s="3">
        <v>11</v>
      </c>
      <c r="H6" s="3">
        <f t="shared" si="0"/>
        <v>1031</v>
      </c>
    </row>
    <row r="7" spans="1:8">
      <c r="A7" s="2" t="s">
        <v>8</v>
      </c>
      <c r="B7" s="3">
        <v>7</v>
      </c>
      <c r="C7" s="3"/>
      <c r="D7" s="3"/>
      <c r="E7" s="3"/>
      <c r="F7" s="3"/>
      <c r="G7" s="3"/>
      <c r="H7" s="3">
        <f t="shared" si="0"/>
        <v>7</v>
      </c>
    </row>
    <row r="8" spans="1:8">
      <c r="A8" s="2" t="s">
        <v>7</v>
      </c>
      <c r="B8" s="3">
        <v>8</v>
      </c>
      <c r="C8" s="3"/>
      <c r="D8" s="3"/>
      <c r="E8" s="3"/>
      <c r="F8" s="3"/>
      <c r="G8" s="3"/>
      <c r="H8" s="3">
        <f t="shared" si="0"/>
        <v>8</v>
      </c>
    </row>
    <row r="9" spans="1:8">
      <c r="A9" s="2" t="s">
        <v>6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>
      <c r="A10" s="2" t="s">
        <v>5</v>
      </c>
      <c r="B10" s="3"/>
      <c r="C10" s="3">
        <v>6</v>
      </c>
      <c r="D10" s="3">
        <v>11</v>
      </c>
      <c r="E10" s="3">
        <v>11</v>
      </c>
      <c r="F10" s="3"/>
      <c r="G10" s="3"/>
      <c r="H10" s="3">
        <f t="shared" si="0"/>
        <v>28</v>
      </c>
    </row>
    <row r="11" spans="1:8">
      <c r="A11" s="2" t="s">
        <v>4</v>
      </c>
      <c r="B11" s="3">
        <v>10</v>
      </c>
      <c r="C11" s="3"/>
      <c r="D11" s="3"/>
      <c r="E11" s="3"/>
      <c r="F11" s="3"/>
      <c r="G11" s="3"/>
      <c r="H11" s="3">
        <f t="shared" si="0"/>
        <v>10</v>
      </c>
    </row>
  </sheetData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3"/>
  <sheetViews>
    <sheetView tabSelected="1" workbookViewId="0">
      <selection activeCell="B20" sqref="B20"/>
    </sheetView>
  </sheetViews>
  <sheetFormatPr baseColWidth="10" defaultRowHeight="14.4"/>
  <cols>
    <col min="2" max="2" width="14.88671875" style="1" bestFit="1" customWidth="1"/>
    <col min="3" max="3" width="7" style="1" bestFit="1" customWidth="1"/>
    <col min="4" max="4" width="7" style="1" customWidth="1"/>
    <col min="5" max="5" width="14.88671875" bestFit="1" customWidth="1"/>
    <col min="6" max="6" width="7" bestFit="1" customWidth="1"/>
    <col min="7" max="7" width="7" customWidth="1"/>
    <col min="8" max="8" width="14.88671875" bestFit="1" customWidth="1"/>
    <col min="9" max="9" width="7" bestFit="1" customWidth="1"/>
    <col min="10" max="10" width="7" customWidth="1"/>
    <col min="11" max="11" width="14.88671875" bestFit="1" customWidth="1"/>
    <col min="12" max="12" width="7" bestFit="1" customWidth="1"/>
    <col min="13" max="13" width="7" customWidth="1"/>
    <col min="14" max="14" width="14.88671875" bestFit="1" customWidth="1"/>
    <col min="15" max="15" width="7" bestFit="1" customWidth="1"/>
  </cols>
  <sheetData>
    <row r="1" spans="1:15">
      <c r="A1" s="2"/>
      <c r="B1" s="3" t="s">
        <v>9</v>
      </c>
      <c r="C1" s="3">
        <v>201604</v>
      </c>
      <c r="D1" s="3"/>
      <c r="E1" s="3" t="s">
        <v>10</v>
      </c>
      <c r="F1" s="3">
        <v>201605</v>
      </c>
      <c r="G1" s="3"/>
      <c r="H1" s="3" t="s">
        <v>11</v>
      </c>
      <c r="I1" s="3">
        <v>201606</v>
      </c>
      <c r="J1" s="3"/>
      <c r="K1" s="3" t="s">
        <v>12</v>
      </c>
      <c r="L1" s="3">
        <v>201607</v>
      </c>
      <c r="M1" s="3"/>
      <c r="N1" s="3" t="s">
        <v>13</v>
      </c>
      <c r="O1" s="3">
        <v>201608</v>
      </c>
    </row>
    <row r="2" spans="1:15">
      <c r="A2" s="2">
        <f>RANK(C2,$C$2:$C$6)+COUNTIF(C$1:C2,C2)-1</f>
        <v>1</v>
      </c>
      <c r="B2" s="3" t="s">
        <v>3</v>
      </c>
      <c r="C2" s="3">
        <f>VLOOKUP(B2,Feuil1!$A$4:$G$11,2,0)</f>
        <v>452</v>
      </c>
      <c r="D2" s="3">
        <f>RANK(F2,$F$2:$F$6)+COUNTIF(F$1:F2,F2)-1</f>
        <v>1</v>
      </c>
      <c r="E2" s="3" t="s">
        <v>3</v>
      </c>
      <c r="F2" s="2">
        <f>VLOOKUP(E2,Feuil1!$A$4:$G$11,3,0)</f>
        <v>497</v>
      </c>
      <c r="G2" s="2">
        <f>RANK(I2,$I$2:$I$6)+COUNTIF(I$1:I2,I2)-1</f>
        <v>1</v>
      </c>
      <c r="H2" s="3" t="s">
        <v>3</v>
      </c>
      <c r="I2" s="2">
        <f>VLOOKUP(H2,Feuil1!$A$4:$G$11,4,0)</f>
        <v>423</v>
      </c>
      <c r="J2" s="2">
        <f>RANK(L2,$L$2:$L$6)+COUNTIF(L$1:L2,L2)-1</f>
        <v>1</v>
      </c>
      <c r="K2" s="3" t="s">
        <v>3</v>
      </c>
      <c r="L2" s="2">
        <f>VLOOKUP(K2,Feuil1!$A$4:$G$11,5,0)</f>
        <v>396</v>
      </c>
      <c r="M2" s="2">
        <f>RANK(O2,$O$2:$O$6)+COUNTIF(O$1:O2,O2)-1</f>
        <v>1</v>
      </c>
      <c r="N2" s="3" t="s">
        <v>3</v>
      </c>
      <c r="O2" s="2">
        <f>VLOOKUP(N2,Feuil1!$A$4:$G$11,6,0)</f>
        <v>582</v>
      </c>
    </row>
    <row r="3" spans="1:15">
      <c r="A3" s="2">
        <f>RANK(C3,$C$2:$C$6)+COUNTIF(C$1:C3,C3)-1</f>
        <v>2</v>
      </c>
      <c r="B3" s="3" t="s">
        <v>1</v>
      </c>
      <c r="C3" s="3">
        <f>VLOOKUP(B3,Feuil1!$A$4:$G$11,2,0)</f>
        <v>198</v>
      </c>
      <c r="D3" s="3">
        <f>RANK(F3,$F$2:$F$6)+COUNTIF(F$1:F3,F3)-1</f>
        <v>2</v>
      </c>
      <c r="E3" s="3" t="s">
        <v>1</v>
      </c>
      <c r="F3" s="2">
        <f>VLOOKUP(E3,Feuil1!$A$4:$G$11,3,0)</f>
        <v>205</v>
      </c>
      <c r="G3" s="2">
        <f>RANK(I3,$I$2:$I$6)+COUNTIF(I$1:I3,I3)-1</f>
        <v>2</v>
      </c>
      <c r="H3" s="3" t="s">
        <v>1</v>
      </c>
      <c r="I3" s="2">
        <f>VLOOKUP(H3,Feuil1!$A$4:$G$11,4,0)</f>
        <v>167</v>
      </c>
      <c r="J3" s="2">
        <f>RANK(L3,$L$2:$L$6)+COUNTIF(L$1:L3,L3)-1</f>
        <v>2</v>
      </c>
      <c r="K3" s="3" t="s">
        <v>1</v>
      </c>
      <c r="L3" s="2">
        <f>VLOOKUP(K3,Feuil1!$A$4:$G$11,5,0)</f>
        <v>190</v>
      </c>
      <c r="M3" s="2">
        <f>RANK(O3,$O$2:$O$6)+COUNTIF(O$1:O3,O3)-1</f>
        <v>2</v>
      </c>
      <c r="N3" s="3" t="s">
        <v>1</v>
      </c>
      <c r="O3" s="2">
        <f>VLOOKUP(N3,Feuil1!$A$4:$G$11,6,0)</f>
        <v>260</v>
      </c>
    </row>
    <row r="4" spans="1:15">
      <c r="A4" s="2">
        <f>RANK(C4,$C$2:$C$6)+COUNTIF(C$1:C4,C4)-1</f>
        <v>3</v>
      </c>
      <c r="B4" s="3" t="s">
        <v>4</v>
      </c>
      <c r="C4" s="3">
        <f>VLOOKUP(B4,Feuil1!$A$4:$G$11,2,0)</f>
        <v>10</v>
      </c>
      <c r="D4" s="3">
        <f>RANK(F4,$F$2:$F$6)+COUNTIF(F$1:F4,F4)-1</f>
        <v>3</v>
      </c>
      <c r="E4" s="3" t="s">
        <v>4</v>
      </c>
      <c r="F4" s="2">
        <f>VLOOKUP(E4,Feuil1!$A$4:$G$11,3,0)</f>
        <v>0</v>
      </c>
      <c r="G4" s="2">
        <f>RANK(I4,$I$2:$I$6)+COUNTIF(I$1:I4,I4)-1</f>
        <v>3</v>
      </c>
      <c r="H4" s="3" t="s">
        <v>4</v>
      </c>
      <c r="I4" s="2">
        <f>VLOOKUP(H4,Feuil1!$A$4:$G$11,4,0)</f>
        <v>0</v>
      </c>
      <c r="J4" s="2">
        <f>RANK(L4,$L$2:$L$6)+COUNTIF(L$1:L4,L4)-1</f>
        <v>3</v>
      </c>
      <c r="K4" s="3" t="s">
        <v>4</v>
      </c>
      <c r="L4" s="2">
        <f>VLOOKUP(K4,Feuil1!$A$4:$G$11,5,0)</f>
        <v>0</v>
      </c>
      <c r="M4" s="2">
        <f>RANK(O4,$O$2:$O$6)+COUNTIF(O$1:O4,O4)-1</f>
        <v>3</v>
      </c>
      <c r="N4" s="3" t="s">
        <v>4</v>
      </c>
      <c r="O4" s="2">
        <f>VLOOKUP(N4,Feuil1!$A$4:$G$11,6,0)</f>
        <v>0</v>
      </c>
    </row>
    <row r="5" spans="1:15">
      <c r="A5" s="2">
        <f>RANK(C5,$C$2:$C$6)+COUNTIF(C$1:C5,C5)-1</f>
        <v>4</v>
      </c>
      <c r="B5" s="3" t="s">
        <v>7</v>
      </c>
      <c r="C5" s="3">
        <f>VLOOKUP(B5,Feuil1!$A$4:$G$11,2,0)</f>
        <v>8</v>
      </c>
      <c r="D5" s="3">
        <f>RANK(F5,$F$2:$F$6)+COUNTIF(F$1:F5,F5)-1</f>
        <v>4</v>
      </c>
      <c r="E5" s="3" t="s">
        <v>7</v>
      </c>
      <c r="F5" s="2">
        <f>VLOOKUP(E5,Feuil1!$A$4:$G$11,3,0)</f>
        <v>0</v>
      </c>
      <c r="G5" s="2">
        <f>RANK(I5,$I$2:$I$6)+COUNTIF(I$1:I5,I5)-1</f>
        <v>4</v>
      </c>
      <c r="H5" s="3" t="s">
        <v>7</v>
      </c>
      <c r="I5" s="2">
        <f>VLOOKUP(H5,Feuil1!$A$4:$G$11,4,0)</f>
        <v>0</v>
      </c>
      <c r="J5" s="2">
        <f>RANK(L5,$L$2:$L$6)+COUNTIF(L$1:L5,L5)-1</f>
        <v>4</v>
      </c>
      <c r="K5" s="3" t="s">
        <v>7</v>
      </c>
      <c r="L5" s="2">
        <f>VLOOKUP(K5,Feuil1!$A$4:$G$11,5,0)</f>
        <v>0</v>
      </c>
      <c r="M5" s="2">
        <f>RANK(O5,$O$2:$O$6)+COUNTIF(O$1:O5,O5)-1</f>
        <v>4</v>
      </c>
      <c r="N5" s="3" t="s">
        <v>7</v>
      </c>
      <c r="O5" s="2">
        <f>VLOOKUP(N5,Feuil1!$A$4:$G$11,6,0)</f>
        <v>0</v>
      </c>
    </row>
    <row r="6" spans="1:15">
      <c r="A6" s="2">
        <f>RANK(C6,$C$2:$C$6)+COUNTIF(C$1:C6,C6)-1</f>
        <v>5</v>
      </c>
      <c r="B6" s="3" t="s">
        <v>8</v>
      </c>
      <c r="C6" s="3">
        <f>VLOOKUP(B6,Feuil1!$A$4:$G$11,2,0)</f>
        <v>7</v>
      </c>
      <c r="D6" s="3">
        <f>RANK(F6,$F$2:$F$6)+COUNTIF(F$1:F6,F6)-1</f>
        <v>5</v>
      </c>
      <c r="E6" s="3" t="s">
        <v>8</v>
      </c>
      <c r="F6" s="2">
        <f>VLOOKUP(E6,Feuil1!$A$4:$G$11,3,0)</f>
        <v>0</v>
      </c>
      <c r="G6" s="2">
        <f>RANK(I6,$I$2:$I$6)+COUNTIF(I$1:I6,I6)-1</f>
        <v>5</v>
      </c>
      <c r="H6" s="3" t="s">
        <v>8</v>
      </c>
      <c r="I6" s="2">
        <f>VLOOKUP(H6,Feuil1!$A$4:$G$11,4,0)</f>
        <v>0</v>
      </c>
      <c r="J6" s="2">
        <f>RANK(L6,$L$2:$L$6)+COUNTIF(L$1:L6,L6)-1</f>
        <v>5</v>
      </c>
      <c r="K6" s="3" t="s">
        <v>8</v>
      </c>
      <c r="L6" s="2">
        <f>VLOOKUP(K6,Feuil1!$A$4:$G$11,5,0)</f>
        <v>0</v>
      </c>
      <c r="M6" s="2">
        <f>RANK(O6,$O$2:$O$6)+COUNTIF(O$1:O6,O6)-1</f>
        <v>5</v>
      </c>
      <c r="N6" s="3" t="s">
        <v>8</v>
      </c>
      <c r="O6" s="2">
        <f>VLOOKUP(N6,Feuil1!$A$4:$G$11,6,0)</f>
        <v>0</v>
      </c>
    </row>
    <row r="13" spans="1:15">
      <c r="E1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VWT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mdo100</cp:lastModifiedBy>
  <dcterms:created xsi:type="dcterms:W3CDTF">2016-09-02T13:12:32Z</dcterms:created>
  <dcterms:modified xsi:type="dcterms:W3CDTF">2016-09-02T16:05:17Z</dcterms:modified>
</cp:coreProperties>
</file>