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20" yWindow="60" windowWidth="20112" windowHeight="7236" activeTab="1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N3" i="2"/>
  <c r="N4"/>
  <c r="N5"/>
  <c r="N6"/>
  <c r="N2"/>
  <c r="K3"/>
  <c r="K4"/>
  <c r="K5"/>
  <c r="K6"/>
  <c r="K2"/>
  <c r="H3"/>
  <c r="H4"/>
  <c r="H5"/>
  <c r="H6"/>
  <c r="H2"/>
  <c r="B3"/>
  <c r="B4"/>
  <c r="B5"/>
  <c r="B6"/>
  <c r="B2"/>
  <c r="O3"/>
  <c r="O4"/>
  <c r="O5"/>
  <c r="O6"/>
  <c r="O2"/>
  <c r="L3"/>
  <c r="L4"/>
  <c r="L5"/>
  <c r="L6"/>
  <c r="L2"/>
  <c r="I3"/>
  <c r="I4"/>
  <c r="I5"/>
  <c r="I6"/>
  <c r="I2"/>
  <c r="L5" i="1"/>
  <c r="L6"/>
  <c r="L7"/>
  <c r="L8"/>
  <c r="L9"/>
  <c r="L10"/>
  <c r="L11"/>
  <c r="J5"/>
  <c r="J6"/>
  <c r="J7"/>
  <c r="J8"/>
  <c r="J9"/>
  <c r="J10"/>
  <c r="J11"/>
  <c r="H5"/>
  <c r="H6"/>
  <c r="H7"/>
  <c r="H8"/>
  <c r="H9"/>
  <c r="H10"/>
  <c r="H11"/>
  <c r="F5"/>
  <c r="F6"/>
  <c r="F7"/>
  <c r="F8"/>
  <c r="F9"/>
  <c r="F10"/>
  <c r="F11"/>
  <c r="D5"/>
  <c r="D6"/>
  <c r="D7"/>
  <c r="F6" i="2" s="1"/>
  <c r="D8" i="1"/>
  <c r="D9"/>
  <c r="D10"/>
  <c r="D11"/>
  <c r="L4"/>
  <c r="R4" i="2" s="1"/>
  <c r="J4" i="1"/>
  <c r="H4"/>
  <c r="F4"/>
  <c r="D4"/>
  <c r="E6" i="2" s="1"/>
  <c r="B5" i="1"/>
  <c r="B6"/>
  <c r="B7"/>
  <c r="B8"/>
  <c r="B9"/>
  <c r="B10"/>
  <c r="B11"/>
  <c r="B4"/>
  <c r="C2" i="2" s="1"/>
  <c r="E3" l="1"/>
  <c r="E4"/>
  <c r="F3"/>
  <c r="E5"/>
  <c r="F4"/>
  <c r="F5"/>
  <c r="F2"/>
  <c r="E2"/>
  <c r="R5"/>
  <c r="Q3"/>
  <c r="R6"/>
  <c r="Q4"/>
  <c r="R2"/>
  <c r="Q5"/>
  <c r="Q2"/>
  <c r="Q6"/>
  <c r="R3"/>
  <c r="C3"/>
  <c r="C4"/>
  <c r="C5"/>
  <c r="C6"/>
  <c r="N5" i="1" l="1"/>
  <c r="N6"/>
  <c r="N7"/>
  <c r="N8"/>
  <c r="N9"/>
  <c r="N10"/>
  <c r="N11"/>
  <c r="N4"/>
</calcChain>
</file>

<file path=xl/sharedStrings.xml><?xml version="1.0" encoding="utf-8"?>
<sst xmlns="http://schemas.openxmlformats.org/spreadsheetml/2006/main" count="27" uniqueCount="16">
  <si>
    <t>Total général</t>
  </si>
  <si>
    <t>Chiens</t>
  </si>
  <si>
    <t>Chats</t>
  </si>
  <si>
    <t>Poules</t>
  </si>
  <si>
    <t>Moutons</t>
  </si>
  <si>
    <t>Lapins</t>
  </si>
  <si>
    <t>Truites</t>
  </si>
  <si>
    <t>Ragondins</t>
  </si>
  <si>
    <t>Poneys</t>
  </si>
  <si>
    <t>Animaux201604</t>
  </si>
  <si>
    <t>Animaux201605</t>
  </si>
  <si>
    <t>Animaux201606</t>
  </si>
  <si>
    <t>Animaux201607</t>
  </si>
  <si>
    <t>Animaux201608</t>
  </si>
  <si>
    <t>RANG</t>
  </si>
  <si>
    <t>Animaux201609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</si>
</sst>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8"/>
      <color rgb="FF0000FF"/>
      <name val="Arial"/>
      <family val="2"/>
    </font>
    <font>
      <sz val="14"/>
      <color theme="1"/>
      <name val="Calibri"/>
      <family val="2"/>
      <scheme val="minor"/>
    </font>
    <font>
      <sz val="14"/>
      <color rgb="FF11671E"/>
      <name val="Courier New"/>
      <family val="3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0" xfId="0" applyFont="1"/>
    <xf numFmtId="0" fontId="2" fillId="0" borderId="0" xfId="0" applyFont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3" fillId="0" borderId="0" xfId="0" applyFont="1"/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N11"/>
  <sheetViews>
    <sheetView workbookViewId="0">
      <selection activeCell="E9" sqref="E9"/>
    </sheetView>
  </sheetViews>
  <sheetFormatPr baseColWidth="10" defaultRowHeight="14.4"/>
  <cols>
    <col min="1" max="1" width="35.88671875" customWidth="1"/>
    <col min="2" max="2" width="5.77734375" style="7" customWidth="1"/>
    <col min="3" max="3" width="11.5546875" style="7"/>
    <col min="4" max="4" width="5.77734375" customWidth="1"/>
    <col min="5" max="5" width="11.5546875" style="7"/>
    <col min="6" max="6" width="5.77734375" customWidth="1"/>
    <col min="7" max="7" width="11.5546875" style="7"/>
    <col min="8" max="8" width="5.77734375" customWidth="1"/>
    <col min="9" max="9" width="11.5546875" style="7"/>
    <col min="10" max="10" width="5.77734375" customWidth="1"/>
    <col min="11" max="11" width="11.5546875" style="7"/>
    <col min="12" max="12" width="5.77734375" customWidth="1"/>
    <col min="13" max="13" width="11.5546875" style="7"/>
  </cols>
  <sheetData>
    <row r="2" spans="1:14">
      <c r="A2" s="2"/>
      <c r="B2" s="6" t="s">
        <v>14</v>
      </c>
      <c r="C2" s="8">
        <v>201604</v>
      </c>
      <c r="D2" s="6" t="s">
        <v>14</v>
      </c>
      <c r="E2" s="8">
        <v>201605</v>
      </c>
      <c r="F2" s="6" t="s">
        <v>14</v>
      </c>
      <c r="G2" s="8">
        <v>201606</v>
      </c>
      <c r="H2" s="6" t="s">
        <v>14</v>
      </c>
      <c r="I2" s="8">
        <v>201607</v>
      </c>
      <c r="J2" s="6" t="s">
        <v>14</v>
      </c>
      <c r="K2" s="8">
        <v>201608</v>
      </c>
      <c r="L2" s="6" t="s">
        <v>14</v>
      </c>
      <c r="M2" s="8">
        <v>201609</v>
      </c>
      <c r="N2" s="2" t="s">
        <v>0</v>
      </c>
    </row>
    <row r="3" spans="1:14">
      <c r="A3" s="2"/>
      <c r="B3" s="6"/>
      <c r="C3" s="6"/>
      <c r="D3" s="3"/>
      <c r="E3" s="6"/>
      <c r="F3" s="3"/>
      <c r="G3" s="6"/>
      <c r="H3" s="3"/>
      <c r="I3" s="6"/>
      <c r="J3" s="3"/>
      <c r="K3" s="6"/>
      <c r="L3" s="3"/>
      <c r="M3" s="6"/>
      <c r="N3" s="3">
        <v>0</v>
      </c>
    </row>
    <row r="4" spans="1:14">
      <c r="A4" s="2" t="s">
        <v>3</v>
      </c>
      <c r="B4" s="6">
        <f>IFERROR(RANK(C4,$C$4:$C$11)+COUNTIF(C$3:C3,C4),"")</f>
        <v>1</v>
      </c>
      <c r="C4" s="6">
        <v>452</v>
      </c>
      <c r="D4" s="6">
        <f>IFERROR(RANK(E4,$E$4:$E$11)+COUNTIF(E$3:E3,E4),"")</f>
        <v>2</v>
      </c>
      <c r="E4" s="6">
        <v>497</v>
      </c>
      <c r="F4" s="6">
        <f>IFERROR(RANK(G4,$G$4:$G$11)+COUNTIF(G$3:G3,G4),"")</f>
        <v>1</v>
      </c>
      <c r="G4" s="6">
        <v>423</v>
      </c>
      <c r="H4" s="6">
        <f>IFERROR(RANK(I4,$I$4:$I$11)+COUNTIF(I$3:I3,I4),"")</f>
        <v>1</v>
      </c>
      <c r="I4" s="6">
        <v>396</v>
      </c>
      <c r="J4" s="6">
        <f>IFERROR(RANK(K4,$K$4:$K$11)+COUNTIF(K$3:K3,K4),"")</f>
        <v>1</v>
      </c>
      <c r="K4" s="6">
        <v>582</v>
      </c>
      <c r="L4" s="6" t="str">
        <f>IFERROR(RANK(M4,$M$4:$M$11)+COUNTIF(M$3:M3,M4),"")</f>
        <v/>
      </c>
      <c r="M4" s="6"/>
      <c r="N4" s="3">
        <f>SUM(C4:M4)</f>
        <v>2355</v>
      </c>
    </row>
    <row r="5" spans="1:14">
      <c r="A5" s="2" t="s">
        <v>2</v>
      </c>
      <c r="B5" s="6" t="str">
        <f>IFERROR(RANK(C5,$C$4:$C$11)+COUNTIF(C$3:C4,C5),"")</f>
        <v/>
      </c>
      <c r="C5" s="6"/>
      <c r="D5" s="6">
        <f>IFERROR(RANK(E5,$E$4:$E$11)+COUNTIF(E$3:E4,E5),"")</f>
        <v>4</v>
      </c>
      <c r="E5" s="6">
        <v>6</v>
      </c>
      <c r="F5" s="6">
        <f>IFERROR(RANK(G5,$G$4:$G$11)+COUNTIF(G$3:G4,G5),"")</f>
        <v>4</v>
      </c>
      <c r="G5" s="6">
        <v>8</v>
      </c>
      <c r="H5" s="6" t="str">
        <f>IFERROR(RANK(I5,$I$4:$I$11)+COUNTIF(I$3:I4,I5),"")</f>
        <v/>
      </c>
      <c r="I5" s="6"/>
      <c r="J5" s="6" t="str">
        <f>IFERROR(RANK(K5,$K$4:$K$11)+COUNTIF(K$3:K4,K5),"")</f>
        <v/>
      </c>
      <c r="K5" s="6"/>
      <c r="L5" s="6" t="str">
        <f>IFERROR(RANK(M5,$M$4:$M$11)+COUNTIF(M$3:M4,M5),"")</f>
        <v/>
      </c>
      <c r="M5" s="6"/>
      <c r="N5" s="3">
        <f t="shared" ref="N5:N11" si="0">SUM(C5:M5)</f>
        <v>22</v>
      </c>
    </row>
    <row r="6" spans="1:14">
      <c r="A6" s="2" t="s">
        <v>1</v>
      </c>
      <c r="B6" s="6">
        <f>IFERROR(RANK(C6,$C$4:$C$11)+COUNTIF(C$3:C5,C6),"")</f>
        <v>2</v>
      </c>
      <c r="C6" s="6">
        <v>440</v>
      </c>
      <c r="D6" s="6">
        <f>IFERROR(RANK(E6,$E$4:$E$11)+COUNTIF(E$3:E5,E6),"")</f>
        <v>3</v>
      </c>
      <c r="E6" s="6">
        <v>205</v>
      </c>
      <c r="F6" s="6">
        <f>IFERROR(RANK(G6,$G$4:$G$11)+COUNTIF(G$3:G5,G6),"")</f>
        <v>2</v>
      </c>
      <c r="G6" s="6">
        <v>167</v>
      </c>
      <c r="H6" s="6">
        <f>IFERROR(RANK(I6,$I$4:$I$11)+COUNTIF(I$3:I5,I6),"")</f>
        <v>2</v>
      </c>
      <c r="I6" s="6">
        <v>190</v>
      </c>
      <c r="J6" s="6">
        <f>IFERROR(RANK(K6,$K$4:$K$11)+COUNTIF(K$3:K5,K6),"")</f>
        <v>2</v>
      </c>
      <c r="K6" s="6">
        <v>260</v>
      </c>
      <c r="L6" s="6">
        <f>IFERROR(RANK(M6,$M$4:$M$11)+COUNTIF(M$3:M5,M6),"")</f>
        <v>2</v>
      </c>
      <c r="M6" s="6">
        <v>11</v>
      </c>
      <c r="N6" s="3">
        <f t="shared" si="0"/>
        <v>1284</v>
      </c>
    </row>
    <row r="7" spans="1:14">
      <c r="A7" s="2" t="s">
        <v>8</v>
      </c>
      <c r="B7" s="6">
        <f>IFERROR(RANK(C7,$C$4:$C$11)+COUNTIF(C$3:C6,C7),"")</f>
        <v>5</v>
      </c>
      <c r="C7" s="6">
        <v>7</v>
      </c>
      <c r="D7" s="6" t="str">
        <f>IFERROR(RANK(E7,$E$4:$E$11)+COUNTIF(E$3:E6,E7),"")</f>
        <v/>
      </c>
      <c r="E7" s="6"/>
      <c r="F7" s="6" t="str">
        <f>IFERROR(RANK(G7,$G$4:$G$11)+COUNTIF(G$3:G6,G7),"")</f>
        <v/>
      </c>
      <c r="G7" s="6"/>
      <c r="H7" s="6" t="str">
        <f>IFERROR(RANK(I7,$I$4:$I$11)+COUNTIF(I$3:I6,I7),"")</f>
        <v/>
      </c>
      <c r="I7" s="6"/>
      <c r="J7" s="6" t="str">
        <f>IFERROR(RANK(K7,$K$4:$K$11)+COUNTIF(K$3:K6,K7),"")</f>
        <v/>
      </c>
      <c r="K7" s="6"/>
      <c r="L7" s="6" t="str">
        <f>IFERROR(RANK(M7,$M$4:$M$11)+COUNTIF(M$3:M6,M7),"")</f>
        <v/>
      </c>
      <c r="M7" s="6"/>
      <c r="N7" s="3">
        <f t="shared" si="0"/>
        <v>7</v>
      </c>
    </row>
    <row r="8" spans="1:14">
      <c r="A8" s="2" t="s">
        <v>7</v>
      </c>
      <c r="B8" s="6">
        <f>IFERROR(RANK(C8,$C$4:$C$11)+COUNTIF(C$3:C7,C8),"")</f>
        <v>4</v>
      </c>
      <c r="C8" s="6">
        <v>8</v>
      </c>
      <c r="D8" s="6">
        <f>IFERROR(RANK(E8,$E$4:$E$11)+COUNTIF(E$3:E7,E8),"")</f>
        <v>1</v>
      </c>
      <c r="E8" s="6">
        <v>498</v>
      </c>
      <c r="F8" s="6" t="str">
        <f>IFERROR(RANK(G8,$G$4:$G$11)+COUNTIF(G$3:G7,G8),"")</f>
        <v/>
      </c>
      <c r="G8" s="6"/>
      <c r="H8" s="6" t="str">
        <f>IFERROR(RANK(I8,$I$4:$I$11)+COUNTIF(I$3:I7,I8),"")</f>
        <v/>
      </c>
      <c r="I8" s="6"/>
      <c r="J8" s="6" t="str">
        <f>IFERROR(RANK(K8,$K$4:$K$11)+COUNTIF(K$3:K7,K8),"")</f>
        <v/>
      </c>
      <c r="K8" s="6"/>
      <c r="L8" s="6" t="str">
        <f>IFERROR(RANK(M8,$M$4:$M$11)+COUNTIF(M$3:M7,M8),"")</f>
        <v/>
      </c>
      <c r="M8" s="6"/>
      <c r="N8" s="3">
        <f t="shared" si="0"/>
        <v>507</v>
      </c>
    </row>
    <row r="9" spans="1:14">
      <c r="A9" s="2" t="s">
        <v>6</v>
      </c>
      <c r="B9" s="6" t="str">
        <f>IFERROR(RANK(C9,$C$4:$C$11)+COUNTIF(C$3:C8,C9),"")</f>
        <v/>
      </c>
      <c r="C9" s="6"/>
      <c r="D9" s="6" t="str">
        <f>IFERROR(RANK(E9,$E$4:$E$11)+COUNTIF(E$3:E8,E9),"")</f>
        <v/>
      </c>
      <c r="E9" s="6"/>
      <c r="F9" s="6" t="str">
        <f>IFERROR(RANK(G9,$G$4:$G$11)+COUNTIF(G$3:G8,G9),"")</f>
        <v/>
      </c>
      <c r="G9" s="6"/>
      <c r="H9" s="6" t="str">
        <f>IFERROR(RANK(I9,$I$4:$I$11)+COUNTIF(I$3:I8,I9),"")</f>
        <v/>
      </c>
      <c r="I9" s="6"/>
      <c r="J9" s="6" t="str">
        <f>IFERROR(RANK(K9,$K$4:$K$11)+COUNTIF(K$3:K8,K9),"")</f>
        <v/>
      </c>
      <c r="K9" s="6"/>
      <c r="L9" s="6">
        <f>IFERROR(RANK(M9,$M$4:$M$11)+COUNTIF(M$3:M8,M9),"")</f>
        <v>1</v>
      </c>
      <c r="M9" s="6">
        <v>30</v>
      </c>
      <c r="N9" s="3">
        <f t="shared" si="0"/>
        <v>31</v>
      </c>
    </row>
    <row r="10" spans="1:14">
      <c r="A10" s="2" t="s">
        <v>5</v>
      </c>
      <c r="B10" s="6" t="str">
        <f>IFERROR(RANK(C10,$C$4:$C$11)+COUNTIF(C$3:C9,C10),"")</f>
        <v/>
      </c>
      <c r="C10" s="6"/>
      <c r="D10" s="6">
        <f>IFERROR(RANK(E10,$E$4:$E$11)+COUNTIF(E$3:E9,E10),"")</f>
        <v>5</v>
      </c>
      <c r="E10" s="6">
        <v>6</v>
      </c>
      <c r="F10" s="6">
        <f>IFERROR(RANK(G10,$G$4:$G$11)+COUNTIF(G$3:G9,G10),"")</f>
        <v>3</v>
      </c>
      <c r="G10" s="6">
        <v>11</v>
      </c>
      <c r="H10" s="6">
        <f>IFERROR(RANK(I10,$I$4:$I$11)+COUNTIF(I$3:I9,I10),"")</f>
        <v>3</v>
      </c>
      <c r="I10" s="6">
        <v>11</v>
      </c>
      <c r="J10" s="6" t="str">
        <f>IFERROR(RANK(K10,$K$4:$K$11)+COUNTIF(K$3:K9,K10),"")</f>
        <v/>
      </c>
      <c r="K10" s="6"/>
      <c r="L10" s="6" t="str">
        <f>IFERROR(RANK(M10,$M$4:$M$11)+COUNTIF(M$3:M9,M10),"")</f>
        <v/>
      </c>
      <c r="M10" s="6"/>
      <c r="N10" s="3">
        <f t="shared" si="0"/>
        <v>39</v>
      </c>
    </row>
    <row r="11" spans="1:14">
      <c r="A11" s="2" t="s">
        <v>4</v>
      </c>
      <c r="B11" s="6">
        <f>IFERROR(RANK(C11,$C$4:$C$11)+COUNTIF(C$3:C10,C11),"")</f>
        <v>3</v>
      </c>
      <c r="C11" s="6">
        <v>10</v>
      </c>
      <c r="D11" s="6" t="str">
        <f>IFERROR(RANK(E11,$E$4:$E$11)+COUNTIF(E$3:E10,E11),"")</f>
        <v/>
      </c>
      <c r="E11" s="6"/>
      <c r="F11" s="6" t="str">
        <f>IFERROR(RANK(G11,$G$4:$G$11)+COUNTIF(G$3:G10,G11),"")</f>
        <v/>
      </c>
      <c r="G11" s="6"/>
      <c r="H11" s="6" t="str">
        <f>IFERROR(RANK(I11,$I$4:$I$11)+COUNTIF(I$3:I10,I11),"")</f>
        <v/>
      </c>
      <c r="I11" s="6"/>
      <c r="J11" s="6" t="str">
        <f>IFERROR(RANK(K11,$K$4:$K$11)+COUNTIF(K$3:K10,K11),"")</f>
        <v/>
      </c>
      <c r="K11" s="6"/>
      <c r="L11" s="6" t="str">
        <f>IFERROR(RANK(M11,$M$4:$M$11)+COUNTIF(M$3:M10,M11),"")</f>
        <v/>
      </c>
      <c r="M11" s="6"/>
      <c r="N11" s="3">
        <f t="shared" si="0"/>
        <v>10</v>
      </c>
    </row>
  </sheetData>
  <pageMargins left="0.7" right="0.7" top="0.75" bottom="0.75" header="0.3" footer="0.3"/>
  <pageSetup paperSize="9" orientation="portrait" verticalDpi="598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R22"/>
  <sheetViews>
    <sheetView tabSelected="1" workbookViewId="0">
      <selection activeCell="C24" sqref="C24"/>
    </sheetView>
  </sheetViews>
  <sheetFormatPr baseColWidth="10" defaultRowHeight="14.4"/>
  <cols>
    <col min="1" max="1" width="5.77734375" style="7" customWidth="1"/>
    <col min="2" max="2" width="14.88671875" style="1" bestFit="1" customWidth="1"/>
    <col min="3" max="3" width="7" style="1" bestFit="1" customWidth="1"/>
    <col min="4" max="4" width="5.77734375" style="7" customWidth="1"/>
    <col min="5" max="5" width="14.88671875" bestFit="1" customWidth="1"/>
    <col min="6" max="6" width="7" bestFit="1" customWidth="1"/>
    <col min="7" max="7" width="5.77734375" style="7" customWidth="1"/>
    <col min="8" max="8" width="14.88671875" bestFit="1" customWidth="1"/>
    <col min="9" max="9" width="7" style="7" bestFit="1" customWidth="1"/>
    <col min="10" max="10" width="5.77734375" customWidth="1"/>
    <col min="11" max="11" width="14.88671875" bestFit="1" customWidth="1"/>
    <col min="12" max="12" width="7" bestFit="1" customWidth="1"/>
    <col min="13" max="13" width="5.77734375" style="7" customWidth="1"/>
    <col min="14" max="14" width="14.88671875" bestFit="1" customWidth="1"/>
    <col min="15" max="15" width="7" bestFit="1" customWidth="1"/>
    <col min="17" max="17" width="14" bestFit="1" customWidth="1"/>
  </cols>
  <sheetData>
    <row r="1" spans="1:18">
      <c r="A1" s="6" t="s">
        <v>14</v>
      </c>
      <c r="B1" s="3" t="s">
        <v>9</v>
      </c>
      <c r="C1" s="3">
        <v>201604</v>
      </c>
      <c r="D1" s="6" t="s">
        <v>14</v>
      </c>
      <c r="E1" s="3" t="s">
        <v>10</v>
      </c>
      <c r="F1" s="3">
        <v>201605</v>
      </c>
      <c r="G1" s="6" t="s">
        <v>14</v>
      </c>
      <c r="H1" s="3" t="s">
        <v>11</v>
      </c>
      <c r="I1" s="6">
        <v>201606</v>
      </c>
      <c r="J1" s="6" t="s">
        <v>14</v>
      </c>
      <c r="K1" s="3" t="s">
        <v>12</v>
      </c>
      <c r="L1" s="3">
        <v>201607</v>
      </c>
      <c r="M1" s="6" t="s">
        <v>14</v>
      </c>
      <c r="N1" s="3" t="s">
        <v>13</v>
      </c>
      <c r="O1" s="3">
        <v>201608</v>
      </c>
      <c r="P1" s="6" t="s">
        <v>14</v>
      </c>
      <c r="Q1" s="3" t="s">
        <v>15</v>
      </c>
      <c r="R1" s="3">
        <v>201609</v>
      </c>
    </row>
    <row r="2" spans="1:18">
      <c r="A2" s="6">
        <v>1</v>
      </c>
      <c r="B2" s="3" t="str">
        <f>IFERROR(INDEX(Feuil1!$A$4:$A$11,MATCH(A2,Feuil1!$B$4:$B$11,0)),"")</f>
        <v>Poules</v>
      </c>
      <c r="C2" s="3">
        <f>IFERROR(VLOOKUP(A2,Feuil1!$B$4:$C$11,2,0),"")</f>
        <v>452</v>
      </c>
      <c r="D2" s="6">
        <v>1</v>
      </c>
      <c r="E2" s="3" t="str">
        <f>IFERROR(INDEX(Feuil1!$A$4:$A$11,MATCH(D2,Feuil1!$D$4:$D$11,0)),"")</f>
        <v>Ragondins</v>
      </c>
      <c r="F2" s="3">
        <f>IFERROR(VLOOKUP(D2,Feuil1!$D$3:$E$11,2,0),"")</f>
        <v>498</v>
      </c>
      <c r="G2" s="6">
        <v>1</v>
      </c>
      <c r="H2" s="3" t="str">
        <f>IFERROR(INDEX(Feuil1!$A$4:$A$11,MATCH(G2,Feuil1!$F$4:$F$11,0)),"")</f>
        <v>Poules</v>
      </c>
      <c r="I2" s="3">
        <f>IFERROR(VLOOKUP(G2,Feuil1!$F$4:$H$11,2,0),"")</f>
        <v>423</v>
      </c>
      <c r="J2" s="6">
        <v>1</v>
      </c>
      <c r="K2" s="3" t="str">
        <f>IFERROR(INDEX(Feuil1!$A$4:$A$11,MATCH(J2,Feuil1!$H$4:$H$11,0)),"")</f>
        <v>Poules</v>
      </c>
      <c r="L2" s="3">
        <f>IFERROR(VLOOKUP(J2,Feuil1!$H$4:$J$11,2,0),"")</f>
        <v>396</v>
      </c>
      <c r="M2" s="6">
        <v>1</v>
      </c>
      <c r="N2" s="3" t="str">
        <f>IFERROR(INDEX(Feuil1!$A$4:$A$11,MATCH(M2,Feuil1!$J$4:$J$11,0)),"")</f>
        <v>Poules</v>
      </c>
      <c r="O2" s="3">
        <f>IFERROR(VLOOKUP(M2,Feuil1!$J$3:$K$11,2,0),"")</f>
        <v>582</v>
      </c>
      <c r="P2" s="6">
        <v>1</v>
      </c>
      <c r="Q2" s="3" t="str">
        <f>IFERROR(INDEX(Feuil1!$A$4:$A$11,MATCH(P2,Feuil1!$L$4:$L$11,0)),"")</f>
        <v>Truites</v>
      </c>
      <c r="R2" s="3">
        <f>IFERROR(VLOOKUP(P2,Feuil1!$L$4:$M$11,2,0),"")</f>
        <v>30</v>
      </c>
    </row>
    <row r="3" spans="1:18">
      <c r="A3" s="6">
        <v>2</v>
      </c>
      <c r="B3" s="3" t="str">
        <f>IFERROR(INDEX(Feuil1!$A$4:$A$11,MATCH(A3,Feuil1!$B$4:$B$11,0)),"")</f>
        <v>Chiens</v>
      </c>
      <c r="C3" s="3">
        <f>IFERROR(VLOOKUP(A3,Feuil1!$B$4:$C$11,2,0),"")</f>
        <v>440</v>
      </c>
      <c r="D3" s="6">
        <v>2</v>
      </c>
      <c r="E3" s="3" t="str">
        <f>IFERROR(INDEX(Feuil1!$A$4:$A$11,MATCH(D3,Feuil1!$D$4:$D$11,0)),"")</f>
        <v>Poules</v>
      </c>
      <c r="F3" s="3">
        <f>IFERROR(VLOOKUP(D3,Feuil1!$D$3:$E$11,2,0),"")</f>
        <v>497</v>
      </c>
      <c r="G3" s="6">
        <v>2</v>
      </c>
      <c r="H3" s="3" t="str">
        <f>IFERROR(INDEX(Feuil1!$A$4:$A$11,MATCH(G3,Feuil1!$F$4:$F$11,0)),"")</f>
        <v>Chiens</v>
      </c>
      <c r="I3" s="3">
        <f>IFERROR(VLOOKUP(G3,Feuil1!$F$4:$H$11,2,0),"")</f>
        <v>167</v>
      </c>
      <c r="J3" s="6">
        <v>2</v>
      </c>
      <c r="K3" s="3" t="str">
        <f>IFERROR(INDEX(Feuil1!$A$4:$A$11,MATCH(J3,Feuil1!$H$4:$H$11,0)),"")</f>
        <v>Chiens</v>
      </c>
      <c r="L3" s="3">
        <f>IFERROR(VLOOKUP(J3,Feuil1!$H$4:$J$11,2,0),"")</f>
        <v>190</v>
      </c>
      <c r="M3" s="6">
        <v>2</v>
      </c>
      <c r="N3" s="3" t="str">
        <f>IFERROR(INDEX(Feuil1!$A$4:$A$11,MATCH(M3,Feuil1!$J$4:$J$11,0)),"")</f>
        <v>Chiens</v>
      </c>
      <c r="O3" s="3">
        <f>IFERROR(VLOOKUP(M3,Feuil1!$J$3:$K$11,2,0),"")</f>
        <v>260</v>
      </c>
      <c r="P3" s="6">
        <v>2</v>
      </c>
      <c r="Q3" s="3" t="str">
        <f>IFERROR(INDEX(Feuil1!$A$4:$A$11,MATCH(P3,Feuil1!$L$4:$L$11,0)),"")</f>
        <v>Chiens</v>
      </c>
      <c r="R3" s="3">
        <f>IFERROR(VLOOKUP(P3,Feuil1!$L$4:$M$11,2,0),"")</f>
        <v>11</v>
      </c>
    </row>
    <row r="4" spans="1:18">
      <c r="A4" s="6">
        <v>3</v>
      </c>
      <c r="B4" s="3" t="str">
        <f>IFERROR(INDEX(Feuil1!$A$4:$A$11,MATCH(A4,Feuil1!$B$4:$B$11,0)),"")</f>
        <v>Moutons</v>
      </c>
      <c r="C4" s="3">
        <f>IFERROR(VLOOKUP(A4,Feuil1!$B$4:$C$11,2,0),"")</f>
        <v>10</v>
      </c>
      <c r="D4" s="6">
        <v>3</v>
      </c>
      <c r="E4" s="3" t="str">
        <f>IFERROR(INDEX(Feuil1!$A$4:$A$11,MATCH(D4,Feuil1!$D$4:$D$11,0)),"")</f>
        <v>Chiens</v>
      </c>
      <c r="F4" s="3">
        <f>IFERROR(VLOOKUP(D4,Feuil1!$D$3:$E$11,2,0),"")</f>
        <v>205</v>
      </c>
      <c r="G4" s="6">
        <v>3</v>
      </c>
      <c r="H4" s="3" t="str">
        <f>IFERROR(INDEX(Feuil1!$A$4:$A$11,MATCH(G4,Feuil1!$F$4:$F$11,0)),"")</f>
        <v>Lapins</v>
      </c>
      <c r="I4" s="3">
        <f>IFERROR(VLOOKUP(G4,Feuil1!$F$4:$H$11,2,0),"")</f>
        <v>11</v>
      </c>
      <c r="J4" s="6">
        <v>3</v>
      </c>
      <c r="K4" s="3" t="str">
        <f>IFERROR(INDEX(Feuil1!$A$4:$A$11,MATCH(J4,Feuil1!$H$4:$H$11,0)),"")</f>
        <v>Lapins</v>
      </c>
      <c r="L4" s="3">
        <f>IFERROR(VLOOKUP(J4,Feuil1!$H$4:$J$11,2,0),"")</f>
        <v>11</v>
      </c>
      <c r="M4" s="6">
        <v>3</v>
      </c>
      <c r="N4" s="3" t="str">
        <f>IFERROR(INDEX(Feuil1!$A$4:$A$11,MATCH(M4,Feuil1!$J$4:$J$11,0)),"")</f>
        <v/>
      </c>
      <c r="O4" s="3" t="str">
        <f>IFERROR(VLOOKUP(M4,Feuil1!$J$3:$K$11,2,0),"")</f>
        <v/>
      </c>
      <c r="P4" s="6">
        <v>3</v>
      </c>
      <c r="Q4" s="3" t="str">
        <f>IFERROR(INDEX(Feuil1!$A$4:$A$11,MATCH(P4,Feuil1!$L$4:$L$11,0)),"")</f>
        <v/>
      </c>
      <c r="R4" s="3" t="str">
        <f>IFERROR(VLOOKUP(P4,Feuil1!$L$4:$M$11,2,0),"")</f>
        <v/>
      </c>
    </row>
    <row r="5" spans="1:18">
      <c r="A5" s="6">
        <v>4</v>
      </c>
      <c r="B5" s="3" t="str">
        <f>IFERROR(INDEX(Feuil1!$A$4:$A$11,MATCH(A5,Feuil1!$B$4:$B$11,0)),"")</f>
        <v>Ragondins</v>
      </c>
      <c r="C5" s="3">
        <f>IFERROR(VLOOKUP(A5,Feuil1!$B$4:$C$11,2,0),"")</f>
        <v>8</v>
      </c>
      <c r="D5" s="6">
        <v>4</v>
      </c>
      <c r="E5" s="3" t="str">
        <f>IFERROR(INDEX(Feuil1!$A$4:$A$11,MATCH(D5,Feuil1!$D$4:$D$11,0)),"")</f>
        <v>Chats</v>
      </c>
      <c r="F5" s="3">
        <f>IFERROR(VLOOKUP(D5,Feuil1!$D$3:$E$11,2,0),"")</f>
        <v>6</v>
      </c>
      <c r="G5" s="6">
        <v>4</v>
      </c>
      <c r="H5" s="3" t="str">
        <f>IFERROR(INDEX(Feuil1!$A$4:$A$11,MATCH(G5,Feuil1!$F$4:$F$11,0)),"")</f>
        <v>Chats</v>
      </c>
      <c r="I5" s="3">
        <f>IFERROR(VLOOKUP(G5,Feuil1!$F$4:$H$11,2,0),"")</f>
        <v>8</v>
      </c>
      <c r="J5" s="6">
        <v>4</v>
      </c>
      <c r="K5" s="3" t="str">
        <f>IFERROR(INDEX(Feuil1!$A$4:$A$11,MATCH(J5,Feuil1!$H$4:$H$11,0)),"")</f>
        <v/>
      </c>
      <c r="L5" s="3" t="str">
        <f>IFERROR(VLOOKUP(J5,Feuil1!$H$4:$J$11,2,0),"")</f>
        <v/>
      </c>
      <c r="M5" s="6">
        <v>4</v>
      </c>
      <c r="N5" s="3" t="str">
        <f>IFERROR(INDEX(Feuil1!$A$4:$A$11,MATCH(M5,Feuil1!$J$4:$J$11,0)),"")</f>
        <v/>
      </c>
      <c r="O5" s="3" t="str">
        <f>IFERROR(VLOOKUP(M5,Feuil1!$J$3:$K$11,2,0),"")</f>
        <v/>
      </c>
      <c r="P5" s="6">
        <v>4</v>
      </c>
      <c r="Q5" s="3" t="str">
        <f>IFERROR(INDEX(Feuil1!$A$4:$A$11,MATCH(P5,Feuil1!$L$4:$L$11,0)),"")</f>
        <v/>
      </c>
      <c r="R5" s="3" t="str">
        <f>IFERROR(VLOOKUP(P5,Feuil1!$L$4:$M$11,2,0),"")</f>
        <v/>
      </c>
    </row>
    <row r="6" spans="1:18">
      <c r="A6" s="6">
        <v>5</v>
      </c>
      <c r="B6" s="3" t="str">
        <f>IFERROR(INDEX(Feuil1!$A$4:$A$11,MATCH(A6,Feuil1!$B$4:$B$11,0)),"")</f>
        <v>Poneys</v>
      </c>
      <c r="C6" s="3">
        <f>IFERROR(VLOOKUP(A6,Feuil1!$B$4:$C$11,2,0),"")</f>
        <v>7</v>
      </c>
      <c r="D6" s="6">
        <v>5</v>
      </c>
      <c r="E6" s="3" t="str">
        <f>IFERROR(INDEX(Feuil1!$A$4:$A$11,MATCH(D6,Feuil1!$D$4:$D$11,0)),"")</f>
        <v>Lapins</v>
      </c>
      <c r="F6" s="3">
        <f>IFERROR(VLOOKUP(D6,Feuil1!$D$3:$E$11,2,0),"")</f>
        <v>6</v>
      </c>
      <c r="G6" s="6">
        <v>5</v>
      </c>
      <c r="H6" s="3" t="str">
        <f>IFERROR(INDEX(Feuil1!$A$4:$A$11,MATCH(G6,Feuil1!$F$4:$F$11,0)),"")</f>
        <v/>
      </c>
      <c r="I6" s="3" t="str">
        <f>IFERROR(VLOOKUP(G6,Feuil1!$F$4:$H$11,2,0),"")</f>
        <v/>
      </c>
      <c r="J6" s="6">
        <v>5</v>
      </c>
      <c r="K6" s="3" t="str">
        <f>IFERROR(INDEX(Feuil1!$A$4:$A$11,MATCH(J6,Feuil1!$H$4:$H$11,0)),"")</f>
        <v/>
      </c>
      <c r="L6" s="3" t="str">
        <f>IFERROR(VLOOKUP(J6,Feuil1!$H$4:$J$11,2,0),"")</f>
        <v/>
      </c>
      <c r="M6" s="6">
        <v>5</v>
      </c>
      <c r="N6" s="3" t="str">
        <f>IFERROR(INDEX(Feuil1!$A$4:$A$11,MATCH(M6,Feuil1!$J$4:$J$11,0)),"")</f>
        <v/>
      </c>
      <c r="O6" s="3" t="str">
        <f>IFERROR(VLOOKUP(M6,Feuil1!$J$3:$K$11,2,0),"")</f>
        <v/>
      </c>
      <c r="P6" s="6">
        <v>5</v>
      </c>
      <c r="Q6" s="3" t="str">
        <f>IFERROR(INDEX(Feuil1!$A$4:$A$11,MATCH(P6,Feuil1!$L$4:$L$11,0)),"")</f>
        <v/>
      </c>
      <c r="R6" s="3" t="str">
        <f>IFERROR(VLOOKUP(P6,Feuil1!$L$4:$M$11,2,0),"")</f>
        <v/>
      </c>
    </row>
    <row r="7" spans="1:18">
      <c r="B7" s="10"/>
    </row>
    <row r="8" spans="1:18" ht="14.4" customHeight="1">
      <c r="B8" s="11"/>
    </row>
    <row r="9" spans="1:18" ht="14.4" customHeight="1">
      <c r="B9" s="11"/>
      <c r="H9" s="5"/>
    </row>
    <row r="10" spans="1:18" ht="14.4" customHeight="1">
      <c r="B10" s="11"/>
      <c r="H10" s="5"/>
    </row>
    <row r="11" spans="1:18" ht="14.4" customHeight="1">
      <c r="H11" s="5"/>
    </row>
    <row r="12" spans="1:18" ht="14.4" customHeight="1">
      <c r="H12" s="5"/>
    </row>
    <row r="13" spans="1:18" ht="14.4" customHeight="1">
      <c r="E13" s="4"/>
      <c r="H13" s="5"/>
    </row>
    <row r="14" spans="1:18" ht="14.4" customHeight="1">
      <c r="H14" s="5"/>
      <c r="K14" s="9"/>
    </row>
    <row r="15" spans="1:18" ht="14.4" customHeight="1">
      <c r="H15" s="5"/>
    </row>
    <row r="16" spans="1:18" ht="14.4" customHeight="1">
      <c r="H16" s="5"/>
    </row>
    <row r="17" spans="8:8" ht="14.4" customHeight="1">
      <c r="H17" s="5"/>
    </row>
    <row r="18" spans="8:8" ht="14.4" customHeight="1">
      <c r="H18" s="5"/>
    </row>
    <row r="19" spans="8:8" ht="14.4" customHeight="1">
      <c r="H19" s="5"/>
    </row>
    <row r="20" spans="8:8" ht="14.4" customHeight="1">
      <c r="H20" s="5"/>
    </row>
    <row r="21" spans="8:8" ht="14.4" customHeight="1"/>
    <row r="22" spans="8:8" ht="14.4" customHeight="1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VWT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mdo100</cp:lastModifiedBy>
  <dcterms:created xsi:type="dcterms:W3CDTF">2016-09-02T13:12:32Z</dcterms:created>
  <dcterms:modified xsi:type="dcterms:W3CDTF">2016-09-05T12:54:36Z</dcterms:modified>
</cp:coreProperties>
</file>