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2" windowHeight="11700" activeTab="11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</sheets>
  <calcPr calcId="125725"/>
</workbook>
</file>

<file path=xl/calcChain.xml><?xml version="1.0" encoding="utf-8"?>
<calcChain xmlns="http://schemas.openxmlformats.org/spreadsheetml/2006/main">
  <c r="F91" i="12"/>
  <c r="F72"/>
  <c r="F53"/>
  <c r="F34"/>
  <c r="E92"/>
  <c r="E73"/>
  <c r="E54"/>
  <c r="E35"/>
  <c r="E16"/>
  <c r="E96"/>
  <c r="E95"/>
  <c r="E94"/>
  <c r="E93"/>
  <c r="F93" s="1"/>
  <c r="E91"/>
  <c r="E77"/>
  <c r="E76"/>
  <c r="E75"/>
  <c r="E74"/>
  <c r="F74" s="1"/>
  <c r="E72"/>
  <c r="E58"/>
  <c r="E57"/>
  <c r="E56"/>
  <c r="E55"/>
  <c r="F55" s="1"/>
  <c r="E53"/>
  <c r="E39"/>
  <c r="E38"/>
  <c r="E37"/>
  <c r="E36"/>
  <c r="F36" s="1"/>
  <c r="E34"/>
  <c r="E18"/>
  <c r="F15"/>
  <c r="J89"/>
  <c r="J70"/>
  <c r="J51"/>
  <c r="J32"/>
  <c r="J13"/>
  <c r="K88"/>
  <c r="K87"/>
  <c r="K86"/>
  <c r="K85"/>
  <c r="K84"/>
  <c r="K83"/>
  <c r="K82"/>
  <c r="K69"/>
  <c r="K68"/>
  <c r="K67"/>
  <c r="K66"/>
  <c r="K70" s="1"/>
  <c r="K65"/>
  <c r="K64"/>
  <c r="K63"/>
  <c r="K50"/>
  <c r="K49"/>
  <c r="K48"/>
  <c r="K47"/>
  <c r="K46"/>
  <c r="K45"/>
  <c r="K44"/>
  <c r="K51" s="1"/>
  <c r="K31"/>
  <c r="K30"/>
  <c r="K29"/>
  <c r="K28"/>
  <c r="K27"/>
  <c r="K26"/>
  <c r="K25"/>
  <c r="K32" s="1"/>
  <c r="K7"/>
  <c r="K8"/>
  <c r="K9"/>
  <c r="K10"/>
  <c r="K11"/>
  <c r="K12"/>
  <c r="K6"/>
  <c r="K13" s="1"/>
  <c r="F99" l="1"/>
  <c r="K89"/>
  <c r="D119" i="1" l="1"/>
  <c r="I118"/>
  <c r="D118"/>
  <c r="I117"/>
  <c r="D117"/>
  <c r="I116"/>
  <c r="D116"/>
  <c r="I115"/>
  <c r="G107"/>
  <c r="D119" i="2"/>
  <c r="I118"/>
  <c r="D118"/>
  <c r="I117"/>
  <c r="D117"/>
  <c r="I116"/>
  <c r="D116"/>
  <c r="I115"/>
  <c r="G107"/>
  <c r="D119" i="3"/>
  <c r="I118"/>
  <c r="D118"/>
  <c r="I117"/>
  <c r="D117"/>
  <c r="I116"/>
  <c r="D116"/>
  <c r="I115"/>
  <c r="G107"/>
  <c r="D119" i="4"/>
  <c r="I118"/>
  <c r="D118"/>
  <c r="I117"/>
  <c r="D117"/>
  <c r="I116"/>
  <c r="D116"/>
  <c r="I115"/>
  <c r="G107"/>
  <c r="D119" i="5"/>
  <c r="I118"/>
  <c r="D118"/>
  <c r="I117"/>
  <c r="D117"/>
  <c r="I116"/>
  <c r="D116"/>
  <c r="I115"/>
  <c r="G107"/>
  <c r="D119" i="6"/>
  <c r="I118"/>
  <c r="D118"/>
  <c r="I117"/>
  <c r="D117"/>
  <c r="I116"/>
  <c r="D116"/>
  <c r="I115"/>
  <c r="G107"/>
  <c r="D119" i="7"/>
  <c r="I118"/>
  <c r="D118"/>
  <c r="I117"/>
  <c r="D117"/>
  <c r="I116"/>
  <c r="D116"/>
  <c r="I115"/>
  <c r="G107"/>
  <c r="D119" i="8"/>
  <c r="I118"/>
  <c r="D118"/>
  <c r="I117"/>
  <c r="D117"/>
  <c r="I116"/>
  <c r="D116"/>
  <c r="I115"/>
  <c r="G107"/>
  <c r="D119" i="9"/>
  <c r="I118"/>
  <c r="D118"/>
  <c r="I117"/>
  <c r="D117"/>
  <c r="I116"/>
  <c r="D116"/>
  <c r="I115"/>
  <c r="G107"/>
  <c r="D119" i="10"/>
  <c r="I118"/>
  <c r="D118"/>
  <c r="I117"/>
  <c r="D117"/>
  <c r="I116"/>
  <c r="D116"/>
  <c r="I115"/>
  <c r="G107"/>
  <c r="D119" i="11"/>
  <c r="D118"/>
  <c r="I117"/>
  <c r="D117"/>
  <c r="I116"/>
  <c r="D116"/>
  <c r="I115"/>
  <c r="F104"/>
  <c r="F104" i="10"/>
  <c r="F104" i="9"/>
  <c r="F104" i="8"/>
  <c r="F104" i="7"/>
  <c r="F104" i="6"/>
  <c r="F104" i="5"/>
  <c r="F104" i="4"/>
  <c r="F104" i="3"/>
  <c r="F104" i="2"/>
  <c r="F104" i="1"/>
  <c r="E20" i="11"/>
  <c r="E39"/>
  <c r="E58"/>
  <c r="E77"/>
  <c r="E96"/>
  <c r="E20" i="10"/>
  <c r="E39"/>
  <c r="E58"/>
  <c r="E77"/>
  <c r="E96"/>
  <c r="E20" i="9"/>
  <c r="E39"/>
  <c r="E58"/>
  <c r="E77"/>
  <c r="E96"/>
  <c r="E20" i="8"/>
  <c r="E39"/>
  <c r="E58"/>
  <c r="E77"/>
  <c r="E96"/>
  <c r="E20" i="7"/>
  <c r="E39"/>
  <c r="E58"/>
  <c r="E77"/>
  <c r="E96"/>
  <c r="E20" i="6"/>
  <c r="E39"/>
  <c r="E58"/>
  <c r="E77"/>
  <c r="E96"/>
  <c r="E20" i="5"/>
  <c r="E39"/>
  <c r="E58"/>
  <c r="E77"/>
  <c r="E96"/>
  <c r="E20" i="4"/>
  <c r="E39"/>
  <c r="E58"/>
  <c r="E77"/>
  <c r="E96"/>
  <c r="E20" i="3"/>
  <c r="E39"/>
  <c r="E58"/>
  <c r="E77"/>
  <c r="E96"/>
  <c r="E20" i="2"/>
  <c r="E39"/>
  <c r="E58"/>
  <c r="E77"/>
  <c r="E96"/>
  <c r="E20" i="1"/>
  <c r="E39"/>
  <c r="E58"/>
  <c r="E77"/>
  <c r="E96"/>
  <c r="E20" i="12"/>
  <c r="F104" s="1"/>
  <c r="D119" s="1"/>
  <c r="G98" i="11"/>
  <c r="F98"/>
  <c r="G98" i="10"/>
  <c r="F98"/>
  <c r="G98" i="9"/>
  <c r="F98"/>
  <c r="G98" i="8"/>
  <c r="F98"/>
  <c r="G98" i="7"/>
  <c r="F98"/>
  <c r="G98" i="6"/>
  <c r="F98"/>
  <c r="G98" i="5"/>
  <c r="F98"/>
  <c r="G98" i="4"/>
  <c r="F98"/>
  <c r="G98" i="3"/>
  <c r="F98"/>
  <c r="G98" i="2"/>
  <c r="F98"/>
  <c r="G98" i="1"/>
  <c r="F98"/>
  <c r="F91" i="3"/>
  <c r="F72"/>
  <c r="F53"/>
  <c r="F34"/>
  <c r="F15"/>
  <c r="G98" i="12"/>
  <c r="F91" i="11"/>
  <c r="F72"/>
  <c r="F53"/>
  <c r="F34"/>
  <c r="F15"/>
  <c r="F91" i="10"/>
  <c r="F72"/>
  <c r="F53"/>
  <c r="F34"/>
  <c r="F15"/>
  <c r="F91" i="9"/>
  <c r="F72"/>
  <c r="F53"/>
  <c r="F34"/>
  <c r="F15"/>
  <c r="F91" i="8"/>
  <c r="F72"/>
  <c r="F53"/>
  <c r="F34"/>
  <c r="F15"/>
  <c r="F91" i="7"/>
  <c r="F72"/>
  <c r="F53"/>
  <c r="F34"/>
  <c r="F15"/>
  <c r="F91" i="6"/>
  <c r="F72"/>
  <c r="F53"/>
  <c r="F34"/>
  <c r="F15"/>
  <c r="F91" i="5"/>
  <c r="F72"/>
  <c r="F53"/>
  <c r="F34"/>
  <c r="F15"/>
  <c r="F91" i="4"/>
  <c r="F72"/>
  <c r="F53"/>
  <c r="F34"/>
  <c r="F15"/>
  <c r="F91" i="2"/>
  <c r="F72"/>
  <c r="F53"/>
  <c r="F34"/>
  <c r="F15"/>
  <c r="F91" i="1"/>
  <c r="F72"/>
  <c r="F53"/>
  <c r="F34"/>
  <c r="F15"/>
  <c r="D117" i="12"/>
  <c r="F92"/>
  <c r="I89"/>
  <c r="F95" s="1"/>
  <c r="H89"/>
  <c r="G89"/>
  <c r="F89"/>
  <c r="M88"/>
  <c r="E88"/>
  <c r="E87"/>
  <c r="M87" s="1"/>
  <c r="M86"/>
  <c r="E86"/>
  <c r="E85"/>
  <c r="M85" s="1"/>
  <c r="M84"/>
  <c r="E84"/>
  <c r="E83"/>
  <c r="E89" s="1"/>
  <c r="M89" s="1"/>
  <c r="M82"/>
  <c r="E82"/>
  <c r="F73"/>
  <c r="F76"/>
  <c r="I70"/>
  <c r="H70"/>
  <c r="G70"/>
  <c r="F70"/>
  <c r="E69"/>
  <c r="M69" s="1"/>
  <c r="M68"/>
  <c r="E68"/>
  <c r="E67"/>
  <c r="M67" s="1"/>
  <c r="M66"/>
  <c r="E66"/>
  <c r="E65"/>
  <c r="M65" s="1"/>
  <c r="M64"/>
  <c r="E64"/>
  <c r="E63"/>
  <c r="M63" s="1"/>
  <c r="F54"/>
  <c r="F57"/>
  <c r="I51"/>
  <c r="H51"/>
  <c r="G51"/>
  <c r="F51"/>
  <c r="F56" s="1"/>
  <c r="E50"/>
  <c r="M50" s="1"/>
  <c r="M49"/>
  <c r="E49"/>
  <c r="E48"/>
  <c r="M48" s="1"/>
  <c r="M47"/>
  <c r="E47"/>
  <c r="E46"/>
  <c r="M46" s="1"/>
  <c r="M45"/>
  <c r="E45"/>
  <c r="E44"/>
  <c r="E51" s="1"/>
  <c r="M51" s="1"/>
  <c r="F35"/>
  <c r="I32"/>
  <c r="F38" s="1"/>
  <c r="H32"/>
  <c r="G32"/>
  <c r="F32"/>
  <c r="F37" s="1"/>
  <c r="M31"/>
  <c r="E31"/>
  <c r="E30"/>
  <c r="M30" s="1"/>
  <c r="M29"/>
  <c r="E29"/>
  <c r="E28"/>
  <c r="M28" s="1"/>
  <c r="M27"/>
  <c r="E27"/>
  <c r="E26"/>
  <c r="E32" s="1"/>
  <c r="M32" s="1"/>
  <c r="M25"/>
  <c r="E25"/>
  <c r="E19"/>
  <c r="F101"/>
  <c r="I118"/>
  <c r="H13"/>
  <c r="G13"/>
  <c r="F13"/>
  <c r="E12"/>
  <c r="M12" s="1"/>
  <c r="I12" s="1"/>
  <c r="E11"/>
  <c r="E10"/>
  <c r="M10" s="1"/>
  <c r="I10" s="1"/>
  <c r="E9"/>
  <c r="M9" s="1"/>
  <c r="I9" s="1"/>
  <c r="E8"/>
  <c r="M8" s="1"/>
  <c r="I8" s="1"/>
  <c r="E7"/>
  <c r="E6"/>
  <c r="M6" s="1"/>
  <c r="I6" s="1"/>
  <c r="F100" i="11"/>
  <c r="F99"/>
  <c r="E95"/>
  <c r="E94"/>
  <c r="F93"/>
  <c r="F92"/>
  <c r="J89"/>
  <c r="I89"/>
  <c r="F95" s="1"/>
  <c r="H89"/>
  <c r="G89"/>
  <c r="F94" s="1"/>
  <c r="F89"/>
  <c r="L88"/>
  <c r="E88"/>
  <c r="E87"/>
  <c r="L87" s="1"/>
  <c r="L86"/>
  <c r="E86"/>
  <c r="E85"/>
  <c r="L85" s="1"/>
  <c r="L84"/>
  <c r="E84"/>
  <c r="E83"/>
  <c r="E89" s="1"/>
  <c r="L89" s="1"/>
  <c r="L82"/>
  <c r="E82"/>
  <c r="E76"/>
  <c r="E75"/>
  <c r="F74"/>
  <c r="F73"/>
  <c r="J70"/>
  <c r="F76" s="1"/>
  <c r="I70"/>
  <c r="H70"/>
  <c r="G70"/>
  <c r="F75" s="1"/>
  <c r="F70"/>
  <c r="L69"/>
  <c r="E69"/>
  <c r="L68"/>
  <c r="E68"/>
  <c r="L67"/>
  <c r="E67"/>
  <c r="L66"/>
  <c r="E66"/>
  <c r="L65"/>
  <c r="E65"/>
  <c r="L64"/>
  <c r="E64"/>
  <c r="L63"/>
  <c r="E63"/>
  <c r="E70" s="1"/>
  <c r="L70" s="1"/>
  <c r="E57"/>
  <c r="E56"/>
  <c r="F55"/>
  <c r="F54"/>
  <c r="J51"/>
  <c r="F57" s="1"/>
  <c r="I51"/>
  <c r="H51"/>
  <c r="G51"/>
  <c r="F51"/>
  <c r="F56" s="1"/>
  <c r="E50"/>
  <c r="L50" s="1"/>
  <c r="L49"/>
  <c r="E49"/>
  <c r="E48"/>
  <c r="L48" s="1"/>
  <c r="L47"/>
  <c r="E47"/>
  <c r="E46"/>
  <c r="L46" s="1"/>
  <c r="L45"/>
  <c r="E45"/>
  <c r="E44"/>
  <c r="E51" s="1"/>
  <c r="L51" s="1"/>
  <c r="E38"/>
  <c r="E37"/>
  <c r="F36"/>
  <c r="F35"/>
  <c r="J32"/>
  <c r="F38" s="1"/>
  <c r="I32"/>
  <c r="H32"/>
  <c r="G32"/>
  <c r="F32"/>
  <c r="F37" s="1"/>
  <c r="L31"/>
  <c r="E31"/>
  <c r="E30"/>
  <c r="L30" s="1"/>
  <c r="L29"/>
  <c r="E29"/>
  <c r="E28"/>
  <c r="L28" s="1"/>
  <c r="L27"/>
  <c r="E27"/>
  <c r="E26"/>
  <c r="E32" s="1"/>
  <c r="L32" s="1"/>
  <c r="L25"/>
  <c r="E25"/>
  <c r="E19"/>
  <c r="F102" s="1"/>
  <c r="E18"/>
  <c r="F101" s="1"/>
  <c r="F17"/>
  <c r="G100" s="1"/>
  <c r="F16"/>
  <c r="G99" s="1"/>
  <c r="J13"/>
  <c r="I118" s="1"/>
  <c r="I13"/>
  <c r="H13"/>
  <c r="G13"/>
  <c r="F18" s="1"/>
  <c r="F13"/>
  <c r="L12"/>
  <c r="E12"/>
  <c r="E11"/>
  <c r="L11" s="1"/>
  <c r="L10"/>
  <c r="E10"/>
  <c r="E9"/>
  <c r="L9" s="1"/>
  <c r="L8"/>
  <c r="E8"/>
  <c r="E7"/>
  <c r="E13" s="1"/>
  <c r="L13" s="1"/>
  <c r="F103" s="1"/>
  <c r="L6"/>
  <c r="E6"/>
  <c r="F100" i="10"/>
  <c r="F99"/>
  <c r="E95"/>
  <c r="E94"/>
  <c r="F93"/>
  <c r="F92"/>
  <c r="J89"/>
  <c r="I89"/>
  <c r="F95" s="1"/>
  <c r="H89"/>
  <c r="G89"/>
  <c r="F94" s="1"/>
  <c r="F89"/>
  <c r="L88"/>
  <c r="E88"/>
  <c r="E87"/>
  <c r="L87" s="1"/>
  <c r="L86"/>
  <c r="E86"/>
  <c r="E85"/>
  <c r="L85" s="1"/>
  <c r="L84"/>
  <c r="E84"/>
  <c r="E83"/>
  <c r="E89" s="1"/>
  <c r="L89" s="1"/>
  <c r="L82"/>
  <c r="E82"/>
  <c r="E76"/>
  <c r="E75"/>
  <c r="F74"/>
  <c r="F73"/>
  <c r="J70"/>
  <c r="F76" s="1"/>
  <c r="I70"/>
  <c r="H70"/>
  <c r="G70"/>
  <c r="F75" s="1"/>
  <c r="F70"/>
  <c r="E69"/>
  <c r="L69" s="1"/>
  <c r="L68"/>
  <c r="E68"/>
  <c r="E67"/>
  <c r="L67" s="1"/>
  <c r="L66"/>
  <c r="E66"/>
  <c r="E65"/>
  <c r="L65" s="1"/>
  <c r="L64"/>
  <c r="E64"/>
  <c r="E63"/>
  <c r="L63" s="1"/>
  <c r="E57"/>
  <c r="E56"/>
  <c r="F55"/>
  <c r="F54"/>
  <c r="J51"/>
  <c r="F57" s="1"/>
  <c r="I51"/>
  <c r="H51"/>
  <c r="G51"/>
  <c r="F51"/>
  <c r="F56" s="1"/>
  <c r="E50"/>
  <c r="L50" s="1"/>
  <c r="L49"/>
  <c r="E49"/>
  <c r="E48"/>
  <c r="L48" s="1"/>
  <c r="L47"/>
  <c r="E47"/>
  <c r="E46"/>
  <c r="L46" s="1"/>
  <c r="L45"/>
  <c r="E45"/>
  <c r="E44"/>
  <c r="E51" s="1"/>
  <c r="L51" s="1"/>
  <c r="E38"/>
  <c r="E37"/>
  <c r="F36"/>
  <c r="F35"/>
  <c r="J32"/>
  <c r="I32"/>
  <c r="F38" s="1"/>
  <c r="H32"/>
  <c r="G32"/>
  <c r="F32"/>
  <c r="F37" s="1"/>
  <c r="L31"/>
  <c r="E31"/>
  <c r="E30"/>
  <c r="L30" s="1"/>
  <c r="L29"/>
  <c r="E29"/>
  <c r="E28"/>
  <c r="L28" s="1"/>
  <c r="L27"/>
  <c r="E27"/>
  <c r="E26"/>
  <c r="E32" s="1"/>
  <c r="L32" s="1"/>
  <c r="L25"/>
  <c r="E25"/>
  <c r="E19"/>
  <c r="F102" s="1"/>
  <c r="E18"/>
  <c r="F101" s="1"/>
  <c r="F17"/>
  <c r="G100" s="1"/>
  <c r="F16"/>
  <c r="G99" s="1"/>
  <c r="J13"/>
  <c r="I13"/>
  <c r="F19" s="1"/>
  <c r="G102" s="1"/>
  <c r="H13"/>
  <c r="G13"/>
  <c r="F18" s="1"/>
  <c r="F13"/>
  <c r="L12"/>
  <c r="E12"/>
  <c r="E11"/>
  <c r="L11" s="1"/>
  <c r="L10"/>
  <c r="E10"/>
  <c r="E9"/>
  <c r="L9" s="1"/>
  <c r="L8"/>
  <c r="E8"/>
  <c r="E7"/>
  <c r="E13" s="1"/>
  <c r="L13" s="1"/>
  <c r="L6"/>
  <c r="E6"/>
  <c r="F100" i="9"/>
  <c r="F99"/>
  <c r="E95"/>
  <c r="E94"/>
  <c r="F93"/>
  <c r="F92"/>
  <c r="J89"/>
  <c r="I89"/>
  <c r="F95" s="1"/>
  <c r="H89"/>
  <c r="G89"/>
  <c r="F94" s="1"/>
  <c r="F89"/>
  <c r="L88"/>
  <c r="E88"/>
  <c r="E87"/>
  <c r="L87" s="1"/>
  <c r="L86"/>
  <c r="E86"/>
  <c r="E85"/>
  <c r="L85" s="1"/>
  <c r="L84"/>
  <c r="E84"/>
  <c r="E83"/>
  <c r="E89" s="1"/>
  <c r="L89" s="1"/>
  <c r="L82"/>
  <c r="E82"/>
  <c r="E76"/>
  <c r="E75"/>
  <c r="F74"/>
  <c r="F73"/>
  <c r="J70"/>
  <c r="F76" s="1"/>
  <c r="I70"/>
  <c r="H70"/>
  <c r="G70"/>
  <c r="F75" s="1"/>
  <c r="F70"/>
  <c r="L69"/>
  <c r="E69"/>
  <c r="L68"/>
  <c r="E68"/>
  <c r="L67"/>
  <c r="E67"/>
  <c r="L66"/>
  <c r="E66"/>
  <c r="L65"/>
  <c r="E65"/>
  <c r="L64"/>
  <c r="E64"/>
  <c r="L63"/>
  <c r="E63"/>
  <c r="E70" s="1"/>
  <c r="L70" s="1"/>
  <c r="E57"/>
  <c r="E56"/>
  <c r="F55"/>
  <c r="F54"/>
  <c r="J51"/>
  <c r="F57" s="1"/>
  <c r="I51"/>
  <c r="H51"/>
  <c r="G51"/>
  <c r="F51"/>
  <c r="F56" s="1"/>
  <c r="E50"/>
  <c r="L50" s="1"/>
  <c r="L49"/>
  <c r="E49"/>
  <c r="E48"/>
  <c r="L48" s="1"/>
  <c r="L47"/>
  <c r="E47"/>
  <c r="E46"/>
  <c r="L46" s="1"/>
  <c r="L45"/>
  <c r="E45"/>
  <c r="E44"/>
  <c r="E51" s="1"/>
  <c r="L51" s="1"/>
  <c r="E38"/>
  <c r="E37"/>
  <c r="F36"/>
  <c r="F35"/>
  <c r="J32"/>
  <c r="F38" s="1"/>
  <c r="I32"/>
  <c r="H32"/>
  <c r="G32"/>
  <c r="F32"/>
  <c r="F37" s="1"/>
  <c r="L31"/>
  <c r="E31"/>
  <c r="L30"/>
  <c r="E30"/>
  <c r="L29"/>
  <c r="E29"/>
  <c r="L28"/>
  <c r="E28"/>
  <c r="L27"/>
  <c r="E27"/>
  <c r="L26"/>
  <c r="E26"/>
  <c r="E32" s="1"/>
  <c r="L32" s="1"/>
  <c r="L25"/>
  <c r="E25"/>
  <c r="E19"/>
  <c r="F102" s="1"/>
  <c r="E18"/>
  <c r="F101" s="1"/>
  <c r="F17"/>
  <c r="G100" s="1"/>
  <c r="F16"/>
  <c r="G99" s="1"/>
  <c r="J13"/>
  <c r="I13"/>
  <c r="F19" s="1"/>
  <c r="H13"/>
  <c r="G13"/>
  <c r="F18" s="1"/>
  <c r="F13"/>
  <c r="L12"/>
  <c r="E12"/>
  <c r="E11"/>
  <c r="L11" s="1"/>
  <c r="L10"/>
  <c r="E10"/>
  <c r="E9"/>
  <c r="L9" s="1"/>
  <c r="L8"/>
  <c r="E8"/>
  <c r="E7"/>
  <c r="E13" s="1"/>
  <c r="L13" s="1"/>
  <c r="L6"/>
  <c r="E6"/>
  <c r="F100" i="8"/>
  <c r="F99"/>
  <c r="E95"/>
  <c r="E94"/>
  <c r="F93"/>
  <c r="F92"/>
  <c r="J89"/>
  <c r="I89"/>
  <c r="F95" s="1"/>
  <c r="H89"/>
  <c r="G89"/>
  <c r="F94" s="1"/>
  <c r="F89"/>
  <c r="L88"/>
  <c r="E88"/>
  <c r="E87"/>
  <c r="L87" s="1"/>
  <c r="L86"/>
  <c r="E86"/>
  <c r="E85"/>
  <c r="L85" s="1"/>
  <c r="L84"/>
  <c r="E84"/>
  <c r="E83"/>
  <c r="E89" s="1"/>
  <c r="L89" s="1"/>
  <c r="L82"/>
  <c r="E82"/>
  <c r="E76"/>
  <c r="E75"/>
  <c r="F74"/>
  <c r="F73"/>
  <c r="J70"/>
  <c r="F76" s="1"/>
  <c r="I70"/>
  <c r="H70"/>
  <c r="G70"/>
  <c r="F75" s="1"/>
  <c r="F70"/>
  <c r="E69"/>
  <c r="L69" s="1"/>
  <c r="L68"/>
  <c r="E68"/>
  <c r="E67"/>
  <c r="L67" s="1"/>
  <c r="L66"/>
  <c r="E66"/>
  <c r="E65"/>
  <c r="L65" s="1"/>
  <c r="E64"/>
  <c r="L64" s="1"/>
  <c r="E63"/>
  <c r="L63" s="1"/>
  <c r="E57"/>
  <c r="E56"/>
  <c r="F55"/>
  <c r="F54"/>
  <c r="J51"/>
  <c r="F57" s="1"/>
  <c r="I51"/>
  <c r="H51"/>
  <c r="G51"/>
  <c r="F51"/>
  <c r="F56" s="1"/>
  <c r="E50"/>
  <c r="L50" s="1"/>
  <c r="L49"/>
  <c r="E49"/>
  <c r="E48"/>
  <c r="L48" s="1"/>
  <c r="L47"/>
  <c r="E47"/>
  <c r="E46"/>
  <c r="L46" s="1"/>
  <c r="L45"/>
  <c r="E45"/>
  <c r="E44"/>
  <c r="E51" s="1"/>
  <c r="L51" s="1"/>
  <c r="E38"/>
  <c r="E37"/>
  <c r="F36"/>
  <c r="F35"/>
  <c r="J32"/>
  <c r="I32"/>
  <c r="F38" s="1"/>
  <c r="H32"/>
  <c r="G32"/>
  <c r="F32"/>
  <c r="F37" s="1"/>
  <c r="E31"/>
  <c r="L31" s="1"/>
  <c r="E30"/>
  <c r="L30" s="1"/>
  <c r="L29"/>
  <c r="E29"/>
  <c r="E28"/>
  <c r="L28" s="1"/>
  <c r="E27"/>
  <c r="L27" s="1"/>
  <c r="E26"/>
  <c r="E32" s="1"/>
  <c r="L32" s="1"/>
  <c r="L25"/>
  <c r="E25"/>
  <c r="E19"/>
  <c r="F102" s="1"/>
  <c r="E18"/>
  <c r="F101" s="1"/>
  <c r="F17"/>
  <c r="G100" s="1"/>
  <c r="F16"/>
  <c r="G99" s="1"/>
  <c r="J13"/>
  <c r="I13"/>
  <c r="F19" s="1"/>
  <c r="G102" s="1"/>
  <c r="H13"/>
  <c r="G13"/>
  <c r="F13"/>
  <c r="F18" s="1"/>
  <c r="G101" s="1"/>
  <c r="L12"/>
  <c r="E12"/>
  <c r="E11"/>
  <c r="L11" s="1"/>
  <c r="L10"/>
  <c r="E10"/>
  <c r="E9"/>
  <c r="L9" s="1"/>
  <c r="L8"/>
  <c r="E8"/>
  <c r="E7"/>
  <c r="E13" s="1"/>
  <c r="L13" s="1"/>
  <c r="L6"/>
  <c r="E6"/>
  <c r="F100" i="7"/>
  <c r="F99"/>
  <c r="E95"/>
  <c r="E94"/>
  <c r="F93"/>
  <c r="F92"/>
  <c r="J89"/>
  <c r="I89"/>
  <c r="F95" s="1"/>
  <c r="H89"/>
  <c r="G89"/>
  <c r="F94" s="1"/>
  <c r="F89"/>
  <c r="L88"/>
  <c r="E88"/>
  <c r="E87"/>
  <c r="L87" s="1"/>
  <c r="L86"/>
  <c r="E86"/>
  <c r="E85"/>
  <c r="L85" s="1"/>
  <c r="L84"/>
  <c r="E84"/>
  <c r="E83"/>
  <c r="E89" s="1"/>
  <c r="L89" s="1"/>
  <c r="L82"/>
  <c r="E82"/>
  <c r="E76"/>
  <c r="E75"/>
  <c r="F74"/>
  <c r="F73"/>
  <c r="J70"/>
  <c r="F76" s="1"/>
  <c r="I70"/>
  <c r="H70"/>
  <c r="G70"/>
  <c r="F75" s="1"/>
  <c r="F70"/>
  <c r="L69"/>
  <c r="E69"/>
  <c r="L68"/>
  <c r="E68"/>
  <c r="L67"/>
  <c r="E67"/>
  <c r="L66"/>
  <c r="E66"/>
  <c r="L65"/>
  <c r="E65"/>
  <c r="L64"/>
  <c r="E64"/>
  <c r="L63"/>
  <c r="E63"/>
  <c r="E70" s="1"/>
  <c r="L70" s="1"/>
  <c r="E57"/>
  <c r="E56"/>
  <c r="F55"/>
  <c r="F54"/>
  <c r="J51"/>
  <c r="F57" s="1"/>
  <c r="I51"/>
  <c r="H51"/>
  <c r="G51"/>
  <c r="F51"/>
  <c r="F56" s="1"/>
  <c r="E50"/>
  <c r="L50" s="1"/>
  <c r="L49"/>
  <c r="E49"/>
  <c r="E48"/>
  <c r="L48" s="1"/>
  <c r="L47"/>
  <c r="E47"/>
  <c r="E46"/>
  <c r="L46" s="1"/>
  <c r="L45"/>
  <c r="E45"/>
  <c r="E44"/>
  <c r="E51" s="1"/>
  <c r="L51" s="1"/>
  <c r="E38"/>
  <c r="E37"/>
  <c r="F36"/>
  <c r="F35"/>
  <c r="J32"/>
  <c r="F38" s="1"/>
  <c r="I32"/>
  <c r="H32"/>
  <c r="G32"/>
  <c r="F32"/>
  <c r="F37" s="1"/>
  <c r="L31"/>
  <c r="E31"/>
  <c r="L30"/>
  <c r="E30"/>
  <c r="L29"/>
  <c r="E29"/>
  <c r="L28"/>
  <c r="E28"/>
  <c r="L27"/>
  <c r="E27"/>
  <c r="L26"/>
  <c r="E26"/>
  <c r="E32" s="1"/>
  <c r="L32" s="1"/>
  <c r="L25"/>
  <c r="E25"/>
  <c r="E19"/>
  <c r="F102" s="1"/>
  <c r="E18"/>
  <c r="F101" s="1"/>
  <c r="F17"/>
  <c r="G100" s="1"/>
  <c r="F16"/>
  <c r="G99" s="1"/>
  <c r="J13"/>
  <c r="I13"/>
  <c r="F19" s="1"/>
  <c r="H13"/>
  <c r="G13"/>
  <c r="F18" s="1"/>
  <c r="G101" s="1"/>
  <c r="F13"/>
  <c r="L12"/>
  <c r="E12"/>
  <c r="E11"/>
  <c r="L11" s="1"/>
  <c r="L10"/>
  <c r="E10"/>
  <c r="E9"/>
  <c r="L9" s="1"/>
  <c r="L8"/>
  <c r="E8"/>
  <c r="E7"/>
  <c r="E13" s="1"/>
  <c r="L13" s="1"/>
  <c r="L6"/>
  <c r="E6"/>
  <c r="F100" i="6"/>
  <c r="F99"/>
  <c r="E95"/>
  <c r="E94"/>
  <c r="F93"/>
  <c r="F92"/>
  <c r="J89"/>
  <c r="I89"/>
  <c r="F95" s="1"/>
  <c r="H89"/>
  <c r="G89"/>
  <c r="F94" s="1"/>
  <c r="F89"/>
  <c r="L88"/>
  <c r="E88"/>
  <c r="E87"/>
  <c r="L87" s="1"/>
  <c r="L86"/>
  <c r="E86"/>
  <c r="E85"/>
  <c r="L85" s="1"/>
  <c r="L84"/>
  <c r="E84"/>
  <c r="E83"/>
  <c r="E89" s="1"/>
  <c r="L89" s="1"/>
  <c r="L82"/>
  <c r="E82"/>
  <c r="E76"/>
  <c r="E75"/>
  <c r="F74"/>
  <c r="F73"/>
  <c r="J70"/>
  <c r="F76" s="1"/>
  <c r="I70"/>
  <c r="H70"/>
  <c r="G70"/>
  <c r="F75" s="1"/>
  <c r="F70"/>
  <c r="E69"/>
  <c r="L69" s="1"/>
  <c r="L68"/>
  <c r="E68"/>
  <c r="E67"/>
  <c r="L67" s="1"/>
  <c r="L66"/>
  <c r="E66"/>
  <c r="E65"/>
  <c r="L65" s="1"/>
  <c r="L64"/>
  <c r="E64"/>
  <c r="E63"/>
  <c r="L63" s="1"/>
  <c r="E57"/>
  <c r="E56"/>
  <c r="F55"/>
  <c r="F54"/>
  <c r="J51"/>
  <c r="F57" s="1"/>
  <c r="I51"/>
  <c r="H51"/>
  <c r="G51"/>
  <c r="F51"/>
  <c r="F56" s="1"/>
  <c r="E50"/>
  <c r="L50" s="1"/>
  <c r="L49"/>
  <c r="E49"/>
  <c r="E48"/>
  <c r="L48" s="1"/>
  <c r="L47"/>
  <c r="E47"/>
  <c r="E46"/>
  <c r="L46" s="1"/>
  <c r="L45"/>
  <c r="E45"/>
  <c r="E44"/>
  <c r="E51" s="1"/>
  <c r="L51" s="1"/>
  <c r="E38"/>
  <c r="E37"/>
  <c r="F36"/>
  <c r="F35"/>
  <c r="J32"/>
  <c r="I32"/>
  <c r="F38" s="1"/>
  <c r="H32"/>
  <c r="G32"/>
  <c r="F32"/>
  <c r="F37" s="1"/>
  <c r="L31"/>
  <c r="E31"/>
  <c r="E30"/>
  <c r="L30" s="1"/>
  <c r="L29"/>
  <c r="E29"/>
  <c r="E28"/>
  <c r="L28" s="1"/>
  <c r="L27"/>
  <c r="E27"/>
  <c r="E26"/>
  <c r="E32" s="1"/>
  <c r="L32" s="1"/>
  <c r="L25"/>
  <c r="E25"/>
  <c r="E19"/>
  <c r="F102" s="1"/>
  <c r="E18"/>
  <c r="F101" s="1"/>
  <c r="F17"/>
  <c r="G100" s="1"/>
  <c r="F16"/>
  <c r="G99" s="1"/>
  <c r="J13"/>
  <c r="I13"/>
  <c r="F19" s="1"/>
  <c r="G102" s="1"/>
  <c r="H13"/>
  <c r="G13"/>
  <c r="F18" s="1"/>
  <c r="F13"/>
  <c r="L12"/>
  <c r="E12"/>
  <c r="E11"/>
  <c r="L11" s="1"/>
  <c r="L10"/>
  <c r="E10"/>
  <c r="E9"/>
  <c r="L9" s="1"/>
  <c r="L8"/>
  <c r="E8"/>
  <c r="E7"/>
  <c r="E13" s="1"/>
  <c r="L13" s="1"/>
  <c r="L6"/>
  <c r="E6"/>
  <c r="F100" i="5"/>
  <c r="F99"/>
  <c r="E95"/>
  <c r="E94"/>
  <c r="F93"/>
  <c r="F92"/>
  <c r="J89"/>
  <c r="I89"/>
  <c r="F95" s="1"/>
  <c r="H89"/>
  <c r="G89"/>
  <c r="F94" s="1"/>
  <c r="F89"/>
  <c r="L88"/>
  <c r="E88"/>
  <c r="E87"/>
  <c r="L87" s="1"/>
  <c r="L86"/>
  <c r="E86"/>
  <c r="E85"/>
  <c r="L85" s="1"/>
  <c r="L84"/>
  <c r="E84"/>
  <c r="E83"/>
  <c r="E89" s="1"/>
  <c r="L89" s="1"/>
  <c r="L82"/>
  <c r="E82"/>
  <c r="E76"/>
  <c r="E75"/>
  <c r="F74"/>
  <c r="F73"/>
  <c r="J70"/>
  <c r="F76" s="1"/>
  <c r="I70"/>
  <c r="H70"/>
  <c r="G70"/>
  <c r="F75" s="1"/>
  <c r="F70"/>
  <c r="L69"/>
  <c r="E69"/>
  <c r="L68"/>
  <c r="E68"/>
  <c r="L67"/>
  <c r="E67"/>
  <c r="L66"/>
  <c r="E66"/>
  <c r="L65"/>
  <c r="E65"/>
  <c r="L64"/>
  <c r="E64"/>
  <c r="L63"/>
  <c r="E63"/>
  <c r="E70" s="1"/>
  <c r="L70" s="1"/>
  <c r="E57"/>
  <c r="E56"/>
  <c r="F55"/>
  <c r="F54"/>
  <c r="J51"/>
  <c r="F57" s="1"/>
  <c r="I51"/>
  <c r="H51"/>
  <c r="G51"/>
  <c r="F56" s="1"/>
  <c r="F51"/>
  <c r="E50"/>
  <c r="L50" s="1"/>
  <c r="L49"/>
  <c r="E49"/>
  <c r="E48"/>
  <c r="L48" s="1"/>
  <c r="L47"/>
  <c r="E47"/>
  <c r="E46"/>
  <c r="L46" s="1"/>
  <c r="L45"/>
  <c r="E45"/>
  <c r="E44"/>
  <c r="E51" s="1"/>
  <c r="L51" s="1"/>
  <c r="E38"/>
  <c r="E37"/>
  <c r="F36"/>
  <c r="F35"/>
  <c r="J32"/>
  <c r="F38" s="1"/>
  <c r="I32"/>
  <c r="H32"/>
  <c r="G32"/>
  <c r="F32"/>
  <c r="F37" s="1"/>
  <c r="L31"/>
  <c r="E31"/>
  <c r="L30"/>
  <c r="E30"/>
  <c r="L29"/>
  <c r="E29"/>
  <c r="L28"/>
  <c r="E28"/>
  <c r="L27"/>
  <c r="E27"/>
  <c r="L26"/>
  <c r="E26"/>
  <c r="E32" s="1"/>
  <c r="L32" s="1"/>
  <c r="L25"/>
  <c r="E25"/>
  <c r="E19"/>
  <c r="F102" s="1"/>
  <c r="E18"/>
  <c r="F101" s="1"/>
  <c r="F17"/>
  <c r="G100" s="1"/>
  <c r="F16"/>
  <c r="G99" s="1"/>
  <c r="J13"/>
  <c r="I13"/>
  <c r="F19" s="1"/>
  <c r="H13"/>
  <c r="G13"/>
  <c r="F18" s="1"/>
  <c r="F13"/>
  <c r="L12"/>
  <c r="E12"/>
  <c r="E11"/>
  <c r="L11" s="1"/>
  <c r="L10"/>
  <c r="E10"/>
  <c r="E9"/>
  <c r="L9" s="1"/>
  <c r="L8"/>
  <c r="E8"/>
  <c r="E7"/>
  <c r="E13" s="1"/>
  <c r="L13" s="1"/>
  <c r="L6"/>
  <c r="E6"/>
  <c r="F100" i="4"/>
  <c r="F99"/>
  <c r="E95"/>
  <c r="E94"/>
  <c r="F93"/>
  <c r="F92"/>
  <c r="J89"/>
  <c r="I89"/>
  <c r="F95" s="1"/>
  <c r="H89"/>
  <c r="G89"/>
  <c r="F94" s="1"/>
  <c r="F89"/>
  <c r="L88"/>
  <c r="E88"/>
  <c r="E87"/>
  <c r="L87" s="1"/>
  <c r="L86"/>
  <c r="E86"/>
  <c r="E85"/>
  <c r="L85" s="1"/>
  <c r="L84"/>
  <c r="E84"/>
  <c r="E83"/>
  <c r="E89" s="1"/>
  <c r="L89" s="1"/>
  <c r="L82"/>
  <c r="E82"/>
  <c r="E76"/>
  <c r="E75"/>
  <c r="F74"/>
  <c r="F73"/>
  <c r="J70"/>
  <c r="F76" s="1"/>
  <c r="I70"/>
  <c r="H70"/>
  <c r="G70"/>
  <c r="F75" s="1"/>
  <c r="F70"/>
  <c r="E69"/>
  <c r="L69" s="1"/>
  <c r="L68"/>
  <c r="E68"/>
  <c r="E67"/>
  <c r="L67" s="1"/>
  <c r="L66"/>
  <c r="E66"/>
  <c r="E65"/>
  <c r="L65" s="1"/>
  <c r="L64"/>
  <c r="E64"/>
  <c r="E63"/>
  <c r="L63" s="1"/>
  <c r="E57"/>
  <c r="E56"/>
  <c r="F55"/>
  <c r="F54"/>
  <c r="J51"/>
  <c r="F57" s="1"/>
  <c r="I51"/>
  <c r="H51"/>
  <c r="G51"/>
  <c r="F51"/>
  <c r="F56" s="1"/>
  <c r="E50"/>
  <c r="L50" s="1"/>
  <c r="L49"/>
  <c r="E49"/>
  <c r="E48"/>
  <c r="L48" s="1"/>
  <c r="L47"/>
  <c r="E47"/>
  <c r="E46"/>
  <c r="L46" s="1"/>
  <c r="L45"/>
  <c r="E45"/>
  <c r="E44"/>
  <c r="E51" s="1"/>
  <c r="L51" s="1"/>
  <c r="E38"/>
  <c r="E37"/>
  <c r="F36"/>
  <c r="F35"/>
  <c r="J32"/>
  <c r="I32"/>
  <c r="F38" s="1"/>
  <c r="H32"/>
  <c r="G32"/>
  <c r="F32"/>
  <c r="F37" s="1"/>
  <c r="L31"/>
  <c r="E31"/>
  <c r="E30"/>
  <c r="L30" s="1"/>
  <c r="L29"/>
  <c r="E29"/>
  <c r="E28"/>
  <c r="L28" s="1"/>
  <c r="L27"/>
  <c r="E27"/>
  <c r="E26"/>
  <c r="E32" s="1"/>
  <c r="L32" s="1"/>
  <c r="L25"/>
  <c r="E25"/>
  <c r="E19"/>
  <c r="F102" s="1"/>
  <c r="E18"/>
  <c r="F101" s="1"/>
  <c r="F17"/>
  <c r="G100" s="1"/>
  <c r="F16"/>
  <c r="G99" s="1"/>
  <c r="J13"/>
  <c r="I13"/>
  <c r="F19" s="1"/>
  <c r="G102" s="1"/>
  <c r="H13"/>
  <c r="G13"/>
  <c r="F18" s="1"/>
  <c r="F13"/>
  <c r="L12"/>
  <c r="E12"/>
  <c r="E11"/>
  <c r="L11" s="1"/>
  <c r="L10"/>
  <c r="E10"/>
  <c r="E9"/>
  <c r="L9" s="1"/>
  <c r="L8"/>
  <c r="E8"/>
  <c r="E7"/>
  <c r="E13" s="1"/>
  <c r="L13" s="1"/>
  <c r="L6"/>
  <c r="E6"/>
  <c r="F100" i="3"/>
  <c r="F99"/>
  <c r="E95"/>
  <c r="E94"/>
  <c r="F93"/>
  <c r="F92"/>
  <c r="J89"/>
  <c r="I89"/>
  <c r="F95" s="1"/>
  <c r="H89"/>
  <c r="G89"/>
  <c r="F89"/>
  <c r="F94" s="1"/>
  <c r="L88"/>
  <c r="E88"/>
  <c r="E87"/>
  <c r="L87" s="1"/>
  <c r="L86"/>
  <c r="E86"/>
  <c r="E85"/>
  <c r="L85" s="1"/>
  <c r="L84"/>
  <c r="E84"/>
  <c r="E83"/>
  <c r="E89" s="1"/>
  <c r="L89" s="1"/>
  <c r="L82"/>
  <c r="E82"/>
  <c r="E76"/>
  <c r="E75"/>
  <c r="F74"/>
  <c r="F73"/>
  <c r="J70"/>
  <c r="I70"/>
  <c r="F76" s="1"/>
  <c r="H70"/>
  <c r="G70"/>
  <c r="F75" s="1"/>
  <c r="F70"/>
  <c r="L69"/>
  <c r="E69"/>
  <c r="E68"/>
  <c r="L68" s="1"/>
  <c r="L67"/>
  <c r="E67"/>
  <c r="E66"/>
  <c r="L66" s="1"/>
  <c r="L65"/>
  <c r="E65"/>
  <c r="E64"/>
  <c r="L64" s="1"/>
  <c r="L63"/>
  <c r="E63"/>
  <c r="E70" s="1"/>
  <c r="L70" s="1"/>
  <c r="E57"/>
  <c r="E56"/>
  <c r="F55"/>
  <c r="F54"/>
  <c r="J51"/>
  <c r="F57" s="1"/>
  <c r="I51"/>
  <c r="H51"/>
  <c r="G51"/>
  <c r="F51"/>
  <c r="F56" s="1"/>
  <c r="E50"/>
  <c r="L50" s="1"/>
  <c r="L49"/>
  <c r="E49"/>
  <c r="E48"/>
  <c r="L48" s="1"/>
  <c r="L47"/>
  <c r="E47"/>
  <c r="E46"/>
  <c r="L46" s="1"/>
  <c r="L45"/>
  <c r="E45"/>
  <c r="E44"/>
  <c r="E51" s="1"/>
  <c r="L51" s="1"/>
  <c r="E38"/>
  <c r="E37"/>
  <c r="F36"/>
  <c r="F35"/>
  <c r="J32"/>
  <c r="F38" s="1"/>
  <c r="I32"/>
  <c r="H32"/>
  <c r="G32"/>
  <c r="F32"/>
  <c r="F37" s="1"/>
  <c r="E31"/>
  <c r="L31" s="1"/>
  <c r="L30"/>
  <c r="E30"/>
  <c r="E29"/>
  <c r="L29" s="1"/>
  <c r="L28"/>
  <c r="E28"/>
  <c r="E27"/>
  <c r="L27" s="1"/>
  <c r="L26"/>
  <c r="E26"/>
  <c r="E25"/>
  <c r="L25" s="1"/>
  <c r="E19"/>
  <c r="F102" s="1"/>
  <c r="E18"/>
  <c r="F101" s="1"/>
  <c r="F17"/>
  <c r="G100" s="1"/>
  <c r="F16"/>
  <c r="G99" s="1"/>
  <c r="J13"/>
  <c r="I13"/>
  <c r="F19" s="1"/>
  <c r="G102" s="1"/>
  <c r="H13"/>
  <c r="G13"/>
  <c r="F13"/>
  <c r="F18" s="1"/>
  <c r="L12"/>
  <c r="E12"/>
  <c r="E11"/>
  <c r="L11" s="1"/>
  <c r="L10"/>
  <c r="E10"/>
  <c r="E9"/>
  <c r="L9" s="1"/>
  <c r="L8"/>
  <c r="E8"/>
  <c r="E7"/>
  <c r="E13" s="1"/>
  <c r="L13" s="1"/>
  <c r="L6"/>
  <c r="E6"/>
  <c r="F100" i="2"/>
  <c r="F99"/>
  <c r="E95"/>
  <c r="E94"/>
  <c r="F93"/>
  <c r="F92"/>
  <c r="J89"/>
  <c r="F95" s="1"/>
  <c r="I89"/>
  <c r="H89"/>
  <c r="G89"/>
  <c r="F89"/>
  <c r="F94" s="1"/>
  <c r="L88"/>
  <c r="E88"/>
  <c r="L87"/>
  <c r="E87"/>
  <c r="L86"/>
  <c r="E86"/>
  <c r="L85"/>
  <c r="E85"/>
  <c r="L84"/>
  <c r="E84"/>
  <c r="L83"/>
  <c r="E83"/>
  <c r="E89" s="1"/>
  <c r="L89" s="1"/>
  <c r="L82"/>
  <c r="E82"/>
  <c r="E76"/>
  <c r="E75"/>
  <c r="F74"/>
  <c r="F73"/>
  <c r="J70"/>
  <c r="I70"/>
  <c r="F76" s="1"/>
  <c r="H70"/>
  <c r="G70"/>
  <c r="F75" s="1"/>
  <c r="F70"/>
  <c r="L69"/>
  <c r="E69"/>
  <c r="E68"/>
  <c r="L68" s="1"/>
  <c r="L67"/>
  <c r="E67"/>
  <c r="E66"/>
  <c r="L66" s="1"/>
  <c r="L65"/>
  <c r="E65"/>
  <c r="E64"/>
  <c r="L64" s="1"/>
  <c r="L63"/>
  <c r="E63"/>
  <c r="E70" s="1"/>
  <c r="L70" s="1"/>
  <c r="E57"/>
  <c r="E56"/>
  <c r="F55"/>
  <c r="F54"/>
  <c r="J51"/>
  <c r="F57" s="1"/>
  <c r="I51"/>
  <c r="H51"/>
  <c r="G51"/>
  <c r="F51"/>
  <c r="F56" s="1"/>
  <c r="E50"/>
  <c r="L50" s="1"/>
  <c r="L49"/>
  <c r="E49"/>
  <c r="E48"/>
  <c r="L48" s="1"/>
  <c r="L47"/>
  <c r="E47"/>
  <c r="L46"/>
  <c r="E46"/>
  <c r="L45"/>
  <c r="E45"/>
  <c r="L44"/>
  <c r="E44"/>
  <c r="E51" s="1"/>
  <c r="L51" s="1"/>
  <c r="E38"/>
  <c r="E37"/>
  <c r="F36"/>
  <c r="F35"/>
  <c r="J32"/>
  <c r="F38" s="1"/>
  <c r="I32"/>
  <c r="H32"/>
  <c r="G32"/>
  <c r="F32"/>
  <c r="F37" s="1"/>
  <c r="E31"/>
  <c r="L31" s="1"/>
  <c r="L30"/>
  <c r="E30"/>
  <c r="E29"/>
  <c r="L29" s="1"/>
  <c r="L28"/>
  <c r="E28"/>
  <c r="E27"/>
  <c r="L27" s="1"/>
  <c r="L26"/>
  <c r="E26"/>
  <c r="E25"/>
  <c r="L25" s="1"/>
  <c r="E19"/>
  <c r="F102" s="1"/>
  <c r="E18"/>
  <c r="F101" s="1"/>
  <c r="F17"/>
  <c r="G100" s="1"/>
  <c r="F16"/>
  <c r="G99" s="1"/>
  <c r="J13"/>
  <c r="F19" s="1"/>
  <c r="G102" s="1"/>
  <c r="I13"/>
  <c r="H13"/>
  <c r="G13"/>
  <c r="F13"/>
  <c r="F18" s="1"/>
  <c r="G101" s="1"/>
  <c r="L12"/>
  <c r="E12"/>
  <c r="E11"/>
  <c r="L11" s="1"/>
  <c r="L10"/>
  <c r="E10"/>
  <c r="E9"/>
  <c r="L9" s="1"/>
  <c r="L8"/>
  <c r="E8"/>
  <c r="E7"/>
  <c r="E13" s="1"/>
  <c r="L13" s="1"/>
  <c r="L6"/>
  <c r="E6"/>
  <c r="F102" i="1"/>
  <c r="F101"/>
  <c r="E95"/>
  <c r="E94"/>
  <c r="E76"/>
  <c r="E75"/>
  <c r="E57"/>
  <c r="E56"/>
  <c r="E38"/>
  <c r="E37"/>
  <c r="E19"/>
  <c r="E18"/>
  <c r="F103"/>
  <c r="G100"/>
  <c r="G99"/>
  <c r="G102"/>
  <c r="G101"/>
  <c r="F100"/>
  <c r="F99"/>
  <c r="F93"/>
  <c r="F92"/>
  <c r="J89"/>
  <c r="F95" s="1"/>
  <c r="I89"/>
  <c r="H89"/>
  <c r="G89"/>
  <c r="F89"/>
  <c r="F94" s="1"/>
  <c r="L88"/>
  <c r="E88"/>
  <c r="L87"/>
  <c r="E87"/>
  <c r="L86"/>
  <c r="E86"/>
  <c r="L85"/>
  <c r="E85"/>
  <c r="L84"/>
  <c r="E84"/>
  <c r="L83"/>
  <c r="E83"/>
  <c r="E89" s="1"/>
  <c r="L89" s="1"/>
  <c r="L82"/>
  <c r="E82"/>
  <c r="F74"/>
  <c r="F73"/>
  <c r="J70"/>
  <c r="F76" s="1"/>
  <c r="I70"/>
  <c r="H70"/>
  <c r="G70"/>
  <c r="F70"/>
  <c r="F75" s="1"/>
  <c r="L69"/>
  <c r="E69"/>
  <c r="L68"/>
  <c r="E68"/>
  <c r="L67"/>
  <c r="E67"/>
  <c r="L66"/>
  <c r="E66"/>
  <c r="L65"/>
  <c r="E65"/>
  <c r="L64"/>
  <c r="E64"/>
  <c r="E70" s="1"/>
  <c r="L70" s="1"/>
  <c r="L63"/>
  <c r="E63"/>
  <c r="F55"/>
  <c r="F54"/>
  <c r="J51"/>
  <c r="F57" s="1"/>
  <c r="I51"/>
  <c r="H51"/>
  <c r="G51"/>
  <c r="F51"/>
  <c r="F56" s="1"/>
  <c r="L50"/>
  <c r="E50"/>
  <c r="L49"/>
  <c r="E49"/>
  <c r="L48"/>
  <c r="E48"/>
  <c r="L47"/>
  <c r="E47"/>
  <c r="L46"/>
  <c r="E46"/>
  <c r="L45"/>
  <c r="E45"/>
  <c r="E51" s="1"/>
  <c r="L51" s="1"/>
  <c r="L44"/>
  <c r="E44"/>
  <c r="F36"/>
  <c r="F35"/>
  <c r="J32"/>
  <c r="F38" s="1"/>
  <c r="I32"/>
  <c r="H32"/>
  <c r="G32"/>
  <c r="F32"/>
  <c r="F37" s="1"/>
  <c r="L31"/>
  <c r="E31"/>
  <c r="L30"/>
  <c r="E30"/>
  <c r="L29"/>
  <c r="E29"/>
  <c r="L28"/>
  <c r="E28"/>
  <c r="L27"/>
  <c r="E27"/>
  <c r="L26"/>
  <c r="E26"/>
  <c r="E32" s="1"/>
  <c r="L32" s="1"/>
  <c r="L25"/>
  <c r="E25"/>
  <c r="F17"/>
  <c r="F19"/>
  <c r="J13"/>
  <c r="F16"/>
  <c r="I13"/>
  <c r="H13"/>
  <c r="G13"/>
  <c r="F13"/>
  <c r="E12"/>
  <c r="L12" s="1"/>
  <c r="E11"/>
  <c r="L11" s="1"/>
  <c r="E10"/>
  <c r="L10" s="1"/>
  <c r="E9"/>
  <c r="L9" s="1"/>
  <c r="E8"/>
  <c r="L8" s="1"/>
  <c r="E7"/>
  <c r="L7" s="1"/>
  <c r="E6"/>
  <c r="F94" i="12" l="1"/>
  <c r="F75"/>
  <c r="F18"/>
  <c r="G101" s="1"/>
  <c r="I116" s="1"/>
  <c r="F102"/>
  <c r="M11"/>
  <c r="I11" s="1"/>
  <c r="E13"/>
  <c r="M13" s="1"/>
  <c r="F19" i="11"/>
  <c r="G102" s="1"/>
  <c r="G107" s="1"/>
  <c r="M7" i="12"/>
  <c r="I7" s="1"/>
  <c r="M44"/>
  <c r="E70"/>
  <c r="M70" s="1"/>
  <c r="M83"/>
  <c r="M26"/>
  <c r="G101" i="11"/>
  <c r="L7"/>
  <c r="L44"/>
  <c r="L83"/>
  <c r="L26"/>
  <c r="G101" i="10"/>
  <c r="L7"/>
  <c r="L44"/>
  <c r="E70"/>
  <c r="L70" s="1"/>
  <c r="F103" s="1"/>
  <c r="L83"/>
  <c r="L26"/>
  <c r="F103" i="9"/>
  <c r="G102"/>
  <c r="G101"/>
  <c r="L7"/>
  <c r="L44"/>
  <c r="L83"/>
  <c r="L7" i="8"/>
  <c r="L44"/>
  <c r="E70"/>
  <c r="L70" s="1"/>
  <c r="F103" s="1"/>
  <c r="L83"/>
  <c r="L26"/>
  <c r="F103" i="7"/>
  <c r="G102"/>
  <c r="L7"/>
  <c r="L44"/>
  <c r="L83"/>
  <c r="G101" i="6"/>
  <c r="F103"/>
  <c r="L7"/>
  <c r="L44"/>
  <c r="E70"/>
  <c r="L70" s="1"/>
  <c r="L83"/>
  <c r="L26"/>
  <c r="F103" i="5"/>
  <c r="G102"/>
  <c r="G101"/>
  <c r="L7"/>
  <c r="L44"/>
  <c r="L83"/>
  <c r="G101" i="4"/>
  <c r="F103"/>
  <c r="L7"/>
  <c r="L44"/>
  <c r="E70"/>
  <c r="L70" s="1"/>
  <c r="L83"/>
  <c r="L26"/>
  <c r="G101" i="3"/>
  <c r="L7"/>
  <c r="L44"/>
  <c r="L83"/>
  <c r="E32"/>
  <c r="L32" s="1"/>
  <c r="F103" s="1"/>
  <c r="L7" i="2"/>
  <c r="E32"/>
  <c r="L32" s="1"/>
  <c r="F103" s="1"/>
  <c r="F18" i="1"/>
  <c r="E13"/>
  <c r="L13" s="1"/>
  <c r="L6"/>
  <c r="F103" i="12" l="1"/>
  <c r="E15"/>
  <c r="I13"/>
  <c r="F19" s="1"/>
  <c r="G102" s="1"/>
  <c r="E17" l="1"/>
  <c r="F16"/>
  <c r="G99" s="1"/>
  <c r="F98"/>
  <c r="D116" s="1"/>
  <c r="I117"/>
  <c r="F17" l="1"/>
  <c r="G100" s="1"/>
  <c r="G107" s="1"/>
  <c r="F100"/>
  <c r="D118" s="1"/>
  <c r="I115" l="1"/>
</calcChain>
</file>

<file path=xl/sharedStrings.xml><?xml version="1.0" encoding="utf-8"?>
<sst xmlns="http://schemas.openxmlformats.org/spreadsheetml/2006/main" count="2009" uniqueCount="69">
  <si>
    <t>Planning à la semaine</t>
  </si>
  <si>
    <t>Moi:</t>
  </si>
  <si>
    <t>Enfant:</t>
  </si>
  <si>
    <t>Jours</t>
  </si>
  <si>
    <t>Lundi</t>
  </si>
  <si>
    <t>Mardi</t>
  </si>
  <si>
    <t>Mercredi</t>
  </si>
  <si>
    <t>Jeudi</t>
  </si>
  <si>
    <t>Vendredi</t>
  </si>
  <si>
    <t>Samedi</t>
  </si>
  <si>
    <t>Dimanche</t>
  </si>
  <si>
    <t>Totaux</t>
  </si>
  <si>
    <t>Arriver</t>
  </si>
  <si>
    <t>Départ</t>
  </si>
  <si>
    <t>Total H</t>
  </si>
  <si>
    <t>Petit déj</t>
  </si>
  <si>
    <t>Déjeuner</t>
  </si>
  <si>
    <t>Goûter</t>
  </si>
  <si>
    <t>IE</t>
  </si>
  <si>
    <t>KM</t>
  </si>
  <si>
    <t>Indémnité entretient</t>
  </si>
  <si>
    <t>Petit déjeuner</t>
  </si>
  <si>
    <t>Kilomètre</t>
  </si>
  <si>
    <t>Net de l'heure</t>
  </si>
  <si>
    <t xml:space="preserve">← inscrivez votre montant net majorer </t>
  </si>
  <si>
    <t>Voici les différentes formules pour calculer les frais d'entretients</t>
  </si>
  <si>
    <t>← selon le nombre de chevaux fiscaux</t>
  </si>
  <si>
    <t>Heures complémentaires:</t>
  </si>
  <si>
    <t>Heures supplémentaires:</t>
  </si>
  <si>
    <t>Total des frais :</t>
  </si>
  <si>
    <t>Conversion centième</t>
  </si>
  <si>
    <t>semaine  1</t>
  </si>
  <si>
    <t xml:space="preserve">Pour 8H/J allez dans la case indémnité entretient corraspondante au jour et inscivez  =O1 cela donnera automatiquement la somme  de 2,65 euros </t>
  </si>
  <si>
    <t>Pour 9H/J allez dans la case indémnitée entretient correspondante au jour et inscrivez =O1+P1 cela donnera automatiquement la somme  de 3,00 euros ( déjà arrondis au supperieur)</t>
  </si>
  <si>
    <t>Pour plus de 10H/J aller dans la case indémnité d'entretient corraspondante et inscrivez =O1+P1*2 cela donnera automatiquement la somme de 3,35 euros</t>
  </si>
  <si>
    <t xml:space="preserve">Pour chaque heure au dela de 10 changez le chiffre apres P1* par 3 ou 4 etc selon le nompbre d'heure effectuer par jour </t>
  </si>
  <si>
    <t>semaine  2</t>
  </si>
  <si>
    <t>semaine  3</t>
  </si>
  <si>
    <t>semaine  4</t>
  </si>
  <si>
    <t>semaine  5</t>
  </si>
  <si>
    <t>Total heures complémentaires du moi :</t>
  </si>
  <si>
    <t>Total heures suppérieures du moi:</t>
  </si>
  <si>
    <t xml:space="preserve">Total frais de repas du moi: </t>
  </si>
  <si>
    <t>Total des frais du moi:</t>
  </si>
  <si>
    <t>Total des  repas:</t>
  </si>
  <si>
    <t>Total des repas:</t>
  </si>
  <si>
    <t>Total conversion centième:</t>
  </si>
  <si>
    <t>Heures normales(jusqu'à 40h):</t>
  </si>
  <si>
    <t>Calcul heures ditent normales</t>
  </si>
  <si>
    <t>Vous avez juste à changer le nombre d'heure dans la barre Fx  en laisant *$o$6 sans dépasser les 40/ semaine</t>
  </si>
  <si>
    <t>Les heures ditent complémentaires sont au taux normale</t>
  </si>
  <si>
    <t>Ce qui comprend de la 41 ème à la 45 ème heures / semaine</t>
  </si>
  <si>
    <t xml:space="preserve">Les heures ditent supplémentaires sont au taux majorer </t>
  </si>
  <si>
    <t xml:space="preserve">Des la 46 ème h / semaine </t>
  </si>
  <si>
    <t>Total heures normales du moi:</t>
  </si>
  <si>
    <t>Jour d'activité:</t>
  </si>
  <si>
    <t>Nombre de jours d'activités du moi:</t>
  </si>
  <si>
    <t>salaire net +frais:</t>
  </si>
  <si>
    <t>Déclaration pajemplois</t>
  </si>
  <si>
    <t>Période à déclarer:</t>
  </si>
  <si>
    <t>heures normales :</t>
  </si>
  <si>
    <t>Jours d'activités:</t>
  </si>
  <si>
    <t>salaire hors frais:</t>
  </si>
  <si>
    <t>frais repas:</t>
  </si>
  <si>
    <t>Indémnité entretient:</t>
  </si>
  <si>
    <t>Frais kilométrique:</t>
  </si>
  <si>
    <t>Calcul frais kilométriques</t>
  </si>
  <si>
    <t>Inscrivez pour chaque case correspondante au jour = nombre de km effectuer *O2</t>
  </si>
  <si>
    <t>I Km en €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</si>
</sst>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[$-F400]h:mm:ss\ AM/PM"/>
    <numFmt numFmtId="165" formatCode="#,##0.00\ &quot;€&quot;"/>
    <numFmt numFmtId="167" formatCode="[h]:mm:ss;@"/>
    <numFmt numFmtId="168" formatCode="0.00&quot; Km&quot;"/>
  </numFmts>
  <fonts count="7">
    <font>
      <sz val="11"/>
      <color theme="1"/>
      <name val="Calibri"/>
      <family val="2"/>
      <scheme val="minor"/>
    </font>
    <font>
      <b/>
      <sz val="11"/>
      <color theme="1"/>
      <name val="Comic Sans MS"/>
      <family val="4"/>
    </font>
    <font>
      <b/>
      <sz val="14"/>
      <color theme="1"/>
      <name val="Comic Sans MS"/>
      <family val="4"/>
    </font>
    <font>
      <b/>
      <sz val="16"/>
      <color theme="1"/>
      <name val="Comic Sans MS"/>
      <family val="4"/>
    </font>
    <font>
      <b/>
      <sz val="12"/>
      <color theme="1"/>
      <name val="Comic Sans MS"/>
      <family val="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4" fillId="0" borderId="0" xfId="0" applyFont="1"/>
    <xf numFmtId="0" fontId="4" fillId="0" borderId="1" xfId="0" applyFont="1" applyBorder="1"/>
    <xf numFmtId="0" fontId="4" fillId="0" borderId="0" xfId="0" applyFont="1" applyBorder="1" applyAlignment="1">
      <alignment horizontal="right"/>
    </xf>
    <xf numFmtId="0" fontId="4" fillId="0" borderId="0" xfId="0" applyFont="1" applyAlignment="1">
      <alignment horizontal="right"/>
    </xf>
    <xf numFmtId="0" fontId="5" fillId="0" borderId="0" xfId="0" applyFont="1"/>
    <xf numFmtId="0" fontId="4" fillId="2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2" borderId="1" xfId="0" applyFont="1" applyFill="1" applyBorder="1"/>
    <xf numFmtId="164" fontId="4" fillId="0" borderId="1" xfId="0" applyNumberFormat="1" applyFont="1" applyBorder="1"/>
    <xf numFmtId="2" fontId="4" fillId="0" borderId="1" xfId="0" applyNumberFormat="1" applyFont="1" applyBorder="1"/>
    <xf numFmtId="165" fontId="4" fillId="0" borderId="1" xfId="0" applyNumberFormat="1" applyFont="1" applyBorder="1"/>
    <xf numFmtId="0" fontId="4" fillId="5" borderId="1" xfId="0" applyFont="1" applyFill="1" applyBorder="1" applyAlignment="1">
      <alignment horizontal="center" vertical="center"/>
    </xf>
    <xf numFmtId="44" fontId="4" fillId="0" borderId="1" xfId="0" applyNumberFormat="1" applyFont="1" applyBorder="1"/>
    <xf numFmtId="44" fontId="0" fillId="0" borderId="1" xfId="0" applyNumberFormat="1" applyBorder="1"/>
    <xf numFmtId="44" fontId="4" fillId="6" borderId="1" xfId="0" applyNumberFormat="1" applyFont="1" applyFill="1" applyBorder="1"/>
    <xf numFmtId="2" fontId="4" fillId="3" borderId="1" xfId="0" applyNumberFormat="1" applyFont="1" applyFill="1" applyBorder="1"/>
    <xf numFmtId="165" fontId="4" fillId="3" borderId="1" xfId="0" applyNumberFormat="1" applyFont="1" applyFill="1" applyBorder="1"/>
    <xf numFmtId="2" fontId="1" fillId="7" borderId="1" xfId="0" applyNumberFormat="1" applyFont="1" applyFill="1" applyBorder="1"/>
    <xf numFmtId="165" fontId="1" fillId="7" borderId="1" xfId="0" applyNumberFormat="1" applyFont="1" applyFill="1" applyBorder="1"/>
    <xf numFmtId="0" fontId="1" fillId="0" borderId="0" xfId="0" applyFont="1"/>
    <xf numFmtId="2" fontId="4" fillId="3" borderId="0" xfId="0" applyNumberFormat="1" applyFont="1" applyFill="1"/>
    <xf numFmtId="0" fontId="4" fillId="6" borderId="1" xfId="0" applyFont="1" applyFill="1" applyBorder="1" applyAlignment="1">
      <alignment horizontal="left" vertical="center"/>
    </xf>
    <xf numFmtId="2" fontId="0" fillId="3" borderId="1" xfId="0" applyNumberFormat="1" applyFill="1" applyBorder="1"/>
    <xf numFmtId="0" fontId="4" fillId="3" borderId="1" xfId="0" applyFont="1" applyFill="1" applyBorder="1"/>
    <xf numFmtId="2" fontId="0" fillId="10" borderId="0" xfId="0" applyNumberFormat="1" applyFill="1" applyBorder="1"/>
    <xf numFmtId="165" fontId="4" fillId="10" borderId="0" xfId="0" applyNumberFormat="1" applyFont="1" applyFill="1" applyBorder="1"/>
    <xf numFmtId="0" fontId="4" fillId="7" borderId="1" xfId="0" applyNumberFormat="1" applyFont="1" applyFill="1" applyBorder="1"/>
    <xf numFmtId="165" fontId="4" fillId="9" borderId="1" xfId="0" applyNumberFormat="1" applyFont="1" applyFill="1" applyBorder="1"/>
    <xf numFmtId="14" fontId="4" fillId="11" borderId="0" xfId="0" applyNumberFormat="1" applyFont="1" applyFill="1"/>
    <xf numFmtId="165" fontId="4" fillId="11" borderId="1" xfId="0" applyNumberFormat="1" applyFont="1" applyFill="1" applyBorder="1"/>
    <xf numFmtId="2" fontId="4" fillId="11" borderId="1" xfId="0" applyNumberFormat="1" applyFont="1" applyFill="1" applyBorder="1"/>
    <xf numFmtId="165" fontId="4" fillId="11" borderId="0" xfId="0" applyNumberFormat="1" applyFont="1" applyFill="1"/>
    <xf numFmtId="0" fontId="4" fillId="11" borderId="1" xfId="0" applyFont="1" applyFill="1" applyBorder="1"/>
    <xf numFmtId="0" fontId="4" fillId="0" borderId="2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9" borderId="0" xfId="0" applyFont="1" applyFill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11" borderId="2" xfId="0" applyFont="1" applyFill="1" applyBorder="1" applyAlignment="1">
      <alignment horizontal="center" vertical="center"/>
    </xf>
    <xf numFmtId="0" fontId="2" fillId="11" borderId="3" xfId="0" applyFont="1" applyFill="1" applyBorder="1" applyAlignment="1">
      <alignment horizontal="center" vertical="center"/>
    </xf>
    <xf numFmtId="0" fontId="2" fillId="11" borderId="4" xfId="0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center"/>
    </xf>
    <xf numFmtId="0" fontId="4" fillId="9" borderId="3" xfId="0" applyFont="1" applyFill="1" applyBorder="1" applyAlignment="1">
      <alignment horizontal="center"/>
    </xf>
    <xf numFmtId="0" fontId="4" fillId="9" borderId="4" xfId="0" applyFont="1" applyFill="1" applyBorder="1" applyAlignment="1">
      <alignment horizontal="center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3" fillId="4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4" fillId="7" borderId="2" xfId="0" applyFont="1" applyFill="1" applyBorder="1" applyAlignment="1">
      <alignment horizontal="center" vertical="center"/>
    </xf>
    <xf numFmtId="0" fontId="5" fillId="7" borderId="3" xfId="0" applyFont="1" applyFill="1" applyBorder="1" applyAlignment="1">
      <alignment horizontal="center" vertical="center"/>
    </xf>
    <xf numFmtId="0" fontId="5" fillId="7" borderId="4" xfId="0" applyFont="1" applyFill="1" applyBorder="1" applyAlignment="1">
      <alignment horizontal="center" vertical="center"/>
    </xf>
    <xf numFmtId="0" fontId="6" fillId="0" borderId="0" xfId="0" applyFont="1" applyAlignment="1">
      <alignment horizontal="center" wrapText="1"/>
    </xf>
    <xf numFmtId="0" fontId="5" fillId="0" borderId="0" xfId="0" applyFont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0" fontId="2" fillId="8" borderId="2" xfId="0" applyFont="1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2" fillId="8" borderId="4" xfId="0" applyFont="1" applyFill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2" fillId="8" borderId="6" xfId="0" applyFont="1" applyFill="1" applyBorder="1" applyAlignment="1">
      <alignment horizontal="center"/>
    </xf>
    <xf numFmtId="0" fontId="2" fillId="8" borderId="5" xfId="0" applyFont="1" applyFill="1" applyBorder="1" applyAlignment="1">
      <alignment horizontal="center"/>
    </xf>
    <xf numFmtId="167" fontId="4" fillId="0" borderId="1" xfId="0" applyNumberFormat="1" applyFont="1" applyBorder="1"/>
    <xf numFmtId="168" fontId="4" fillId="0" borderId="1" xfId="0" applyNumberFormat="1" applyFont="1" applyBorder="1"/>
    <xf numFmtId="0" fontId="2" fillId="8" borderId="0" xfId="0" applyFont="1" applyFill="1" applyBorder="1" applyAlignment="1">
      <alignment horizontal="center"/>
    </xf>
    <xf numFmtId="0" fontId="2" fillId="11" borderId="0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/>
    </xf>
    <xf numFmtId="0" fontId="2" fillId="8" borderId="0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9" fontId="4" fillId="6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R119"/>
  <sheetViews>
    <sheetView topLeftCell="A25" workbookViewId="0">
      <selection activeCell="N37" sqref="N37:Q39"/>
    </sheetView>
  </sheetViews>
  <sheetFormatPr baseColWidth="10" defaultRowHeight="14.4"/>
  <cols>
    <col min="3" max="5" width="11.88671875" bestFit="1" customWidth="1"/>
    <col min="12" max="12" width="23.5546875" customWidth="1"/>
    <col min="14" max="14" width="24.5546875" customWidth="1"/>
    <col min="15" max="15" width="12.33203125" customWidth="1"/>
    <col min="16" max="16" width="11.88671875" bestFit="1" customWidth="1"/>
    <col min="17" max="17" width="45.44140625" customWidth="1"/>
    <col min="18" max="18" width="4.6640625" customWidth="1"/>
  </cols>
  <sheetData>
    <row r="1" spans="2:18" ht="25.2">
      <c r="B1" s="50" t="s">
        <v>0</v>
      </c>
      <c r="C1" s="51"/>
      <c r="D1" s="51"/>
      <c r="E1" s="51"/>
      <c r="F1" s="51"/>
      <c r="G1" s="51"/>
      <c r="H1" s="51"/>
      <c r="I1" s="51"/>
      <c r="J1" s="52"/>
      <c r="N1" s="12" t="s">
        <v>20</v>
      </c>
      <c r="O1" s="13">
        <v>2.65</v>
      </c>
      <c r="P1" s="13">
        <v>0.35</v>
      </c>
    </row>
    <row r="2" spans="2:18" ht="29.25" customHeight="1">
      <c r="N2" s="12" t="s">
        <v>21</v>
      </c>
      <c r="O2" s="13"/>
      <c r="P2" s="1"/>
    </row>
    <row r="3" spans="2:18" ht="21" customHeight="1">
      <c r="B3" s="3" t="s">
        <v>1</v>
      </c>
      <c r="C3" s="62"/>
      <c r="D3" s="63"/>
      <c r="F3" s="4" t="s">
        <v>2</v>
      </c>
      <c r="N3" s="12" t="s">
        <v>16</v>
      </c>
      <c r="O3" s="13"/>
      <c r="P3" s="1"/>
    </row>
    <row r="4" spans="2:18" ht="21">
      <c r="B4" s="59" t="s">
        <v>31</v>
      </c>
      <c r="C4" s="60"/>
      <c r="D4" s="60"/>
      <c r="E4" s="60"/>
      <c r="F4" s="60"/>
      <c r="G4" s="60"/>
      <c r="H4" s="60"/>
      <c r="I4" s="60"/>
      <c r="J4" s="61"/>
      <c r="N4" s="12" t="s">
        <v>17</v>
      </c>
      <c r="O4" s="13"/>
      <c r="P4" s="1"/>
    </row>
    <row r="5" spans="2:18" ht="19.8">
      <c r="B5" s="6" t="s">
        <v>3</v>
      </c>
      <c r="C5" s="6" t="s">
        <v>12</v>
      </c>
      <c r="D5" s="8" t="s">
        <v>13</v>
      </c>
      <c r="E5" s="6" t="s">
        <v>14</v>
      </c>
      <c r="F5" s="6" t="s">
        <v>15</v>
      </c>
      <c r="G5" s="6" t="s">
        <v>16</v>
      </c>
      <c r="H5" s="6" t="s">
        <v>17</v>
      </c>
      <c r="I5" s="6" t="s">
        <v>18</v>
      </c>
      <c r="J5" s="6" t="s">
        <v>19</v>
      </c>
      <c r="L5" s="6" t="s">
        <v>30</v>
      </c>
      <c r="N5" s="12" t="s">
        <v>22</v>
      </c>
      <c r="O5" s="13">
        <v>0.41</v>
      </c>
      <c r="P5" s="1"/>
      <c r="Q5" s="2" t="s">
        <v>26</v>
      </c>
    </row>
    <row r="6" spans="2:18" ht="19.8">
      <c r="B6" s="7" t="s">
        <v>4</v>
      </c>
      <c r="C6" s="9"/>
      <c r="D6" s="9"/>
      <c r="E6" s="9">
        <f t="shared" ref="E6:E12" si="0">D6-C6</f>
        <v>0</v>
      </c>
      <c r="F6" s="10"/>
      <c r="G6" s="10"/>
      <c r="H6" s="10"/>
      <c r="I6" s="11"/>
      <c r="J6" s="11"/>
      <c r="L6" s="10">
        <f t="shared" ref="L6:L13" si="1">E6*24</f>
        <v>0</v>
      </c>
      <c r="N6" s="12" t="s">
        <v>23</v>
      </c>
      <c r="O6" s="14"/>
      <c r="P6" s="15"/>
      <c r="Q6" s="22" t="s">
        <v>24</v>
      </c>
    </row>
    <row r="7" spans="2:18" ht="19.8">
      <c r="B7" s="7" t="s">
        <v>5</v>
      </c>
      <c r="C7" s="9"/>
      <c r="D7" s="9"/>
      <c r="E7" s="9">
        <f t="shared" si="0"/>
        <v>0</v>
      </c>
      <c r="F7" s="10"/>
      <c r="G7" s="10"/>
      <c r="H7" s="10"/>
      <c r="I7" s="11"/>
      <c r="J7" s="11"/>
      <c r="L7" s="10">
        <f t="shared" si="1"/>
        <v>0</v>
      </c>
    </row>
    <row r="8" spans="2:18" ht="19.8">
      <c r="B8" s="7" t="s">
        <v>6</v>
      </c>
      <c r="C8" s="9"/>
      <c r="D8" s="9"/>
      <c r="E8" s="9">
        <f t="shared" si="0"/>
        <v>0</v>
      </c>
      <c r="F8" s="10"/>
      <c r="G8" s="10"/>
      <c r="H8" s="10"/>
      <c r="I8" s="11"/>
      <c r="J8" s="11"/>
      <c r="L8" s="10">
        <f t="shared" si="1"/>
        <v>0</v>
      </c>
    </row>
    <row r="9" spans="2:18" ht="19.8">
      <c r="B9" s="7" t="s">
        <v>7</v>
      </c>
      <c r="C9" s="9"/>
      <c r="D9" s="9"/>
      <c r="E9" s="9">
        <f t="shared" si="0"/>
        <v>0</v>
      </c>
      <c r="F9" s="10"/>
      <c r="G9" s="10"/>
      <c r="H9" s="10"/>
      <c r="I9" s="11"/>
      <c r="J9" s="11"/>
      <c r="L9" s="10">
        <f t="shared" si="1"/>
        <v>0</v>
      </c>
      <c r="N9" s="53" t="s">
        <v>25</v>
      </c>
      <c r="O9" s="54"/>
      <c r="P9" s="54"/>
      <c r="Q9" s="54"/>
      <c r="R9" s="55"/>
    </row>
    <row r="10" spans="2:18" ht="19.8">
      <c r="B10" s="7" t="s">
        <v>8</v>
      </c>
      <c r="C10" s="9"/>
      <c r="D10" s="9"/>
      <c r="E10" s="9">
        <f t="shared" si="0"/>
        <v>0</v>
      </c>
      <c r="F10" s="10"/>
      <c r="G10" s="10"/>
      <c r="H10" s="10"/>
      <c r="I10" s="11"/>
      <c r="J10" s="11"/>
      <c r="L10" s="10">
        <f t="shared" si="1"/>
        <v>0</v>
      </c>
      <c r="N10" s="5"/>
      <c r="O10" s="5"/>
      <c r="P10" s="5"/>
      <c r="Q10" s="5"/>
      <c r="R10" s="5"/>
    </row>
    <row r="11" spans="2:18" ht="19.8">
      <c r="B11" s="7" t="s">
        <v>9</v>
      </c>
      <c r="C11" s="9"/>
      <c r="D11" s="9"/>
      <c r="E11" s="9">
        <f t="shared" si="0"/>
        <v>0</v>
      </c>
      <c r="F11" s="10"/>
      <c r="G11" s="10"/>
      <c r="H11" s="10"/>
      <c r="I11" s="11"/>
      <c r="J11" s="11"/>
      <c r="L11" s="10">
        <f t="shared" si="1"/>
        <v>0</v>
      </c>
      <c r="N11" s="56" t="s">
        <v>32</v>
      </c>
      <c r="O11" s="57"/>
      <c r="P11" s="57"/>
      <c r="Q11" s="57"/>
      <c r="R11" s="57"/>
    </row>
    <row r="12" spans="2:18" ht="19.8">
      <c r="B12" s="7" t="s">
        <v>10</v>
      </c>
      <c r="C12" s="9"/>
      <c r="D12" s="9"/>
      <c r="E12" s="9">
        <f t="shared" si="0"/>
        <v>0</v>
      </c>
      <c r="F12" s="10"/>
      <c r="G12" s="10"/>
      <c r="H12" s="10"/>
      <c r="I12" s="11"/>
      <c r="J12" s="11"/>
      <c r="L12" s="10">
        <f t="shared" si="1"/>
        <v>0</v>
      </c>
      <c r="N12" s="57"/>
      <c r="O12" s="57"/>
      <c r="P12" s="57"/>
      <c r="Q12" s="57"/>
      <c r="R12" s="57"/>
    </row>
    <row r="13" spans="2:18" ht="19.8">
      <c r="B13" s="7" t="s">
        <v>11</v>
      </c>
      <c r="C13" s="9"/>
      <c r="D13" s="9"/>
      <c r="E13" s="9">
        <f>E6+E7+E8+E9+E10+E11+E12</f>
        <v>0</v>
      </c>
      <c r="F13" s="11">
        <f>SUM(F6:F12)*$O$2</f>
        <v>0</v>
      </c>
      <c r="G13" s="11">
        <f>SUM(G6:G12)*$O$3</f>
        <v>0</v>
      </c>
      <c r="H13" s="11">
        <f>SUM(H6:H12)*$O$4</f>
        <v>0</v>
      </c>
      <c r="I13" s="11">
        <f>I6+I7+I8+I9+I10+I11+I12</f>
        <v>0</v>
      </c>
      <c r="J13" s="11">
        <f>J6+J7+J8+J9+J10+J11+J12</f>
        <v>0</v>
      </c>
      <c r="L13" s="10">
        <f t="shared" si="1"/>
        <v>0</v>
      </c>
      <c r="N13" s="5"/>
      <c r="O13" s="5"/>
      <c r="P13" s="5"/>
      <c r="Q13" s="5"/>
      <c r="R13" s="5"/>
    </row>
    <row r="14" spans="2:18">
      <c r="N14" s="56" t="s">
        <v>33</v>
      </c>
      <c r="O14" s="56"/>
      <c r="P14" s="56"/>
      <c r="Q14" s="56"/>
      <c r="R14" s="56"/>
    </row>
    <row r="15" spans="2:18" ht="19.8">
      <c r="B15" s="38" t="s">
        <v>47</v>
      </c>
      <c r="C15" s="39"/>
      <c r="D15" s="40"/>
      <c r="E15" s="23"/>
      <c r="F15" s="17">
        <f>40*$O$6</f>
        <v>0</v>
      </c>
      <c r="N15" s="56"/>
      <c r="O15" s="56"/>
      <c r="P15" s="56"/>
      <c r="Q15" s="56"/>
      <c r="R15" s="56"/>
    </row>
    <row r="16" spans="2:18" ht="19.8">
      <c r="B16" s="38" t="s">
        <v>27</v>
      </c>
      <c r="C16" s="39"/>
      <c r="D16" s="40"/>
      <c r="E16" s="16"/>
      <c r="F16" s="17">
        <f>E16*$O$6</f>
        <v>0</v>
      </c>
      <c r="N16" s="5"/>
      <c r="O16" s="5"/>
      <c r="P16" s="5"/>
      <c r="Q16" s="5"/>
      <c r="R16" s="5"/>
    </row>
    <row r="17" spans="2:18" ht="19.8">
      <c r="B17" s="38" t="s">
        <v>28</v>
      </c>
      <c r="C17" s="39"/>
      <c r="D17" s="40"/>
      <c r="E17" s="16"/>
      <c r="F17" s="17">
        <f>E17*$P$6</f>
        <v>0</v>
      </c>
      <c r="N17" s="56" t="s">
        <v>34</v>
      </c>
      <c r="O17" s="56"/>
      <c r="P17" s="56"/>
      <c r="Q17" s="56"/>
      <c r="R17" s="56"/>
    </row>
    <row r="18" spans="2:18" ht="19.8">
      <c r="B18" s="38" t="s">
        <v>45</v>
      </c>
      <c r="C18" s="39"/>
      <c r="D18" s="40"/>
      <c r="E18" s="16">
        <f>F6+F7+F8+F9+F10+F11+F12+G6+G7+G8+G9+G10+G11+G12+H6+H7+H8+H9+H10+H11+H12</f>
        <v>0</v>
      </c>
      <c r="F18" s="17">
        <f>F13+G13+H13</f>
        <v>0</v>
      </c>
      <c r="N18" s="56"/>
      <c r="O18" s="56"/>
      <c r="P18" s="56"/>
      <c r="Q18" s="56"/>
      <c r="R18" s="56"/>
    </row>
    <row r="19" spans="2:18" ht="19.8">
      <c r="B19" s="38" t="s">
        <v>29</v>
      </c>
      <c r="C19" s="39"/>
      <c r="D19" s="40"/>
      <c r="E19" s="16">
        <f>J6+J7+J8+J9+J10+J11+J12</f>
        <v>0</v>
      </c>
      <c r="F19" s="17">
        <f>J13*$O$5+I13</f>
        <v>0</v>
      </c>
      <c r="N19" s="5"/>
      <c r="O19" s="5"/>
      <c r="P19" s="5"/>
      <c r="Q19" s="5"/>
      <c r="R19" s="5"/>
    </row>
    <row r="20" spans="2:18" ht="19.8">
      <c r="B20" s="38" t="s">
        <v>55</v>
      </c>
      <c r="C20" s="39"/>
      <c r="D20" s="40"/>
      <c r="E20" s="24">
        <f>COUNTA(C6:C12)</f>
        <v>0</v>
      </c>
      <c r="N20" s="58" t="s">
        <v>35</v>
      </c>
      <c r="O20" s="58"/>
      <c r="P20" s="58"/>
      <c r="Q20" s="58"/>
      <c r="R20" s="58"/>
    </row>
    <row r="21" spans="2:18">
      <c r="N21" s="58"/>
      <c r="O21" s="58"/>
      <c r="P21" s="58"/>
      <c r="Q21" s="58"/>
      <c r="R21" s="58"/>
    </row>
    <row r="23" spans="2:18" ht="21">
      <c r="B23" s="59" t="s">
        <v>36</v>
      </c>
      <c r="C23" s="60"/>
      <c r="D23" s="60"/>
      <c r="E23" s="60"/>
      <c r="F23" s="60"/>
      <c r="G23" s="60"/>
      <c r="H23" s="60"/>
      <c r="I23" s="60"/>
      <c r="J23" s="61"/>
    </row>
    <row r="24" spans="2:18" ht="19.8">
      <c r="B24" s="6" t="s">
        <v>3</v>
      </c>
      <c r="C24" s="6" t="s">
        <v>12</v>
      </c>
      <c r="D24" s="8" t="s">
        <v>13</v>
      </c>
      <c r="E24" s="6" t="s">
        <v>14</v>
      </c>
      <c r="F24" s="6" t="s">
        <v>15</v>
      </c>
      <c r="G24" s="6" t="s">
        <v>16</v>
      </c>
      <c r="H24" s="6" t="s">
        <v>17</v>
      </c>
      <c r="I24" s="6" t="s">
        <v>18</v>
      </c>
      <c r="J24" s="6" t="s">
        <v>19</v>
      </c>
      <c r="L24" s="6" t="s">
        <v>30</v>
      </c>
      <c r="N24" s="45" t="s">
        <v>48</v>
      </c>
      <c r="O24" s="46"/>
      <c r="P24" s="46"/>
      <c r="Q24" s="47"/>
    </row>
    <row r="25" spans="2:18" ht="19.8">
      <c r="B25" s="7" t="s">
        <v>4</v>
      </c>
      <c r="C25" s="9"/>
      <c r="D25" s="9"/>
      <c r="E25" s="9">
        <f t="shared" ref="E25:E31" si="2">D25-C25</f>
        <v>0</v>
      </c>
      <c r="F25" s="10"/>
      <c r="G25" s="10"/>
      <c r="H25" s="10"/>
      <c r="I25" s="11"/>
      <c r="J25" s="11"/>
      <c r="L25" s="10">
        <f t="shared" ref="L25:L32" si="3">E25*24</f>
        <v>0</v>
      </c>
    </row>
    <row r="26" spans="2:18" ht="19.8">
      <c r="B26" s="7" t="s">
        <v>5</v>
      </c>
      <c r="C26" s="9"/>
      <c r="D26" s="9"/>
      <c r="E26" s="9">
        <f t="shared" si="2"/>
        <v>0</v>
      </c>
      <c r="F26" s="10"/>
      <c r="G26" s="10"/>
      <c r="H26" s="10"/>
      <c r="I26" s="11"/>
      <c r="J26" s="11"/>
      <c r="L26" s="10">
        <f t="shared" si="3"/>
        <v>0</v>
      </c>
      <c r="N26" s="48" t="s">
        <v>49</v>
      </c>
      <c r="O26" s="48"/>
      <c r="P26" s="48"/>
      <c r="Q26" s="48"/>
    </row>
    <row r="27" spans="2:18" ht="19.8">
      <c r="B27" s="7" t="s">
        <v>6</v>
      </c>
      <c r="C27" s="9"/>
      <c r="D27" s="9"/>
      <c r="E27" s="9">
        <f t="shared" si="2"/>
        <v>0</v>
      </c>
      <c r="F27" s="10"/>
      <c r="G27" s="10"/>
      <c r="H27" s="10"/>
      <c r="I27" s="11"/>
      <c r="J27" s="11"/>
      <c r="L27" s="10">
        <f t="shared" si="3"/>
        <v>0</v>
      </c>
      <c r="N27" s="48"/>
      <c r="O27" s="48"/>
      <c r="P27" s="48"/>
      <c r="Q27" s="48"/>
    </row>
    <row r="28" spans="2:18" ht="19.8">
      <c r="B28" s="7" t="s">
        <v>7</v>
      </c>
      <c r="C28" s="9"/>
      <c r="D28" s="9"/>
      <c r="E28" s="9">
        <f t="shared" si="2"/>
        <v>0</v>
      </c>
      <c r="F28" s="10"/>
      <c r="G28" s="10"/>
      <c r="H28" s="10"/>
      <c r="I28" s="11"/>
      <c r="J28" s="11"/>
      <c r="L28" s="10">
        <f t="shared" si="3"/>
        <v>0</v>
      </c>
    </row>
    <row r="29" spans="2:18" ht="19.8">
      <c r="B29" s="7" t="s">
        <v>8</v>
      </c>
      <c r="C29" s="9"/>
      <c r="D29" s="9"/>
      <c r="E29" s="9">
        <f t="shared" si="2"/>
        <v>0</v>
      </c>
      <c r="F29" s="10"/>
      <c r="G29" s="10"/>
      <c r="H29" s="10"/>
      <c r="I29" s="11"/>
      <c r="J29" s="11"/>
      <c r="L29" s="10">
        <f t="shared" si="3"/>
        <v>0</v>
      </c>
      <c r="N29" s="45" t="s">
        <v>50</v>
      </c>
      <c r="O29" s="46"/>
      <c r="P29" s="46"/>
      <c r="Q29" s="47"/>
    </row>
    <row r="30" spans="2:18" ht="19.8">
      <c r="B30" s="7" t="s">
        <v>9</v>
      </c>
      <c r="C30" s="9"/>
      <c r="D30" s="9"/>
      <c r="E30" s="9">
        <f t="shared" si="2"/>
        <v>0</v>
      </c>
      <c r="F30" s="10"/>
      <c r="G30" s="10"/>
      <c r="H30" s="10"/>
      <c r="I30" s="11"/>
      <c r="J30" s="11"/>
      <c r="L30" s="10">
        <f t="shared" si="3"/>
        <v>0</v>
      </c>
    </row>
    <row r="31" spans="2:18" ht="19.8">
      <c r="B31" s="7" t="s">
        <v>10</v>
      </c>
      <c r="C31" s="9"/>
      <c r="D31" s="9"/>
      <c r="E31" s="9">
        <f t="shared" si="2"/>
        <v>0</v>
      </c>
      <c r="F31" s="10"/>
      <c r="G31" s="10"/>
      <c r="H31" s="10"/>
      <c r="I31" s="11"/>
      <c r="J31" s="11"/>
      <c r="L31" s="10">
        <f t="shared" si="3"/>
        <v>0</v>
      </c>
      <c r="N31" s="49" t="s">
        <v>51</v>
      </c>
      <c r="O31" s="49"/>
      <c r="P31" s="49"/>
      <c r="Q31" s="49"/>
    </row>
    <row r="32" spans="2:18" ht="19.8">
      <c r="B32" s="7" t="s">
        <v>11</v>
      </c>
      <c r="C32" s="9"/>
      <c r="D32" s="9"/>
      <c r="E32" s="9">
        <f>E25+E26+E27+E28+E29+E30+E31</f>
        <v>0</v>
      </c>
      <c r="F32" s="11">
        <f>SUM(F25:F31)*$O$2</f>
        <v>0</v>
      </c>
      <c r="G32" s="11">
        <f>SUM(G25:G31)*$O$3</f>
        <v>0</v>
      </c>
      <c r="H32" s="11">
        <f>SUM(H25:H31)*$O$4</f>
        <v>0</v>
      </c>
      <c r="I32" s="11">
        <f>I25+I26+I27+I28+I29+I30+I31</f>
        <v>0</v>
      </c>
      <c r="J32" s="11">
        <f>J25+J26+J27+J28+J29+J30+J31</f>
        <v>0</v>
      </c>
      <c r="L32" s="10">
        <f t="shared" si="3"/>
        <v>0</v>
      </c>
    </row>
    <row r="33" spans="2:17" ht="19.8">
      <c r="N33" s="36" t="s">
        <v>52</v>
      </c>
      <c r="O33" s="36"/>
      <c r="P33" s="36"/>
      <c r="Q33" s="36"/>
    </row>
    <row r="34" spans="2:17" ht="19.8">
      <c r="B34" s="38" t="s">
        <v>47</v>
      </c>
      <c r="C34" s="39"/>
      <c r="D34" s="40"/>
      <c r="E34" s="23"/>
      <c r="F34" s="17">
        <f>40*$O$6</f>
        <v>0</v>
      </c>
    </row>
    <row r="35" spans="2:17" ht="19.8">
      <c r="B35" s="38" t="s">
        <v>27</v>
      </c>
      <c r="C35" s="39"/>
      <c r="D35" s="40"/>
      <c r="E35" s="16"/>
      <c r="F35" s="17">
        <f>E35*$O$6</f>
        <v>0</v>
      </c>
      <c r="N35" s="37" t="s">
        <v>53</v>
      </c>
      <c r="O35" s="37"/>
      <c r="P35" s="37"/>
      <c r="Q35" s="37"/>
    </row>
    <row r="36" spans="2:17" ht="19.8">
      <c r="B36" s="38" t="s">
        <v>28</v>
      </c>
      <c r="C36" s="39"/>
      <c r="D36" s="40"/>
      <c r="E36" s="16"/>
      <c r="F36" s="17">
        <f>E36*$P$6</f>
        <v>0</v>
      </c>
    </row>
    <row r="37" spans="2:17" ht="19.8">
      <c r="B37" s="38" t="s">
        <v>45</v>
      </c>
      <c r="C37" s="39"/>
      <c r="D37" s="40"/>
      <c r="E37" s="21">
        <f>F25+F26+F27+F28+F29+F30+F31+G25+G26+G27+G28+G29+G30+G31+H25+H26+H27+H28+H29+H30+H31</f>
        <v>0</v>
      </c>
      <c r="F37" s="17">
        <f>F32+G32+H32</f>
        <v>0</v>
      </c>
      <c r="N37" s="36" t="s">
        <v>66</v>
      </c>
      <c r="O37" s="36"/>
      <c r="P37" s="36"/>
      <c r="Q37" s="36"/>
    </row>
    <row r="38" spans="2:17" ht="19.8">
      <c r="B38" s="38" t="s">
        <v>29</v>
      </c>
      <c r="C38" s="39"/>
      <c r="D38" s="40"/>
      <c r="E38" s="16">
        <f>J25+J29+J27+J28+J29+J30+J31</f>
        <v>0</v>
      </c>
      <c r="F38" s="17">
        <f>J32*$O$5+I32</f>
        <v>0</v>
      </c>
    </row>
    <row r="39" spans="2:17" ht="19.8">
      <c r="B39" s="38" t="s">
        <v>55</v>
      </c>
      <c r="C39" s="39"/>
      <c r="D39" s="40"/>
      <c r="E39" s="24">
        <f>COUNTA(C25:C31)</f>
        <v>0</v>
      </c>
      <c r="N39" s="37" t="s">
        <v>67</v>
      </c>
      <c r="O39" s="37"/>
      <c r="P39" s="37"/>
      <c r="Q39" s="37"/>
    </row>
    <row r="42" spans="2:17" ht="21">
      <c r="B42" s="59" t="s">
        <v>37</v>
      </c>
      <c r="C42" s="60"/>
      <c r="D42" s="60"/>
      <c r="E42" s="60"/>
      <c r="F42" s="60"/>
      <c r="G42" s="60"/>
      <c r="H42" s="60"/>
      <c r="I42" s="60"/>
      <c r="J42" s="61"/>
    </row>
    <row r="43" spans="2:17" ht="19.8">
      <c r="B43" s="6" t="s">
        <v>3</v>
      </c>
      <c r="C43" s="6" t="s">
        <v>12</v>
      </c>
      <c r="D43" s="8" t="s">
        <v>13</v>
      </c>
      <c r="E43" s="6" t="s">
        <v>14</v>
      </c>
      <c r="F43" s="6" t="s">
        <v>15</v>
      </c>
      <c r="G43" s="6" t="s">
        <v>16</v>
      </c>
      <c r="H43" s="6" t="s">
        <v>17</v>
      </c>
      <c r="I43" s="6" t="s">
        <v>18</v>
      </c>
      <c r="J43" s="6" t="s">
        <v>19</v>
      </c>
      <c r="L43" s="6" t="s">
        <v>30</v>
      </c>
    </row>
    <row r="44" spans="2:17" ht="19.8">
      <c r="B44" s="7" t="s">
        <v>4</v>
      </c>
      <c r="C44" s="9"/>
      <c r="D44" s="9"/>
      <c r="E44" s="9">
        <f t="shared" ref="E44:E50" si="4">D44-C44</f>
        <v>0</v>
      </c>
      <c r="F44" s="10"/>
      <c r="G44" s="10"/>
      <c r="H44" s="10"/>
      <c r="I44" s="11"/>
      <c r="J44" s="11"/>
      <c r="L44" s="10">
        <f t="shared" ref="L44:L51" si="5">E44*24</f>
        <v>0</v>
      </c>
    </row>
    <row r="45" spans="2:17" ht="19.8">
      <c r="B45" s="7" t="s">
        <v>5</v>
      </c>
      <c r="C45" s="9"/>
      <c r="D45" s="9"/>
      <c r="E45" s="9">
        <f t="shared" si="4"/>
        <v>0</v>
      </c>
      <c r="F45" s="10"/>
      <c r="G45" s="10"/>
      <c r="H45" s="10"/>
      <c r="I45" s="11"/>
      <c r="J45" s="11"/>
      <c r="L45" s="10">
        <f t="shared" si="5"/>
        <v>0</v>
      </c>
    </row>
    <row r="46" spans="2:17" ht="19.8">
      <c r="B46" s="7" t="s">
        <v>6</v>
      </c>
      <c r="C46" s="9"/>
      <c r="D46" s="9"/>
      <c r="E46" s="9">
        <f t="shared" si="4"/>
        <v>0</v>
      </c>
      <c r="F46" s="10"/>
      <c r="G46" s="10"/>
      <c r="H46" s="10"/>
      <c r="I46" s="11"/>
      <c r="J46" s="11"/>
      <c r="L46" s="10">
        <f t="shared" si="5"/>
        <v>0</v>
      </c>
    </row>
    <row r="47" spans="2:17" ht="19.8">
      <c r="B47" s="7" t="s">
        <v>7</v>
      </c>
      <c r="C47" s="9"/>
      <c r="D47" s="9"/>
      <c r="E47" s="9">
        <f t="shared" si="4"/>
        <v>0</v>
      </c>
      <c r="F47" s="10"/>
      <c r="G47" s="10"/>
      <c r="H47" s="10"/>
      <c r="I47" s="11"/>
      <c r="J47" s="11"/>
      <c r="L47" s="10">
        <f t="shared" si="5"/>
        <v>0</v>
      </c>
    </row>
    <row r="48" spans="2:17" ht="19.8">
      <c r="B48" s="7" t="s">
        <v>8</v>
      </c>
      <c r="C48" s="9"/>
      <c r="D48" s="9"/>
      <c r="E48" s="9">
        <f t="shared" si="4"/>
        <v>0</v>
      </c>
      <c r="F48" s="10"/>
      <c r="G48" s="10"/>
      <c r="H48" s="10"/>
      <c r="I48" s="11"/>
      <c r="J48" s="11"/>
      <c r="L48" s="10">
        <f t="shared" si="5"/>
        <v>0</v>
      </c>
    </row>
    <row r="49" spans="2:12" ht="19.8">
      <c r="B49" s="7" t="s">
        <v>9</v>
      </c>
      <c r="C49" s="9"/>
      <c r="D49" s="9"/>
      <c r="E49" s="9">
        <f t="shared" si="4"/>
        <v>0</v>
      </c>
      <c r="F49" s="10"/>
      <c r="G49" s="10"/>
      <c r="H49" s="10"/>
      <c r="I49" s="11"/>
      <c r="J49" s="11"/>
      <c r="L49" s="10">
        <f t="shared" si="5"/>
        <v>0</v>
      </c>
    </row>
    <row r="50" spans="2:12" ht="19.8">
      <c r="B50" s="7" t="s">
        <v>10</v>
      </c>
      <c r="C50" s="9"/>
      <c r="D50" s="9"/>
      <c r="E50" s="9">
        <f t="shared" si="4"/>
        <v>0</v>
      </c>
      <c r="F50" s="10"/>
      <c r="G50" s="10"/>
      <c r="H50" s="10"/>
      <c r="I50" s="11"/>
      <c r="J50" s="11"/>
      <c r="L50" s="10">
        <f t="shared" si="5"/>
        <v>0</v>
      </c>
    </row>
    <row r="51" spans="2:12" ht="19.8">
      <c r="B51" s="7" t="s">
        <v>11</v>
      </c>
      <c r="C51" s="9"/>
      <c r="D51" s="9"/>
      <c r="E51" s="9">
        <f>E44+E45+E46+E47+E48+E49+E50</f>
        <v>0</v>
      </c>
      <c r="F51" s="11">
        <f>SUM(F44:F50)*$O$2</f>
        <v>0</v>
      </c>
      <c r="G51" s="11">
        <f>SUM(G44:G50)*$O$3</f>
        <v>0</v>
      </c>
      <c r="H51" s="11">
        <f>SUM(H44:H50)*$O$4</f>
        <v>0</v>
      </c>
      <c r="I51" s="11">
        <f>I44+I45+I46+I47+I48+I49+I50</f>
        <v>0</v>
      </c>
      <c r="J51" s="11">
        <f>J44+J45+J46+J47+J48+J49+J50</f>
        <v>0</v>
      </c>
      <c r="L51" s="10">
        <f t="shared" si="5"/>
        <v>0</v>
      </c>
    </row>
    <row r="53" spans="2:12" ht="19.8">
      <c r="B53" s="38" t="s">
        <v>47</v>
      </c>
      <c r="C53" s="39"/>
      <c r="D53" s="40"/>
      <c r="E53" s="23"/>
      <c r="F53" s="17">
        <f>40*$O$6</f>
        <v>0</v>
      </c>
    </row>
    <row r="54" spans="2:12" ht="19.8">
      <c r="B54" s="38" t="s">
        <v>27</v>
      </c>
      <c r="C54" s="39"/>
      <c r="D54" s="40"/>
      <c r="E54" s="16"/>
      <c r="F54" s="17">
        <f>E54*$O$6</f>
        <v>0</v>
      </c>
    </row>
    <row r="55" spans="2:12" ht="19.8">
      <c r="B55" s="38" t="s">
        <v>28</v>
      </c>
      <c r="C55" s="39"/>
      <c r="D55" s="40"/>
      <c r="E55" s="16"/>
      <c r="F55" s="17">
        <f>E55*$P$6</f>
        <v>0</v>
      </c>
    </row>
    <row r="56" spans="2:12" ht="19.8">
      <c r="B56" s="38" t="s">
        <v>45</v>
      </c>
      <c r="C56" s="39"/>
      <c r="D56" s="40"/>
      <c r="E56" s="16">
        <f>F44+F45+F46+F47+F48+F49+F50+G44+G45+G46+G47+G48+G49+G50+H45+H46+H47+H48+H49+H50</f>
        <v>0</v>
      </c>
      <c r="F56" s="17">
        <f>F51+G51+H51</f>
        <v>0</v>
      </c>
    </row>
    <row r="57" spans="2:12" ht="19.8">
      <c r="B57" s="38" t="s">
        <v>29</v>
      </c>
      <c r="C57" s="39"/>
      <c r="D57" s="40"/>
      <c r="E57" s="16">
        <f>J44+J45+J46+J47+J48+J49+J50</f>
        <v>0</v>
      </c>
      <c r="F57" s="17">
        <f>J51*$O$5+I51</f>
        <v>0</v>
      </c>
    </row>
    <row r="58" spans="2:12" ht="19.8">
      <c r="B58" s="38" t="s">
        <v>55</v>
      </c>
      <c r="C58" s="39"/>
      <c r="D58" s="40"/>
      <c r="E58" s="24">
        <f>COUNTA(C44:C50)</f>
        <v>0</v>
      </c>
    </row>
    <row r="61" spans="2:12" ht="21">
      <c r="B61" s="59" t="s">
        <v>38</v>
      </c>
      <c r="C61" s="60"/>
      <c r="D61" s="60"/>
      <c r="E61" s="60"/>
      <c r="F61" s="60"/>
      <c r="G61" s="60"/>
      <c r="H61" s="60"/>
      <c r="I61" s="60"/>
      <c r="J61" s="61"/>
    </row>
    <row r="62" spans="2:12" ht="19.8">
      <c r="B62" s="6" t="s">
        <v>3</v>
      </c>
      <c r="C62" s="6" t="s">
        <v>12</v>
      </c>
      <c r="D62" s="8" t="s">
        <v>13</v>
      </c>
      <c r="E62" s="6" t="s">
        <v>14</v>
      </c>
      <c r="F62" s="6" t="s">
        <v>15</v>
      </c>
      <c r="G62" s="6" t="s">
        <v>16</v>
      </c>
      <c r="H62" s="6" t="s">
        <v>17</v>
      </c>
      <c r="I62" s="6" t="s">
        <v>18</v>
      </c>
      <c r="J62" s="6" t="s">
        <v>19</v>
      </c>
      <c r="L62" s="6" t="s">
        <v>30</v>
      </c>
    </row>
    <row r="63" spans="2:12" ht="19.8">
      <c r="B63" s="7" t="s">
        <v>4</v>
      </c>
      <c r="C63" s="9"/>
      <c r="D63" s="9"/>
      <c r="E63" s="9">
        <f t="shared" ref="E63:E69" si="6">D63-C63</f>
        <v>0</v>
      </c>
      <c r="F63" s="10"/>
      <c r="G63" s="10"/>
      <c r="H63" s="10"/>
      <c r="I63" s="11"/>
      <c r="J63" s="11"/>
      <c r="L63" s="10">
        <f t="shared" ref="L63:L70" si="7">E63*24</f>
        <v>0</v>
      </c>
    </row>
    <row r="64" spans="2:12" ht="19.8">
      <c r="B64" s="7" t="s">
        <v>5</v>
      </c>
      <c r="C64" s="9"/>
      <c r="D64" s="9"/>
      <c r="E64" s="9">
        <f t="shared" si="6"/>
        <v>0</v>
      </c>
      <c r="F64" s="10"/>
      <c r="G64" s="10"/>
      <c r="H64" s="10"/>
      <c r="I64" s="11"/>
      <c r="J64" s="11"/>
      <c r="L64" s="10">
        <f t="shared" si="7"/>
        <v>0</v>
      </c>
    </row>
    <row r="65" spans="2:12" ht="19.8">
      <c r="B65" s="7" t="s">
        <v>6</v>
      </c>
      <c r="C65" s="9"/>
      <c r="D65" s="9"/>
      <c r="E65" s="9">
        <f t="shared" si="6"/>
        <v>0</v>
      </c>
      <c r="F65" s="10"/>
      <c r="G65" s="10"/>
      <c r="H65" s="10"/>
      <c r="I65" s="11"/>
      <c r="J65" s="11"/>
      <c r="L65" s="10">
        <f t="shared" si="7"/>
        <v>0</v>
      </c>
    </row>
    <row r="66" spans="2:12" ht="19.8">
      <c r="B66" s="7" t="s">
        <v>7</v>
      </c>
      <c r="C66" s="9"/>
      <c r="D66" s="9"/>
      <c r="E66" s="9">
        <f t="shared" si="6"/>
        <v>0</v>
      </c>
      <c r="F66" s="10"/>
      <c r="G66" s="10"/>
      <c r="H66" s="10"/>
      <c r="I66" s="11"/>
      <c r="J66" s="11"/>
      <c r="L66" s="10">
        <f t="shared" si="7"/>
        <v>0</v>
      </c>
    </row>
    <row r="67" spans="2:12" ht="19.8">
      <c r="B67" s="7" t="s">
        <v>8</v>
      </c>
      <c r="C67" s="9"/>
      <c r="D67" s="9"/>
      <c r="E67" s="9">
        <f t="shared" si="6"/>
        <v>0</v>
      </c>
      <c r="F67" s="10"/>
      <c r="G67" s="10"/>
      <c r="H67" s="10"/>
      <c r="I67" s="11"/>
      <c r="J67" s="11"/>
      <c r="L67" s="10">
        <f t="shared" si="7"/>
        <v>0</v>
      </c>
    </row>
    <row r="68" spans="2:12" ht="19.8">
      <c r="B68" s="7" t="s">
        <v>9</v>
      </c>
      <c r="C68" s="9"/>
      <c r="D68" s="9"/>
      <c r="E68" s="9">
        <f t="shared" si="6"/>
        <v>0</v>
      </c>
      <c r="F68" s="10"/>
      <c r="G68" s="10"/>
      <c r="H68" s="10"/>
      <c r="I68" s="11"/>
      <c r="J68" s="11"/>
      <c r="L68" s="10">
        <f t="shared" si="7"/>
        <v>0</v>
      </c>
    </row>
    <row r="69" spans="2:12" ht="19.8">
      <c r="B69" s="7" t="s">
        <v>10</v>
      </c>
      <c r="C69" s="9"/>
      <c r="D69" s="9"/>
      <c r="E69" s="9">
        <f t="shared" si="6"/>
        <v>0</v>
      </c>
      <c r="F69" s="10"/>
      <c r="G69" s="10"/>
      <c r="H69" s="10"/>
      <c r="I69" s="11"/>
      <c r="J69" s="11"/>
      <c r="L69" s="10">
        <f t="shared" si="7"/>
        <v>0</v>
      </c>
    </row>
    <row r="70" spans="2:12" ht="19.8">
      <c r="B70" s="7" t="s">
        <v>11</v>
      </c>
      <c r="C70" s="9"/>
      <c r="D70" s="9"/>
      <c r="E70" s="9">
        <f>E63+E64+E65+E66+E67+E68+E69</f>
        <v>0</v>
      </c>
      <c r="F70" s="11">
        <f>SUM(F63:F69)*$O$2</f>
        <v>0</v>
      </c>
      <c r="G70" s="11">
        <f>SUM(G63:G69)*$O$3</f>
        <v>0</v>
      </c>
      <c r="H70" s="11">
        <f>SUM(H63:H69)*$O$4</f>
        <v>0</v>
      </c>
      <c r="I70" s="11">
        <f>I63+I64+I65+I66+I67+I68+I69</f>
        <v>0</v>
      </c>
      <c r="J70" s="11">
        <f>J63+J64+J65+J66+J67+J68+J69</f>
        <v>0</v>
      </c>
      <c r="L70" s="10">
        <f t="shared" si="7"/>
        <v>0</v>
      </c>
    </row>
    <row r="72" spans="2:12" ht="19.8">
      <c r="B72" s="38" t="s">
        <v>47</v>
      </c>
      <c r="C72" s="39"/>
      <c r="D72" s="40"/>
      <c r="E72" s="23"/>
      <c r="F72" s="17">
        <f>40*$O$6</f>
        <v>0</v>
      </c>
    </row>
    <row r="73" spans="2:12" ht="19.8">
      <c r="B73" s="38" t="s">
        <v>27</v>
      </c>
      <c r="C73" s="39"/>
      <c r="D73" s="40"/>
      <c r="E73" s="16"/>
      <c r="F73" s="17">
        <f>E73*$O$6</f>
        <v>0</v>
      </c>
    </row>
    <row r="74" spans="2:12" ht="19.8">
      <c r="B74" s="38" t="s">
        <v>28</v>
      </c>
      <c r="C74" s="39"/>
      <c r="D74" s="40"/>
      <c r="E74" s="16"/>
      <c r="F74" s="17">
        <f>E74*$P$6</f>
        <v>0</v>
      </c>
    </row>
    <row r="75" spans="2:12" ht="19.8">
      <c r="B75" s="38" t="s">
        <v>45</v>
      </c>
      <c r="C75" s="39"/>
      <c r="D75" s="40"/>
      <c r="E75" s="16">
        <f>F63+F64+F65+F66+F67+F68+F69+G63+G64+G65+G66+G67+G68+G69+H63+H64+H65+H66+H67+H68+H69</f>
        <v>0</v>
      </c>
      <c r="F75" s="17">
        <f>F70+G70+H70</f>
        <v>0</v>
      </c>
    </row>
    <row r="76" spans="2:12" ht="19.8">
      <c r="B76" s="38" t="s">
        <v>29</v>
      </c>
      <c r="C76" s="39"/>
      <c r="D76" s="40"/>
      <c r="E76" s="16">
        <f>J63+J64+J65+J66+J67+J68+J69</f>
        <v>0</v>
      </c>
      <c r="F76" s="17">
        <f>J70*$O$5+I70</f>
        <v>0</v>
      </c>
    </row>
    <row r="77" spans="2:12" ht="19.8">
      <c r="B77" s="38" t="s">
        <v>55</v>
      </c>
      <c r="C77" s="39"/>
      <c r="D77" s="40"/>
      <c r="E77" s="24">
        <f>COUNTA(C63:C69)</f>
        <v>0</v>
      </c>
    </row>
    <row r="80" spans="2:12" ht="21">
      <c r="B80" s="59" t="s">
        <v>39</v>
      </c>
      <c r="C80" s="60"/>
      <c r="D80" s="60"/>
      <c r="E80" s="60"/>
      <c r="F80" s="60"/>
      <c r="G80" s="60"/>
      <c r="H80" s="60"/>
      <c r="I80" s="60"/>
      <c r="J80" s="61"/>
    </row>
    <row r="81" spans="2:12" ht="19.8">
      <c r="B81" s="6" t="s">
        <v>3</v>
      </c>
      <c r="C81" s="6" t="s">
        <v>12</v>
      </c>
      <c r="D81" s="8" t="s">
        <v>13</v>
      </c>
      <c r="E81" s="6" t="s">
        <v>14</v>
      </c>
      <c r="F81" s="6" t="s">
        <v>15</v>
      </c>
      <c r="G81" s="6" t="s">
        <v>16</v>
      </c>
      <c r="H81" s="6" t="s">
        <v>17</v>
      </c>
      <c r="I81" s="6" t="s">
        <v>18</v>
      </c>
      <c r="J81" s="6" t="s">
        <v>19</v>
      </c>
      <c r="L81" s="6" t="s">
        <v>30</v>
      </c>
    </row>
    <row r="82" spans="2:12" ht="19.8">
      <c r="B82" s="7" t="s">
        <v>4</v>
      </c>
      <c r="C82" s="9"/>
      <c r="D82" s="9"/>
      <c r="E82" s="9">
        <f t="shared" ref="E82:E88" si="8">D82-C82</f>
        <v>0</v>
      </c>
      <c r="F82" s="10"/>
      <c r="G82" s="10"/>
      <c r="H82" s="10"/>
      <c r="I82" s="11"/>
      <c r="J82" s="11"/>
      <c r="L82" s="10">
        <f t="shared" ref="L82:L89" si="9">E82*24</f>
        <v>0</v>
      </c>
    </row>
    <row r="83" spans="2:12" ht="19.8">
      <c r="B83" s="7" t="s">
        <v>5</v>
      </c>
      <c r="C83" s="9"/>
      <c r="D83" s="9"/>
      <c r="E83" s="9">
        <f t="shared" si="8"/>
        <v>0</v>
      </c>
      <c r="F83" s="10"/>
      <c r="G83" s="10"/>
      <c r="H83" s="10"/>
      <c r="I83" s="11"/>
      <c r="J83" s="11"/>
      <c r="L83" s="10">
        <f t="shared" si="9"/>
        <v>0</v>
      </c>
    </row>
    <row r="84" spans="2:12" ht="19.8">
      <c r="B84" s="7" t="s">
        <v>6</v>
      </c>
      <c r="C84" s="9"/>
      <c r="D84" s="9"/>
      <c r="E84" s="9">
        <f t="shared" si="8"/>
        <v>0</v>
      </c>
      <c r="F84" s="10"/>
      <c r="G84" s="10"/>
      <c r="H84" s="10"/>
      <c r="I84" s="11"/>
      <c r="J84" s="11"/>
      <c r="L84" s="10">
        <f t="shared" si="9"/>
        <v>0</v>
      </c>
    </row>
    <row r="85" spans="2:12" ht="19.8">
      <c r="B85" s="7" t="s">
        <v>7</v>
      </c>
      <c r="C85" s="9"/>
      <c r="D85" s="9"/>
      <c r="E85" s="9">
        <f t="shared" si="8"/>
        <v>0</v>
      </c>
      <c r="F85" s="10"/>
      <c r="G85" s="10"/>
      <c r="H85" s="10"/>
      <c r="I85" s="11"/>
      <c r="J85" s="11"/>
      <c r="L85" s="10">
        <f t="shared" si="9"/>
        <v>0</v>
      </c>
    </row>
    <row r="86" spans="2:12" ht="19.8">
      <c r="B86" s="7" t="s">
        <v>8</v>
      </c>
      <c r="C86" s="9"/>
      <c r="D86" s="9"/>
      <c r="E86" s="9">
        <f t="shared" si="8"/>
        <v>0</v>
      </c>
      <c r="F86" s="10"/>
      <c r="G86" s="10"/>
      <c r="H86" s="10"/>
      <c r="I86" s="11"/>
      <c r="J86" s="11"/>
      <c r="L86" s="10">
        <f t="shared" si="9"/>
        <v>0</v>
      </c>
    </row>
    <row r="87" spans="2:12" ht="19.8">
      <c r="B87" s="7" t="s">
        <v>9</v>
      </c>
      <c r="C87" s="9"/>
      <c r="D87" s="9"/>
      <c r="E87" s="9">
        <f t="shared" si="8"/>
        <v>0</v>
      </c>
      <c r="F87" s="10"/>
      <c r="G87" s="10"/>
      <c r="H87" s="10"/>
      <c r="I87" s="11"/>
      <c r="J87" s="11"/>
      <c r="L87" s="10">
        <f t="shared" si="9"/>
        <v>0</v>
      </c>
    </row>
    <row r="88" spans="2:12" ht="19.8">
      <c r="B88" s="7" t="s">
        <v>10</v>
      </c>
      <c r="C88" s="9"/>
      <c r="D88" s="9"/>
      <c r="E88" s="9">
        <f t="shared" si="8"/>
        <v>0</v>
      </c>
      <c r="F88" s="10"/>
      <c r="G88" s="10"/>
      <c r="H88" s="10"/>
      <c r="I88" s="11"/>
      <c r="J88" s="11"/>
      <c r="L88" s="10">
        <f t="shared" si="9"/>
        <v>0</v>
      </c>
    </row>
    <row r="89" spans="2:12" ht="19.8">
      <c r="B89" s="7" t="s">
        <v>11</v>
      </c>
      <c r="C89" s="9"/>
      <c r="D89" s="9"/>
      <c r="E89" s="9">
        <f>E82+E83+E84+E85+E86+E87+E88</f>
        <v>0</v>
      </c>
      <c r="F89" s="11">
        <f>SUM(F82:F88)*$O$2</f>
        <v>0</v>
      </c>
      <c r="G89" s="11">
        <f>SUM(G82:G88)*$O$3</f>
        <v>0</v>
      </c>
      <c r="H89" s="11">
        <f>SUM(H82:H88)*$O$4</f>
        <v>0</v>
      </c>
      <c r="I89" s="11">
        <f>I82+I83+I84+I85+I86+I87+I88</f>
        <v>0</v>
      </c>
      <c r="J89" s="11">
        <f>J82+J83+J84+J85+J86+J87+J88</f>
        <v>0</v>
      </c>
      <c r="L89" s="10">
        <f t="shared" si="9"/>
        <v>0</v>
      </c>
    </row>
    <row r="91" spans="2:12" ht="19.8">
      <c r="B91" s="38" t="s">
        <v>47</v>
      </c>
      <c r="C91" s="39"/>
      <c r="D91" s="40"/>
      <c r="E91" s="23"/>
      <c r="F91" s="17">
        <f>40*$O$6</f>
        <v>0</v>
      </c>
    </row>
    <row r="92" spans="2:12" ht="19.8">
      <c r="B92" s="38" t="s">
        <v>27</v>
      </c>
      <c r="C92" s="39"/>
      <c r="D92" s="40"/>
      <c r="E92" s="16"/>
      <c r="F92" s="17">
        <f>E92*$O$6</f>
        <v>0</v>
      </c>
    </row>
    <row r="93" spans="2:12" ht="19.8">
      <c r="B93" s="38" t="s">
        <v>28</v>
      </c>
      <c r="C93" s="39"/>
      <c r="D93" s="40"/>
      <c r="E93" s="16"/>
      <c r="F93" s="17">
        <f>E93*$P$6</f>
        <v>0</v>
      </c>
    </row>
    <row r="94" spans="2:12" ht="19.8">
      <c r="B94" s="38" t="s">
        <v>44</v>
      </c>
      <c r="C94" s="39"/>
      <c r="D94" s="40"/>
      <c r="E94" s="16">
        <f>F82+F83+F84+F85+F86+F87+F88+G82+G83+G84+G85+G86+G87+G88+H82+H83+H84+H85+H86+H87+H88</f>
        <v>0</v>
      </c>
      <c r="F94" s="17">
        <f>F89+G89+H89</f>
        <v>0</v>
      </c>
    </row>
    <row r="95" spans="2:12" ht="19.8">
      <c r="B95" s="38" t="s">
        <v>29</v>
      </c>
      <c r="C95" s="39"/>
      <c r="D95" s="40"/>
      <c r="E95" s="16">
        <f>J82+J83+J84+J85+J86+J87+J88</f>
        <v>0</v>
      </c>
      <c r="F95" s="17">
        <f>J89*$O$5+I89</f>
        <v>0</v>
      </c>
    </row>
    <row r="96" spans="2:12" ht="19.8">
      <c r="B96" s="38" t="s">
        <v>55</v>
      </c>
      <c r="C96" s="39"/>
      <c r="D96" s="40"/>
      <c r="E96" s="24">
        <f>COUNTA(C82:C88)</f>
        <v>0</v>
      </c>
    </row>
    <row r="98" spans="2:10" ht="19.8">
      <c r="B98" s="38" t="s">
        <v>54</v>
      </c>
      <c r="C98" s="39"/>
      <c r="D98" s="39"/>
      <c r="E98" s="40"/>
      <c r="F98" s="18">
        <f>E15+E34+E53+E72+E91</f>
        <v>0</v>
      </c>
      <c r="G98" s="19">
        <f>F15+F34+F53+F72+F91</f>
        <v>0</v>
      </c>
    </row>
    <row r="99" spans="2:10" ht="19.8">
      <c r="B99" s="38" t="s">
        <v>40</v>
      </c>
      <c r="C99" s="64"/>
      <c r="D99" s="64"/>
      <c r="E99" s="65"/>
      <c r="F99" s="18">
        <f t="shared" ref="F99:G102" si="10">E16+E35+E54+E73+E92</f>
        <v>0</v>
      </c>
      <c r="G99" s="19">
        <f t="shared" si="10"/>
        <v>0</v>
      </c>
    </row>
    <row r="100" spans="2:10" ht="19.8">
      <c r="B100" s="38" t="s">
        <v>41</v>
      </c>
      <c r="C100" s="39"/>
      <c r="D100" s="39"/>
      <c r="E100" s="40"/>
      <c r="F100" s="18">
        <f t="shared" si="10"/>
        <v>0</v>
      </c>
      <c r="G100" s="19">
        <f t="shared" si="10"/>
        <v>0</v>
      </c>
    </row>
    <row r="101" spans="2:10" ht="19.8">
      <c r="B101" s="38" t="s">
        <v>42</v>
      </c>
      <c r="C101" s="39"/>
      <c r="D101" s="39"/>
      <c r="E101" s="40"/>
      <c r="F101" s="18">
        <f t="shared" si="10"/>
        <v>0</v>
      </c>
      <c r="G101" s="19">
        <f t="shared" si="10"/>
        <v>0</v>
      </c>
    </row>
    <row r="102" spans="2:10" ht="19.8">
      <c r="B102" s="38" t="s">
        <v>43</v>
      </c>
      <c r="C102" s="39"/>
      <c r="D102" s="39"/>
      <c r="E102" s="40"/>
      <c r="F102" s="18">
        <f t="shared" si="10"/>
        <v>0</v>
      </c>
      <c r="G102" s="19">
        <f t="shared" si="10"/>
        <v>0</v>
      </c>
    </row>
    <row r="103" spans="2:10" ht="19.8">
      <c r="B103" s="38" t="s">
        <v>46</v>
      </c>
      <c r="C103" s="39"/>
      <c r="D103" s="39"/>
      <c r="E103" s="40"/>
      <c r="F103" s="18">
        <f>L13+L32+L51+L70+L89</f>
        <v>0</v>
      </c>
      <c r="G103" s="20"/>
    </row>
    <row r="104" spans="2:10" ht="19.8">
      <c r="B104" s="38" t="s">
        <v>56</v>
      </c>
      <c r="C104" s="39"/>
      <c r="D104" s="39"/>
      <c r="E104" s="40"/>
      <c r="F104" s="27">
        <f>E20+E39+E58+E77+E96</f>
        <v>0</v>
      </c>
    </row>
    <row r="107" spans="2:10" ht="19.8">
      <c r="B107" s="38" t="s">
        <v>57</v>
      </c>
      <c r="C107" s="39"/>
      <c r="D107" s="39"/>
      <c r="E107" s="40"/>
      <c r="G107" s="28">
        <f>G98+G99+G100+G101+G102</f>
        <v>0</v>
      </c>
    </row>
    <row r="109" spans="2:10">
      <c r="B109" s="41"/>
      <c r="C109" s="41"/>
      <c r="D109" s="41"/>
      <c r="E109" s="41"/>
    </row>
    <row r="112" spans="2:10" ht="21">
      <c r="B112" s="42" t="s">
        <v>58</v>
      </c>
      <c r="C112" s="43"/>
      <c r="D112" s="43"/>
      <c r="E112" s="43"/>
      <c r="F112" s="43"/>
      <c r="G112" s="43"/>
      <c r="H112" s="43"/>
      <c r="I112" s="43"/>
      <c r="J112" s="44"/>
    </row>
    <row r="115" spans="2:10" ht="19.8">
      <c r="B115" s="38" t="s">
        <v>59</v>
      </c>
      <c r="C115" s="40"/>
      <c r="D115" s="29"/>
      <c r="E115" s="29"/>
      <c r="F115" s="1"/>
      <c r="G115" s="34" t="s">
        <v>62</v>
      </c>
      <c r="H115" s="35"/>
      <c r="I115" s="30">
        <f>G98+G99+G100</f>
        <v>0</v>
      </c>
      <c r="J115" s="1"/>
    </row>
    <row r="116" spans="2:10" ht="19.8">
      <c r="B116" s="34" t="s">
        <v>60</v>
      </c>
      <c r="C116" s="35"/>
      <c r="D116" s="31">
        <f>F98</f>
        <v>0</v>
      </c>
      <c r="E116" s="1"/>
      <c r="F116" s="1"/>
      <c r="G116" s="34" t="s">
        <v>63</v>
      </c>
      <c r="H116" s="35"/>
      <c r="I116" s="32">
        <f>G101</f>
        <v>0</v>
      </c>
      <c r="J116" s="1"/>
    </row>
    <row r="117" spans="2:10" ht="19.8">
      <c r="B117" s="34" t="s">
        <v>27</v>
      </c>
      <c r="C117" s="35"/>
      <c r="D117" s="31">
        <f>F99</f>
        <v>0</v>
      </c>
      <c r="E117" s="1"/>
      <c r="F117" s="1"/>
      <c r="G117" s="34" t="s">
        <v>64</v>
      </c>
      <c r="H117" s="35"/>
      <c r="I117" s="30">
        <f>I13+I32+I51+I70+I89</f>
        <v>0</v>
      </c>
      <c r="J117" s="1"/>
    </row>
    <row r="118" spans="2:10" ht="19.8">
      <c r="B118" s="34" t="s">
        <v>28</v>
      </c>
      <c r="C118" s="35"/>
      <c r="D118" s="31">
        <f>F100</f>
        <v>0</v>
      </c>
      <c r="E118" s="1"/>
      <c r="F118" s="1"/>
      <c r="G118" s="34" t="s">
        <v>65</v>
      </c>
      <c r="H118" s="35"/>
      <c r="I118" s="32">
        <f>J13+J32+J51+J70+J89</f>
        <v>0</v>
      </c>
      <c r="J118" s="1"/>
    </row>
    <row r="119" spans="2:10" ht="19.8">
      <c r="B119" s="34" t="s">
        <v>61</v>
      </c>
      <c r="C119" s="35"/>
      <c r="D119" s="33">
        <f>F104</f>
        <v>0</v>
      </c>
      <c r="E119" s="1"/>
      <c r="F119" s="1"/>
      <c r="G119" s="1"/>
      <c r="H119" s="1"/>
      <c r="I119" s="1"/>
      <c r="J119" s="1"/>
    </row>
  </sheetData>
  <mergeCells count="69">
    <mergeCell ref="B102:E102"/>
    <mergeCell ref="B103:E103"/>
    <mergeCell ref="C3:D3"/>
    <mergeCell ref="B93:D93"/>
    <mergeCell ref="B94:D94"/>
    <mergeCell ref="B95:D95"/>
    <mergeCell ref="B99:E99"/>
    <mergeCell ref="B100:E100"/>
    <mergeCell ref="B101:E101"/>
    <mergeCell ref="B73:D73"/>
    <mergeCell ref="B74:D74"/>
    <mergeCell ref="B75:D75"/>
    <mergeCell ref="B76:D76"/>
    <mergeCell ref="B80:J80"/>
    <mergeCell ref="B92:D92"/>
    <mergeCell ref="B42:J42"/>
    <mergeCell ref="B23:J23"/>
    <mergeCell ref="B35:D35"/>
    <mergeCell ref="B36:D36"/>
    <mergeCell ref="B37:D37"/>
    <mergeCell ref="B54:D54"/>
    <mergeCell ref="N35:Q35"/>
    <mergeCell ref="B38:D38"/>
    <mergeCell ref="B1:J1"/>
    <mergeCell ref="N9:R9"/>
    <mergeCell ref="N11:R12"/>
    <mergeCell ref="N14:R15"/>
    <mergeCell ref="N17:R18"/>
    <mergeCell ref="N20:R21"/>
    <mergeCell ref="B16:D16"/>
    <mergeCell ref="B17:D17"/>
    <mergeCell ref="B18:D18"/>
    <mergeCell ref="B19:D19"/>
    <mergeCell ref="B15:D15"/>
    <mergeCell ref="B34:D34"/>
    <mergeCell ref="B20:D20"/>
    <mergeCell ref="B4:J4"/>
    <mergeCell ref="N24:Q24"/>
    <mergeCell ref="N26:Q27"/>
    <mergeCell ref="N29:Q29"/>
    <mergeCell ref="N31:Q31"/>
    <mergeCell ref="N33:Q33"/>
    <mergeCell ref="B96:D96"/>
    <mergeCell ref="B77:D77"/>
    <mergeCell ref="B58:D58"/>
    <mergeCell ref="B39:D39"/>
    <mergeCell ref="B53:D53"/>
    <mergeCell ref="B72:D72"/>
    <mergeCell ref="B91:D91"/>
    <mergeCell ref="B55:D55"/>
    <mergeCell ref="B56:D56"/>
    <mergeCell ref="B57:D57"/>
    <mergeCell ref="B61:J61"/>
    <mergeCell ref="B119:C119"/>
    <mergeCell ref="N37:Q37"/>
    <mergeCell ref="N39:Q39"/>
    <mergeCell ref="B116:C116"/>
    <mergeCell ref="G116:H116"/>
    <mergeCell ref="B117:C117"/>
    <mergeCell ref="G117:H117"/>
    <mergeCell ref="B118:C118"/>
    <mergeCell ref="G118:H118"/>
    <mergeCell ref="B104:E104"/>
    <mergeCell ref="B107:E107"/>
    <mergeCell ref="B109:E109"/>
    <mergeCell ref="B112:J112"/>
    <mergeCell ref="B115:C115"/>
    <mergeCell ref="G115:H115"/>
    <mergeCell ref="B98:E98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R119"/>
  <sheetViews>
    <sheetView topLeftCell="A16" workbookViewId="0">
      <selection activeCell="N37" sqref="N37:Q39"/>
    </sheetView>
  </sheetViews>
  <sheetFormatPr baseColWidth="10" defaultRowHeight="14.4"/>
  <cols>
    <col min="5" max="5" width="11.6640625" customWidth="1"/>
    <col min="10" max="10" width="10.6640625" customWidth="1"/>
    <col min="11" max="11" width="12.88671875" customWidth="1"/>
    <col min="12" max="12" width="22.5546875" customWidth="1"/>
    <col min="13" max="13" width="7" customWidth="1"/>
    <col min="14" max="14" width="28.6640625" customWidth="1"/>
    <col min="15" max="15" width="12.33203125" customWidth="1"/>
    <col min="16" max="16" width="12" customWidth="1"/>
    <col min="17" max="17" width="46.33203125" customWidth="1"/>
    <col min="18" max="18" width="3.5546875" customWidth="1"/>
  </cols>
  <sheetData>
    <row r="1" spans="2:18" ht="25.2">
      <c r="B1" s="50" t="s">
        <v>0</v>
      </c>
      <c r="C1" s="51"/>
      <c r="D1" s="51"/>
      <c r="E1" s="51"/>
      <c r="F1" s="51"/>
      <c r="G1" s="51"/>
      <c r="H1" s="51"/>
      <c r="I1" s="51"/>
      <c r="J1" s="52"/>
      <c r="N1" s="12" t="s">
        <v>20</v>
      </c>
      <c r="O1" s="13">
        <v>2.65</v>
      </c>
      <c r="P1" s="13">
        <v>0.35</v>
      </c>
    </row>
    <row r="2" spans="2:18" ht="19.8">
      <c r="N2" s="12" t="s">
        <v>21</v>
      </c>
      <c r="O2" s="13"/>
      <c r="P2" s="1"/>
    </row>
    <row r="3" spans="2:18" ht="19.8">
      <c r="B3" s="3" t="s">
        <v>1</v>
      </c>
      <c r="C3" s="62"/>
      <c r="D3" s="63"/>
      <c r="F3" s="4" t="s">
        <v>2</v>
      </c>
      <c r="N3" s="12" t="s">
        <v>16</v>
      </c>
      <c r="O3" s="13"/>
      <c r="P3" s="1"/>
    </row>
    <row r="4" spans="2:18" ht="21">
      <c r="B4" s="59" t="s">
        <v>31</v>
      </c>
      <c r="C4" s="60"/>
      <c r="D4" s="60"/>
      <c r="E4" s="60"/>
      <c r="F4" s="60"/>
      <c r="G4" s="60"/>
      <c r="H4" s="60"/>
      <c r="I4" s="60"/>
      <c r="J4" s="61"/>
      <c r="N4" s="12" t="s">
        <v>17</v>
      </c>
      <c r="O4" s="13"/>
      <c r="P4" s="1"/>
    </row>
    <row r="5" spans="2:18" ht="19.8">
      <c r="B5" s="6" t="s">
        <v>3</v>
      </c>
      <c r="C5" s="6" t="s">
        <v>12</v>
      </c>
      <c r="D5" s="8" t="s">
        <v>13</v>
      </c>
      <c r="E5" s="6" t="s">
        <v>14</v>
      </c>
      <c r="F5" s="6" t="s">
        <v>15</v>
      </c>
      <c r="G5" s="6" t="s">
        <v>16</v>
      </c>
      <c r="H5" s="6" t="s">
        <v>17</v>
      </c>
      <c r="I5" s="6" t="s">
        <v>18</v>
      </c>
      <c r="J5" s="6" t="s">
        <v>19</v>
      </c>
      <c r="L5" s="6" t="s">
        <v>30</v>
      </c>
      <c r="N5" s="12" t="s">
        <v>22</v>
      </c>
      <c r="O5" s="13">
        <v>0.41</v>
      </c>
      <c r="P5" s="1"/>
      <c r="Q5" s="2" t="s">
        <v>26</v>
      </c>
    </row>
    <row r="6" spans="2:18" ht="19.8">
      <c r="B6" s="7" t="s">
        <v>4</v>
      </c>
      <c r="C6" s="9"/>
      <c r="D6" s="9"/>
      <c r="E6" s="9">
        <f t="shared" ref="E6:E12" si="0">D6-C6</f>
        <v>0</v>
      </c>
      <c r="F6" s="10"/>
      <c r="G6" s="10"/>
      <c r="H6" s="10"/>
      <c r="I6" s="11"/>
      <c r="J6" s="11"/>
      <c r="L6" s="10">
        <f t="shared" ref="L6:L13" si="1">E6*24</f>
        <v>0</v>
      </c>
      <c r="N6" s="12" t="s">
        <v>23</v>
      </c>
      <c r="O6" s="14"/>
      <c r="P6" s="15"/>
      <c r="Q6" s="22" t="s">
        <v>24</v>
      </c>
    </row>
    <row r="7" spans="2:18" ht="19.8">
      <c r="B7" s="7" t="s">
        <v>5</v>
      </c>
      <c r="C7" s="9"/>
      <c r="D7" s="9"/>
      <c r="E7" s="9">
        <f t="shared" si="0"/>
        <v>0</v>
      </c>
      <c r="F7" s="10"/>
      <c r="G7" s="10"/>
      <c r="H7" s="10"/>
      <c r="I7" s="11"/>
      <c r="J7" s="11"/>
      <c r="L7" s="10">
        <f t="shared" si="1"/>
        <v>0</v>
      </c>
    </row>
    <row r="8" spans="2:18" ht="19.8">
      <c r="B8" s="7" t="s">
        <v>6</v>
      </c>
      <c r="C8" s="9"/>
      <c r="D8" s="9"/>
      <c r="E8" s="9">
        <f t="shared" si="0"/>
        <v>0</v>
      </c>
      <c r="F8" s="10"/>
      <c r="G8" s="10"/>
      <c r="H8" s="10"/>
      <c r="I8" s="11"/>
      <c r="J8" s="11"/>
      <c r="L8" s="10">
        <f t="shared" si="1"/>
        <v>0</v>
      </c>
    </row>
    <row r="9" spans="2:18" ht="19.8">
      <c r="B9" s="7" t="s">
        <v>7</v>
      </c>
      <c r="C9" s="9"/>
      <c r="D9" s="9"/>
      <c r="E9" s="9">
        <f t="shared" si="0"/>
        <v>0</v>
      </c>
      <c r="F9" s="10"/>
      <c r="G9" s="10"/>
      <c r="H9" s="10"/>
      <c r="I9" s="11"/>
      <c r="J9" s="11"/>
      <c r="L9" s="10">
        <f t="shared" si="1"/>
        <v>0</v>
      </c>
      <c r="N9" s="53" t="s">
        <v>25</v>
      </c>
      <c r="O9" s="54"/>
      <c r="P9" s="54"/>
      <c r="Q9" s="54"/>
      <c r="R9" s="55"/>
    </row>
    <row r="10" spans="2:18" ht="19.8">
      <c r="B10" s="7" t="s">
        <v>8</v>
      </c>
      <c r="C10" s="9"/>
      <c r="D10" s="9"/>
      <c r="E10" s="9">
        <f t="shared" si="0"/>
        <v>0</v>
      </c>
      <c r="F10" s="10"/>
      <c r="G10" s="10"/>
      <c r="H10" s="10"/>
      <c r="I10" s="11"/>
      <c r="J10" s="11"/>
      <c r="L10" s="10">
        <f t="shared" si="1"/>
        <v>0</v>
      </c>
      <c r="N10" s="5"/>
      <c r="O10" s="5"/>
      <c r="P10" s="5"/>
      <c r="Q10" s="5"/>
      <c r="R10" s="5"/>
    </row>
    <row r="11" spans="2:18" ht="19.8">
      <c r="B11" s="7" t="s">
        <v>9</v>
      </c>
      <c r="C11" s="9"/>
      <c r="D11" s="9"/>
      <c r="E11" s="9">
        <f t="shared" si="0"/>
        <v>0</v>
      </c>
      <c r="F11" s="10"/>
      <c r="G11" s="10"/>
      <c r="H11" s="10"/>
      <c r="I11" s="11"/>
      <c r="J11" s="11"/>
      <c r="L11" s="10">
        <f t="shared" si="1"/>
        <v>0</v>
      </c>
      <c r="N11" s="56" t="s">
        <v>32</v>
      </c>
      <c r="O11" s="57"/>
      <c r="P11" s="57"/>
      <c r="Q11" s="57"/>
      <c r="R11" s="57"/>
    </row>
    <row r="12" spans="2:18" ht="19.8">
      <c r="B12" s="7" t="s">
        <v>10</v>
      </c>
      <c r="C12" s="9"/>
      <c r="D12" s="9"/>
      <c r="E12" s="9">
        <f t="shared" si="0"/>
        <v>0</v>
      </c>
      <c r="F12" s="10"/>
      <c r="G12" s="10"/>
      <c r="H12" s="10"/>
      <c r="I12" s="11"/>
      <c r="J12" s="11"/>
      <c r="L12" s="10">
        <f t="shared" si="1"/>
        <v>0</v>
      </c>
      <c r="N12" s="57"/>
      <c r="O12" s="57"/>
      <c r="P12" s="57"/>
      <c r="Q12" s="57"/>
      <c r="R12" s="57"/>
    </row>
    <row r="13" spans="2:18" ht="19.8">
      <c r="B13" s="7" t="s">
        <v>11</v>
      </c>
      <c r="C13" s="9"/>
      <c r="D13" s="9"/>
      <c r="E13" s="9">
        <f>E6+E7+E8+E9+E10+E11+E12</f>
        <v>0</v>
      </c>
      <c r="F13" s="11">
        <f>SUM(F6:F12)*$O$2</f>
        <v>0</v>
      </c>
      <c r="G13" s="11">
        <f>SUM(G6:G12)*$O$3</f>
        <v>0</v>
      </c>
      <c r="H13" s="11">
        <f>SUM(H6:H12)*$O$4</f>
        <v>0</v>
      </c>
      <c r="I13" s="11">
        <f>I6+I7+I8+I9+I10+I11+I12</f>
        <v>0</v>
      </c>
      <c r="J13" s="11">
        <f>J6+J7+J8+J9+J10+J11+J12</f>
        <v>0</v>
      </c>
      <c r="L13" s="10">
        <f t="shared" si="1"/>
        <v>0</v>
      </c>
      <c r="N13" s="5"/>
      <c r="O13" s="5"/>
      <c r="P13" s="5"/>
      <c r="Q13" s="5"/>
      <c r="R13" s="5"/>
    </row>
    <row r="14" spans="2:18">
      <c r="N14" s="56" t="s">
        <v>33</v>
      </c>
      <c r="O14" s="56"/>
      <c r="P14" s="56"/>
      <c r="Q14" s="56"/>
      <c r="R14" s="56"/>
    </row>
    <row r="15" spans="2:18" ht="19.8">
      <c r="B15" s="38" t="s">
        <v>47</v>
      </c>
      <c r="C15" s="39"/>
      <c r="D15" s="40"/>
      <c r="E15" s="23"/>
      <c r="F15" s="17">
        <f>40*$O$6</f>
        <v>0</v>
      </c>
      <c r="N15" s="56"/>
      <c r="O15" s="56"/>
      <c r="P15" s="56"/>
      <c r="Q15" s="56"/>
      <c r="R15" s="56"/>
    </row>
    <row r="16" spans="2:18" ht="19.8">
      <c r="B16" s="38" t="s">
        <v>27</v>
      </c>
      <c r="C16" s="39"/>
      <c r="D16" s="40"/>
      <c r="E16" s="16"/>
      <c r="F16" s="17">
        <f>E16*$O$6</f>
        <v>0</v>
      </c>
      <c r="N16" s="5"/>
      <c r="O16" s="5"/>
      <c r="P16" s="5"/>
      <c r="Q16" s="5"/>
      <c r="R16" s="5"/>
    </row>
    <row r="17" spans="2:18" ht="19.8">
      <c r="B17" s="38" t="s">
        <v>28</v>
      </c>
      <c r="C17" s="39"/>
      <c r="D17" s="40"/>
      <c r="E17" s="16"/>
      <c r="F17" s="17">
        <f>E17*$P$6</f>
        <v>0</v>
      </c>
      <c r="N17" s="56" t="s">
        <v>34</v>
      </c>
      <c r="O17" s="56"/>
      <c r="P17" s="56"/>
      <c r="Q17" s="56"/>
      <c r="R17" s="56"/>
    </row>
    <row r="18" spans="2:18" ht="19.8">
      <c r="B18" s="38" t="s">
        <v>45</v>
      </c>
      <c r="C18" s="39"/>
      <c r="D18" s="40"/>
      <c r="E18" s="16">
        <f>F6+F7+F8+F9+F10+F11+F12+G6+G7+G8+G9+G10+G11+G12+H6+H7+H8+H9+H10+H11+H12</f>
        <v>0</v>
      </c>
      <c r="F18" s="17">
        <f>F13+G13+H13</f>
        <v>0</v>
      </c>
      <c r="N18" s="56"/>
      <c r="O18" s="56"/>
      <c r="P18" s="56"/>
      <c r="Q18" s="56"/>
      <c r="R18" s="56"/>
    </row>
    <row r="19" spans="2:18" ht="19.8">
      <c r="B19" s="38" t="s">
        <v>29</v>
      </c>
      <c r="C19" s="39"/>
      <c r="D19" s="40"/>
      <c r="E19" s="16">
        <f>J6+J7+J8+J9+J10+J11+J12</f>
        <v>0</v>
      </c>
      <c r="F19" s="17">
        <f>J13*$O$5+I13</f>
        <v>0</v>
      </c>
      <c r="N19" s="5"/>
      <c r="O19" s="5"/>
      <c r="P19" s="5"/>
      <c r="Q19" s="5"/>
      <c r="R19" s="5"/>
    </row>
    <row r="20" spans="2:18" ht="19.8">
      <c r="B20" s="38" t="s">
        <v>55</v>
      </c>
      <c r="C20" s="39"/>
      <c r="D20" s="40"/>
      <c r="E20" s="24">
        <f>COUNTA(C6:C12)</f>
        <v>0</v>
      </c>
      <c r="N20" s="58" t="s">
        <v>35</v>
      </c>
      <c r="O20" s="58"/>
      <c r="P20" s="58"/>
      <c r="Q20" s="58"/>
      <c r="R20" s="58"/>
    </row>
    <row r="21" spans="2:18">
      <c r="N21" s="58"/>
      <c r="O21" s="58"/>
      <c r="P21" s="58"/>
      <c r="Q21" s="58"/>
      <c r="R21" s="58"/>
    </row>
    <row r="23" spans="2:18" ht="21">
      <c r="B23" s="59" t="s">
        <v>36</v>
      </c>
      <c r="C23" s="60"/>
      <c r="D23" s="60"/>
      <c r="E23" s="60"/>
      <c r="F23" s="60"/>
      <c r="G23" s="60"/>
      <c r="H23" s="60"/>
      <c r="I23" s="60"/>
      <c r="J23" s="61"/>
    </row>
    <row r="24" spans="2:18" ht="19.8">
      <c r="B24" s="6" t="s">
        <v>3</v>
      </c>
      <c r="C24" s="6" t="s">
        <v>12</v>
      </c>
      <c r="D24" s="8" t="s">
        <v>13</v>
      </c>
      <c r="E24" s="6" t="s">
        <v>14</v>
      </c>
      <c r="F24" s="6" t="s">
        <v>15</v>
      </c>
      <c r="G24" s="6" t="s">
        <v>16</v>
      </c>
      <c r="H24" s="6" t="s">
        <v>17</v>
      </c>
      <c r="I24" s="6" t="s">
        <v>18</v>
      </c>
      <c r="J24" s="6" t="s">
        <v>19</v>
      </c>
      <c r="L24" s="6" t="s">
        <v>30</v>
      </c>
      <c r="N24" s="45" t="s">
        <v>48</v>
      </c>
      <c r="O24" s="46"/>
      <c r="P24" s="46"/>
      <c r="Q24" s="47"/>
    </row>
    <row r="25" spans="2:18" ht="19.8">
      <c r="B25" s="7" t="s">
        <v>4</v>
      </c>
      <c r="C25" s="9"/>
      <c r="D25" s="9"/>
      <c r="E25" s="9">
        <f t="shared" ref="E25:E31" si="2">D25-C25</f>
        <v>0</v>
      </c>
      <c r="F25" s="10"/>
      <c r="G25" s="10"/>
      <c r="H25" s="10"/>
      <c r="I25" s="11"/>
      <c r="J25" s="11"/>
      <c r="L25" s="10">
        <f t="shared" ref="L25:L32" si="3">E25*24</f>
        <v>0</v>
      </c>
    </row>
    <row r="26" spans="2:18" ht="19.8">
      <c r="B26" s="7" t="s">
        <v>5</v>
      </c>
      <c r="C26" s="9"/>
      <c r="D26" s="9"/>
      <c r="E26" s="9">
        <f t="shared" si="2"/>
        <v>0</v>
      </c>
      <c r="F26" s="10"/>
      <c r="G26" s="10"/>
      <c r="H26" s="10"/>
      <c r="I26" s="11"/>
      <c r="J26" s="11"/>
      <c r="L26" s="10">
        <f t="shared" si="3"/>
        <v>0</v>
      </c>
      <c r="N26" s="48" t="s">
        <v>49</v>
      </c>
      <c r="O26" s="48"/>
      <c r="P26" s="48"/>
      <c r="Q26" s="48"/>
    </row>
    <row r="27" spans="2:18" ht="19.8">
      <c r="B27" s="7" t="s">
        <v>6</v>
      </c>
      <c r="C27" s="9"/>
      <c r="D27" s="9"/>
      <c r="E27" s="9">
        <f t="shared" si="2"/>
        <v>0</v>
      </c>
      <c r="F27" s="10"/>
      <c r="G27" s="10"/>
      <c r="H27" s="10"/>
      <c r="I27" s="11"/>
      <c r="J27" s="11"/>
      <c r="L27" s="10">
        <f t="shared" si="3"/>
        <v>0</v>
      </c>
      <c r="N27" s="48"/>
      <c r="O27" s="48"/>
      <c r="P27" s="48"/>
      <c r="Q27" s="48"/>
    </row>
    <row r="28" spans="2:18" ht="19.8">
      <c r="B28" s="7" t="s">
        <v>7</v>
      </c>
      <c r="C28" s="9"/>
      <c r="D28" s="9"/>
      <c r="E28" s="9">
        <f t="shared" si="2"/>
        <v>0</v>
      </c>
      <c r="F28" s="10"/>
      <c r="G28" s="10"/>
      <c r="H28" s="10"/>
      <c r="I28" s="11"/>
      <c r="J28" s="11"/>
      <c r="L28" s="10">
        <f t="shared" si="3"/>
        <v>0</v>
      </c>
    </row>
    <row r="29" spans="2:18" ht="19.8">
      <c r="B29" s="7" t="s">
        <v>8</v>
      </c>
      <c r="C29" s="9"/>
      <c r="D29" s="9"/>
      <c r="E29" s="9">
        <f t="shared" si="2"/>
        <v>0</v>
      </c>
      <c r="F29" s="10"/>
      <c r="G29" s="10"/>
      <c r="H29" s="10"/>
      <c r="I29" s="11"/>
      <c r="J29" s="11"/>
      <c r="L29" s="10">
        <f t="shared" si="3"/>
        <v>0</v>
      </c>
      <c r="N29" s="45" t="s">
        <v>50</v>
      </c>
      <c r="O29" s="46"/>
      <c r="P29" s="46"/>
      <c r="Q29" s="47"/>
    </row>
    <row r="30" spans="2:18" ht="19.8">
      <c r="B30" s="7" t="s">
        <v>9</v>
      </c>
      <c r="C30" s="9"/>
      <c r="D30" s="9"/>
      <c r="E30" s="9">
        <f t="shared" si="2"/>
        <v>0</v>
      </c>
      <c r="F30" s="10"/>
      <c r="G30" s="10"/>
      <c r="H30" s="10"/>
      <c r="I30" s="11"/>
      <c r="J30" s="11"/>
      <c r="L30" s="10">
        <f t="shared" si="3"/>
        <v>0</v>
      </c>
    </row>
    <row r="31" spans="2:18" ht="19.8">
      <c r="B31" s="7" t="s">
        <v>10</v>
      </c>
      <c r="C31" s="9"/>
      <c r="D31" s="9"/>
      <c r="E31" s="9">
        <f t="shared" si="2"/>
        <v>0</v>
      </c>
      <c r="F31" s="10"/>
      <c r="G31" s="10"/>
      <c r="H31" s="10"/>
      <c r="I31" s="11"/>
      <c r="J31" s="11"/>
      <c r="L31" s="10">
        <f t="shared" si="3"/>
        <v>0</v>
      </c>
      <c r="N31" s="49" t="s">
        <v>51</v>
      </c>
      <c r="O31" s="49"/>
      <c r="P31" s="49"/>
      <c r="Q31" s="49"/>
    </row>
    <row r="32" spans="2:18" ht="19.8">
      <c r="B32" s="7" t="s">
        <v>11</v>
      </c>
      <c r="C32" s="9"/>
      <c r="D32" s="9"/>
      <c r="E32" s="9">
        <f>E25+E26+E27+E28+E29+E30+E31</f>
        <v>0</v>
      </c>
      <c r="F32" s="11">
        <f>SUM(F25:F31)*$O$2</f>
        <v>0</v>
      </c>
      <c r="G32" s="11">
        <f>SUM(G25:G31)*$O$3</f>
        <v>0</v>
      </c>
      <c r="H32" s="11">
        <f>SUM(H25:H31)*$O$4</f>
        <v>0</v>
      </c>
      <c r="I32" s="11">
        <f>I25+I26+I27+I28+I29+I30+I31</f>
        <v>0</v>
      </c>
      <c r="J32" s="11">
        <f>J25+J26+J27+J28+J29+J30+J31</f>
        <v>0</v>
      </c>
      <c r="L32" s="10">
        <f t="shared" si="3"/>
        <v>0</v>
      </c>
    </row>
    <row r="33" spans="2:17" ht="19.8">
      <c r="N33" s="36" t="s">
        <v>52</v>
      </c>
      <c r="O33" s="36"/>
      <c r="P33" s="36"/>
      <c r="Q33" s="36"/>
    </row>
    <row r="34" spans="2:17" ht="19.8">
      <c r="B34" s="38" t="s">
        <v>47</v>
      </c>
      <c r="C34" s="39"/>
      <c r="D34" s="40"/>
      <c r="E34" s="23"/>
      <c r="F34" s="17">
        <f>40*$O$6</f>
        <v>0</v>
      </c>
    </row>
    <row r="35" spans="2:17" ht="19.8">
      <c r="B35" s="38" t="s">
        <v>27</v>
      </c>
      <c r="C35" s="39"/>
      <c r="D35" s="40"/>
      <c r="E35" s="16"/>
      <c r="F35" s="17">
        <f>E35*$O$6</f>
        <v>0</v>
      </c>
      <c r="N35" s="37" t="s">
        <v>53</v>
      </c>
      <c r="O35" s="37"/>
      <c r="P35" s="37"/>
      <c r="Q35" s="37"/>
    </row>
    <row r="36" spans="2:17" ht="19.8">
      <c r="B36" s="38" t="s">
        <v>28</v>
      </c>
      <c r="C36" s="39"/>
      <c r="D36" s="40"/>
      <c r="E36" s="16"/>
      <c r="F36" s="17">
        <f>E36*$P$6</f>
        <v>0</v>
      </c>
    </row>
    <row r="37" spans="2:17" ht="19.8">
      <c r="B37" s="38" t="s">
        <v>45</v>
      </c>
      <c r="C37" s="39"/>
      <c r="D37" s="40"/>
      <c r="E37" s="21">
        <f>F25+F26+F27+F28+F29+F30+F31+G25+G26+G27+G28+G29+G30+G31+H25+H26+H27+H28+H29+H30+H31</f>
        <v>0</v>
      </c>
      <c r="F37" s="17">
        <f>F32+G32+H32</f>
        <v>0</v>
      </c>
      <c r="N37" s="36" t="s">
        <v>66</v>
      </c>
      <c r="O37" s="36"/>
      <c r="P37" s="36"/>
      <c r="Q37" s="36"/>
    </row>
    <row r="38" spans="2:17" ht="19.8">
      <c r="B38" s="38" t="s">
        <v>29</v>
      </c>
      <c r="C38" s="39"/>
      <c r="D38" s="40"/>
      <c r="E38" s="16">
        <f>J25+J29+J27+J28+J29+J30+J31</f>
        <v>0</v>
      </c>
      <c r="F38" s="17">
        <f>J32*$O$5+I32</f>
        <v>0</v>
      </c>
    </row>
    <row r="39" spans="2:17" ht="19.8">
      <c r="B39" s="38" t="s">
        <v>55</v>
      </c>
      <c r="C39" s="39"/>
      <c r="D39" s="40"/>
      <c r="E39" s="24">
        <f>COUNTA(C25:C31)</f>
        <v>0</v>
      </c>
      <c r="N39" s="37" t="s">
        <v>67</v>
      </c>
      <c r="O39" s="37"/>
      <c r="P39" s="37"/>
      <c r="Q39" s="37"/>
    </row>
    <row r="42" spans="2:17" ht="21">
      <c r="B42" s="59" t="s">
        <v>37</v>
      </c>
      <c r="C42" s="60"/>
      <c r="D42" s="60"/>
      <c r="E42" s="60"/>
      <c r="F42" s="60"/>
      <c r="G42" s="60"/>
      <c r="H42" s="60"/>
      <c r="I42" s="60"/>
      <c r="J42" s="61"/>
    </row>
    <row r="43" spans="2:17" ht="19.8">
      <c r="B43" s="6" t="s">
        <v>3</v>
      </c>
      <c r="C43" s="6" t="s">
        <v>12</v>
      </c>
      <c r="D43" s="8" t="s">
        <v>13</v>
      </c>
      <c r="E43" s="6" t="s">
        <v>14</v>
      </c>
      <c r="F43" s="6" t="s">
        <v>15</v>
      </c>
      <c r="G43" s="6" t="s">
        <v>16</v>
      </c>
      <c r="H43" s="6" t="s">
        <v>17</v>
      </c>
      <c r="I43" s="6" t="s">
        <v>18</v>
      </c>
      <c r="J43" s="6" t="s">
        <v>19</v>
      </c>
      <c r="L43" s="6" t="s">
        <v>30</v>
      </c>
    </row>
    <row r="44" spans="2:17" ht="19.8">
      <c r="B44" s="7" t="s">
        <v>4</v>
      </c>
      <c r="C44" s="9"/>
      <c r="D44" s="9"/>
      <c r="E44" s="9">
        <f t="shared" ref="E44:E50" si="4">D44-C44</f>
        <v>0</v>
      </c>
      <c r="F44" s="10"/>
      <c r="G44" s="10"/>
      <c r="H44" s="10"/>
      <c r="I44" s="11"/>
      <c r="J44" s="11"/>
      <c r="L44" s="10">
        <f t="shared" ref="L44:L51" si="5">E44*24</f>
        <v>0</v>
      </c>
    </row>
    <row r="45" spans="2:17" ht="19.8">
      <c r="B45" s="7" t="s">
        <v>5</v>
      </c>
      <c r="C45" s="9"/>
      <c r="D45" s="9"/>
      <c r="E45" s="9">
        <f t="shared" si="4"/>
        <v>0</v>
      </c>
      <c r="F45" s="10"/>
      <c r="G45" s="10"/>
      <c r="H45" s="10"/>
      <c r="I45" s="11"/>
      <c r="J45" s="11"/>
      <c r="L45" s="10">
        <f t="shared" si="5"/>
        <v>0</v>
      </c>
    </row>
    <row r="46" spans="2:17" ht="19.8">
      <c r="B46" s="7" t="s">
        <v>6</v>
      </c>
      <c r="C46" s="9"/>
      <c r="D46" s="9"/>
      <c r="E46" s="9">
        <f t="shared" si="4"/>
        <v>0</v>
      </c>
      <c r="F46" s="10"/>
      <c r="G46" s="10"/>
      <c r="H46" s="10"/>
      <c r="I46" s="11"/>
      <c r="J46" s="11"/>
      <c r="L46" s="10">
        <f t="shared" si="5"/>
        <v>0</v>
      </c>
    </row>
    <row r="47" spans="2:17" ht="19.8">
      <c r="B47" s="7" t="s">
        <v>7</v>
      </c>
      <c r="C47" s="9"/>
      <c r="D47" s="9"/>
      <c r="E47" s="9">
        <f t="shared" si="4"/>
        <v>0</v>
      </c>
      <c r="F47" s="10"/>
      <c r="G47" s="10"/>
      <c r="H47" s="10"/>
      <c r="I47" s="11"/>
      <c r="J47" s="11"/>
      <c r="L47" s="10">
        <f t="shared" si="5"/>
        <v>0</v>
      </c>
    </row>
    <row r="48" spans="2:17" ht="19.8">
      <c r="B48" s="7" t="s">
        <v>8</v>
      </c>
      <c r="C48" s="9"/>
      <c r="D48" s="9"/>
      <c r="E48" s="9">
        <f t="shared" si="4"/>
        <v>0</v>
      </c>
      <c r="F48" s="10"/>
      <c r="G48" s="10"/>
      <c r="H48" s="10"/>
      <c r="I48" s="11"/>
      <c r="J48" s="11"/>
      <c r="L48" s="10">
        <f t="shared" si="5"/>
        <v>0</v>
      </c>
    </row>
    <row r="49" spans="2:12" ht="19.8">
      <c r="B49" s="7" t="s">
        <v>9</v>
      </c>
      <c r="C49" s="9"/>
      <c r="D49" s="9"/>
      <c r="E49" s="9">
        <f t="shared" si="4"/>
        <v>0</v>
      </c>
      <c r="F49" s="10"/>
      <c r="G49" s="10"/>
      <c r="H49" s="10"/>
      <c r="I49" s="11"/>
      <c r="J49" s="11"/>
      <c r="L49" s="10">
        <f t="shared" si="5"/>
        <v>0</v>
      </c>
    </row>
    <row r="50" spans="2:12" ht="19.8">
      <c r="B50" s="7" t="s">
        <v>10</v>
      </c>
      <c r="C50" s="9"/>
      <c r="D50" s="9"/>
      <c r="E50" s="9">
        <f t="shared" si="4"/>
        <v>0</v>
      </c>
      <c r="F50" s="10"/>
      <c r="G50" s="10"/>
      <c r="H50" s="10"/>
      <c r="I50" s="11"/>
      <c r="J50" s="11"/>
      <c r="L50" s="10">
        <f t="shared" si="5"/>
        <v>0</v>
      </c>
    </row>
    <row r="51" spans="2:12" ht="19.8">
      <c r="B51" s="7" t="s">
        <v>11</v>
      </c>
      <c r="C51" s="9"/>
      <c r="D51" s="9"/>
      <c r="E51" s="9">
        <f>E44+E45+E46+E47+E48+E49+E50</f>
        <v>0</v>
      </c>
      <c r="F51" s="11">
        <f>SUM(F44:F50)*$O$2</f>
        <v>0</v>
      </c>
      <c r="G51" s="11">
        <f>SUM(G44:G50)*$O$3</f>
        <v>0</v>
      </c>
      <c r="H51" s="11">
        <f>SUM(H44:H50)*$O$4</f>
        <v>0</v>
      </c>
      <c r="I51" s="11">
        <f>I44+I45+I46+I47+I48+I49+I50</f>
        <v>0</v>
      </c>
      <c r="J51" s="11">
        <f>J44+J45+J46+J47+J48+J49+J50</f>
        <v>0</v>
      </c>
      <c r="L51" s="10">
        <f t="shared" si="5"/>
        <v>0</v>
      </c>
    </row>
    <row r="53" spans="2:12" ht="19.8">
      <c r="B53" s="38" t="s">
        <v>47</v>
      </c>
      <c r="C53" s="39"/>
      <c r="D53" s="40"/>
      <c r="E53" s="23"/>
      <c r="F53" s="17">
        <f>40*$O$6</f>
        <v>0</v>
      </c>
    </row>
    <row r="54" spans="2:12" ht="19.8">
      <c r="B54" s="38" t="s">
        <v>27</v>
      </c>
      <c r="C54" s="39"/>
      <c r="D54" s="40"/>
      <c r="E54" s="16"/>
      <c r="F54" s="17">
        <f>E54*$O$6</f>
        <v>0</v>
      </c>
    </row>
    <row r="55" spans="2:12" ht="19.8">
      <c r="B55" s="38" t="s">
        <v>28</v>
      </c>
      <c r="C55" s="39"/>
      <c r="D55" s="40"/>
      <c r="E55" s="16"/>
      <c r="F55" s="17">
        <f>E55*$P$6</f>
        <v>0</v>
      </c>
    </row>
    <row r="56" spans="2:12" ht="19.8">
      <c r="B56" s="38" t="s">
        <v>45</v>
      </c>
      <c r="C56" s="39"/>
      <c r="D56" s="40"/>
      <c r="E56" s="16">
        <f>F44+F45+F46+F47+F48+F49+F50+G44+G45+G46+G47+G48+G49+G50+H45+H46+H47+H48+H49+H50</f>
        <v>0</v>
      </c>
      <c r="F56" s="17">
        <f>F51+G51+H51</f>
        <v>0</v>
      </c>
    </row>
    <row r="57" spans="2:12" ht="19.8">
      <c r="B57" s="38" t="s">
        <v>29</v>
      </c>
      <c r="C57" s="39"/>
      <c r="D57" s="40"/>
      <c r="E57" s="16">
        <f>J44+J45+J46+J47+J48+J49+J50</f>
        <v>0</v>
      </c>
      <c r="F57" s="17">
        <f>J51*$O$5+I51</f>
        <v>0</v>
      </c>
    </row>
    <row r="58" spans="2:12" ht="19.8">
      <c r="B58" s="38" t="s">
        <v>55</v>
      </c>
      <c r="C58" s="39"/>
      <c r="D58" s="40"/>
      <c r="E58" s="24">
        <f>COUNTA(C44:C50)</f>
        <v>0</v>
      </c>
    </row>
    <row r="61" spans="2:12" ht="21">
      <c r="B61" s="59" t="s">
        <v>38</v>
      </c>
      <c r="C61" s="60"/>
      <c r="D61" s="60"/>
      <c r="E61" s="60"/>
      <c r="F61" s="60"/>
      <c r="G61" s="60"/>
      <c r="H61" s="60"/>
      <c r="I61" s="60"/>
      <c r="J61" s="61"/>
    </row>
    <row r="62" spans="2:12" ht="19.8">
      <c r="B62" s="6" t="s">
        <v>3</v>
      </c>
      <c r="C62" s="6" t="s">
        <v>12</v>
      </c>
      <c r="D62" s="8" t="s">
        <v>13</v>
      </c>
      <c r="E62" s="6" t="s">
        <v>14</v>
      </c>
      <c r="F62" s="6" t="s">
        <v>15</v>
      </c>
      <c r="G62" s="6" t="s">
        <v>16</v>
      </c>
      <c r="H62" s="6" t="s">
        <v>17</v>
      </c>
      <c r="I62" s="6" t="s">
        <v>18</v>
      </c>
      <c r="J62" s="6" t="s">
        <v>19</v>
      </c>
      <c r="L62" s="6" t="s">
        <v>30</v>
      </c>
    </row>
    <row r="63" spans="2:12" ht="19.8">
      <c r="B63" s="7" t="s">
        <v>4</v>
      </c>
      <c r="C63" s="9"/>
      <c r="D63" s="9"/>
      <c r="E63" s="9">
        <f t="shared" ref="E63:E69" si="6">D63-C63</f>
        <v>0</v>
      </c>
      <c r="F63" s="10"/>
      <c r="G63" s="10"/>
      <c r="H63" s="10"/>
      <c r="I63" s="11"/>
      <c r="J63" s="11"/>
      <c r="L63" s="10">
        <f t="shared" ref="L63:L70" si="7">E63*24</f>
        <v>0</v>
      </c>
    </row>
    <row r="64" spans="2:12" ht="19.8">
      <c r="B64" s="7" t="s">
        <v>5</v>
      </c>
      <c r="C64" s="9"/>
      <c r="D64" s="9"/>
      <c r="E64" s="9">
        <f t="shared" si="6"/>
        <v>0</v>
      </c>
      <c r="F64" s="10"/>
      <c r="G64" s="10"/>
      <c r="H64" s="10"/>
      <c r="I64" s="11"/>
      <c r="J64" s="11"/>
      <c r="L64" s="10">
        <f t="shared" si="7"/>
        <v>0</v>
      </c>
    </row>
    <row r="65" spans="2:12" ht="19.8">
      <c r="B65" s="7" t="s">
        <v>6</v>
      </c>
      <c r="C65" s="9"/>
      <c r="D65" s="9"/>
      <c r="E65" s="9">
        <f t="shared" si="6"/>
        <v>0</v>
      </c>
      <c r="F65" s="10"/>
      <c r="G65" s="10"/>
      <c r="H65" s="10"/>
      <c r="I65" s="11"/>
      <c r="J65" s="11"/>
      <c r="L65" s="10">
        <f t="shared" si="7"/>
        <v>0</v>
      </c>
    </row>
    <row r="66" spans="2:12" ht="19.8">
      <c r="B66" s="7" t="s">
        <v>7</v>
      </c>
      <c r="C66" s="9"/>
      <c r="D66" s="9"/>
      <c r="E66" s="9">
        <f t="shared" si="6"/>
        <v>0</v>
      </c>
      <c r="F66" s="10"/>
      <c r="G66" s="10"/>
      <c r="H66" s="10"/>
      <c r="I66" s="11"/>
      <c r="J66" s="11"/>
      <c r="L66" s="10">
        <f t="shared" si="7"/>
        <v>0</v>
      </c>
    </row>
    <row r="67" spans="2:12" ht="19.8">
      <c r="B67" s="7" t="s">
        <v>8</v>
      </c>
      <c r="C67" s="9"/>
      <c r="D67" s="9"/>
      <c r="E67" s="9">
        <f t="shared" si="6"/>
        <v>0</v>
      </c>
      <c r="F67" s="10"/>
      <c r="G67" s="10"/>
      <c r="H67" s="10"/>
      <c r="I67" s="11"/>
      <c r="J67" s="11"/>
      <c r="L67" s="10">
        <f t="shared" si="7"/>
        <v>0</v>
      </c>
    </row>
    <row r="68" spans="2:12" ht="19.8">
      <c r="B68" s="7" t="s">
        <v>9</v>
      </c>
      <c r="C68" s="9"/>
      <c r="D68" s="9"/>
      <c r="E68" s="9">
        <f t="shared" si="6"/>
        <v>0</v>
      </c>
      <c r="F68" s="10"/>
      <c r="G68" s="10"/>
      <c r="H68" s="10"/>
      <c r="I68" s="11"/>
      <c r="J68" s="11"/>
      <c r="L68" s="10">
        <f t="shared" si="7"/>
        <v>0</v>
      </c>
    </row>
    <row r="69" spans="2:12" ht="19.8">
      <c r="B69" s="7" t="s">
        <v>10</v>
      </c>
      <c r="C69" s="9"/>
      <c r="D69" s="9"/>
      <c r="E69" s="9">
        <f t="shared" si="6"/>
        <v>0</v>
      </c>
      <c r="F69" s="10"/>
      <c r="G69" s="10"/>
      <c r="H69" s="10"/>
      <c r="I69" s="11"/>
      <c r="J69" s="11"/>
      <c r="L69" s="10">
        <f t="shared" si="7"/>
        <v>0</v>
      </c>
    </row>
    <row r="70" spans="2:12" ht="19.8">
      <c r="B70" s="7" t="s">
        <v>11</v>
      </c>
      <c r="C70" s="9"/>
      <c r="D70" s="9"/>
      <c r="E70" s="9">
        <f>E63+E64+E65+E66+E67+E68+E69</f>
        <v>0</v>
      </c>
      <c r="F70" s="11">
        <f>SUM(F63:F69)*$O$2</f>
        <v>0</v>
      </c>
      <c r="G70" s="11">
        <f>SUM(G63:G69)*$O$3</f>
        <v>0</v>
      </c>
      <c r="H70" s="11">
        <f>SUM(H63:H69)*$O$4</f>
        <v>0</v>
      </c>
      <c r="I70" s="11">
        <f>I63+I64+I65+I66+I67+I68+I69</f>
        <v>0</v>
      </c>
      <c r="J70" s="11">
        <f>J63+J64+J65+J66+J67+J68+J69</f>
        <v>0</v>
      </c>
      <c r="L70" s="10">
        <f t="shared" si="7"/>
        <v>0</v>
      </c>
    </row>
    <row r="72" spans="2:12" ht="19.8">
      <c r="B72" s="38" t="s">
        <v>47</v>
      </c>
      <c r="C72" s="39"/>
      <c r="D72" s="40"/>
      <c r="E72" s="23"/>
      <c r="F72" s="17">
        <f>40*$O$6</f>
        <v>0</v>
      </c>
    </row>
    <row r="73" spans="2:12" ht="19.8">
      <c r="B73" s="38" t="s">
        <v>27</v>
      </c>
      <c r="C73" s="39"/>
      <c r="D73" s="40"/>
      <c r="E73" s="16"/>
      <c r="F73" s="17">
        <f>E73*$O$6</f>
        <v>0</v>
      </c>
    </row>
    <row r="74" spans="2:12" ht="19.8">
      <c r="B74" s="38" t="s">
        <v>28</v>
      </c>
      <c r="C74" s="39"/>
      <c r="D74" s="40"/>
      <c r="E74" s="16"/>
      <c r="F74" s="17">
        <f>E74*$P$6</f>
        <v>0</v>
      </c>
    </row>
    <row r="75" spans="2:12" ht="19.8">
      <c r="B75" s="38" t="s">
        <v>45</v>
      </c>
      <c r="C75" s="39"/>
      <c r="D75" s="40"/>
      <c r="E75" s="16">
        <f>F63+F64+F65+F66+F67+F68+F69+G63+G64+G65+G66+G67+G68+G69+H63+H64+H65+H66+H67+H68+H69</f>
        <v>0</v>
      </c>
      <c r="F75" s="17">
        <f>F70+G70+H70</f>
        <v>0</v>
      </c>
    </row>
    <row r="76" spans="2:12" ht="19.8">
      <c r="B76" s="38" t="s">
        <v>29</v>
      </c>
      <c r="C76" s="39"/>
      <c r="D76" s="40"/>
      <c r="E76" s="16">
        <f>J63+J64+J65+J66+J67+J68+J69</f>
        <v>0</v>
      </c>
      <c r="F76" s="17">
        <f>J70*$O$5+I70</f>
        <v>0</v>
      </c>
    </row>
    <row r="77" spans="2:12" ht="19.8">
      <c r="B77" s="38" t="s">
        <v>55</v>
      </c>
      <c r="C77" s="39"/>
      <c r="D77" s="40"/>
      <c r="E77" s="24">
        <f>COUNTA(C63:C69)</f>
        <v>0</v>
      </c>
    </row>
    <row r="80" spans="2:12" ht="21">
      <c r="B80" s="59" t="s">
        <v>39</v>
      </c>
      <c r="C80" s="60"/>
      <c r="D80" s="60"/>
      <c r="E80" s="60"/>
      <c r="F80" s="60"/>
      <c r="G80" s="60"/>
      <c r="H80" s="60"/>
      <c r="I80" s="60"/>
      <c r="J80" s="61"/>
    </row>
    <row r="81" spans="2:12" ht="19.8">
      <c r="B81" s="6" t="s">
        <v>3</v>
      </c>
      <c r="C81" s="6" t="s">
        <v>12</v>
      </c>
      <c r="D81" s="8" t="s">
        <v>13</v>
      </c>
      <c r="E81" s="6" t="s">
        <v>14</v>
      </c>
      <c r="F81" s="6" t="s">
        <v>15</v>
      </c>
      <c r="G81" s="6" t="s">
        <v>16</v>
      </c>
      <c r="H81" s="6" t="s">
        <v>17</v>
      </c>
      <c r="I81" s="6" t="s">
        <v>18</v>
      </c>
      <c r="J81" s="6" t="s">
        <v>19</v>
      </c>
      <c r="L81" s="6" t="s">
        <v>30</v>
      </c>
    </row>
    <row r="82" spans="2:12" ht="19.8">
      <c r="B82" s="7" t="s">
        <v>4</v>
      </c>
      <c r="C82" s="9"/>
      <c r="D82" s="9"/>
      <c r="E82" s="9">
        <f t="shared" ref="E82:E88" si="8">D82-C82</f>
        <v>0</v>
      </c>
      <c r="F82" s="10"/>
      <c r="G82" s="10"/>
      <c r="H82" s="10"/>
      <c r="I82" s="11"/>
      <c r="J82" s="11"/>
      <c r="L82" s="10">
        <f t="shared" ref="L82:L89" si="9">E82*24</f>
        <v>0</v>
      </c>
    </row>
    <row r="83" spans="2:12" ht="19.8">
      <c r="B83" s="7" t="s">
        <v>5</v>
      </c>
      <c r="C83" s="9"/>
      <c r="D83" s="9"/>
      <c r="E83" s="9">
        <f t="shared" si="8"/>
        <v>0</v>
      </c>
      <c r="F83" s="10"/>
      <c r="G83" s="10"/>
      <c r="H83" s="10"/>
      <c r="I83" s="11"/>
      <c r="J83" s="11"/>
      <c r="L83" s="10">
        <f t="shared" si="9"/>
        <v>0</v>
      </c>
    </row>
    <row r="84" spans="2:12" ht="19.8">
      <c r="B84" s="7" t="s">
        <v>6</v>
      </c>
      <c r="C84" s="9"/>
      <c r="D84" s="9"/>
      <c r="E84" s="9">
        <f t="shared" si="8"/>
        <v>0</v>
      </c>
      <c r="F84" s="10"/>
      <c r="G84" s="10"/>
      <c r="H84" s="10"/>
      <c r="I84" s="11"/>
      <c r="J84" s="11"/>
      <c r="L84" s="10">
        <f t="shared" si="9"/>
        <v>0</v>
      </c>
    </row>
    <row r="85" spans="2:12" ht="19.8">
      <c r="B85" s="7" t="s">
        <v>7</v>
      </c>
      <c r="C85" s="9"/>
      <c r="D85" s="9"/>
      <c r="E85" s="9">
        <f t="shared" si="8"/>
        <v>0</v>
      </c>
      <c r="F85" s="10"/>
      <c r="G85" s="10"/>
      <c r="H85" s="10"/>
      <c r="I85" s="11"/>
      <c r="J85" s="11"/>
      <c r="L85" s="10">
        <f t="shared" si="9"/>
        <v>0</v>
      </c>
    </row>
    <row r="86" spans="2:12" ht="19.8">
      <c r="B86" s="7" t="s">
        <v>8</v>
      </c>
      <c r="C86" s="9"/>
      <c r="D86" s="9"/>
      <c r="E86" s="9">
        <f t="shared" si="8"/>
        <v>0</v>
      </c>
      <c r="F86" s="10"/>
      <c r="G86" s="10"/>
      <c r="H86" s="10"/>
      <c r="I86" s="11"/>
      <c r="J86" s="11"/>
      <c r="L86" s="10">
        <f t="shared" si="9"/>
        <v>0</v>
      </c>
    </row>
    <row r="87" spans="2:12" ht="19.8">
      <c r="B87" s="7" t="s">
        <v>9</v>
      </c>
      <c r="C87" s="9"/>
      <c r="D87" s="9"/>
      <c r="E87" s="9">
        <f t="shared" si="8"/>
        <v>0</v>
      </c>
      <c r="F87" s="10"/>
      <c r="G87" s="10"/>
      <c r="H87" s="10"/>
      <c r="I87" s="11"/>
      <c r="J87" s="11"/>
      <c r="L87" s="10">
        <f t="shared" si="9"/>
        <v>0</v>
      </c>
    </row>
    <row r="88" spans="2:12" ht="19.8">
      <c r="B88" s="7" t="s">
        <v>10</v>
      </c>
      <c r="C88" s="9"/>
      <c r="D88" s="9"/>
      <c r="E88" s="9">
        <f t="shared" si="8"/>
        <v>0</v>
      </c>
      <c r="F88" s="10"/>
      <c r="G88" s="10"/>
      <c r="H88" s="10"/>
      <c r="I88" s="11"/>
      <c r="J88" s="11"/>
      <c r="L88" s="10">
        <f t="shared" si="9"/>
        <v>0</v>
      </c>
    </row>
    <row r="89" spans="2:12" ht="19.8">
      <c r="B89" s="7" t="s">
        <v>11</v>
      </c>
      <c r="C89" s="9"/>
      <c r="D89" s="9"/>
      <c r="E89" s="9">
        <f>E82+E83+E84+E85+E86+E87+E88</f>
        <v>0</v>
      </c>
      <c r="F89" s="11">
        <f>SUM(F82:F88)*$O$2</f>
        <v>0</v>
      </c>
      <c r="G89" s="11">
        <f>SUM(G82:G88)*$O$3</f>
        <v>0</v>
      </c>
      <c r="H89" s="11">
        <f>SUM(H82:H88)*$O$4</f>
        <v>0</v>
      </c>
      <c r="I89" s="11">
        <f>I82+I83+I84+I85+I86+I87+I88</f>
        <v>0</v>
      </c>
      <c r="J89" s="11">
        <f>J82+J83+J84+J85+J86+J87+J88</f>
        <v>0</v>
      </c>
      <c r="L89" s="10">
        <f t="shared" si="9"/>
        <v>0</v>
      </c>
    </row>
    <row r="91" spans="2:12" ht="19.8">
      <c r="B91" s="38" t="s">
        <v>47</v>
      </c>
      <c r="C91" s="39"/>
      <c r="D91" s="40"/>
      <c r="E91" s="23"/>
      <c r="F91" s="17">
        <f>40*$O$6</f>
        <v>0</v>
      </c>
    </row>
    <row r="92" spans="2:12" ht="19.8">
      <c r="B92" s="38" t="s">
        <v>27</v>
      </c>
      <c r="C92" s="39"/>
      <c r="D92" s="40"/>
      <c r="E92" s="16"/>
      <c r="F92" s="17">
        <f>E92*$O$6</f>
        <v>0</v>
      </c>
    </row>
    <row r="93" spans="2:12" ht="19.8">
      <c r="B93" s="38" t="s">
        <v>28</v>
      </c>
      <c r="C93" s="39"/>
      <c r="D93" s="40"/>
      <c r="E93" s="16"/>
      <c r="F93" s="17">
        <f>E93*$P$6</f>
        <v>0</v>
      </c>
    </row>
    <row r="94" spans="2:12" ht="19.8">
      <c r="B94" s="38" t="s">
        <v>44</v>
      </c>
      <c r="C94" s="39"/>
      <c r="D94" s="40"/>
      <c r="E94" s="16">
        <f>F82+F83+F84+F85+F86+F87+F88+G82+G83+G84+G85+G86+G87+G88+H82+H83+H84+H85+H86+H87+H88</f>
        <v>0</v>
      </c>
      <c r="F94" s="17">
        <f>F89+G89+H89</f>
        <v>0</v>
      </c>
    </row>
    <row r="95" spans="2:12" ht="19.8">
      <c r="B95" s="38" t="s">
        <v>29</v>
      </c>
      <c r="C95" s="39"/>
      <c r="D95" s="40"/>
      <c r="E95" s="16">
        <f>J82+J83+J84+J85+J86+J87+J88</f>
        <v>0</v>
      </c>
      <c r="F95" s="17">
        <f>J89*$O$5+I89</f>
        <v>0</v>
      </c>
    </row>
    <row r="96" spans="2:12" ht="19.8">
      <c r="B96" s="38" t="s">
        <v>55</v>
      </c>
      <c r="C96" s="39"/>
      <c r="D96" s="40"/>
      <c r="E96" s="24">
        <f>COUNTA(C82:C88)</f>
        <v>0</v>
      </c>
    </row>
    <row r="98" spans="2:10" ht="19.8">
      <c r="B98" s="38" t="s">
        <v>54</v>
      </c>
      <c r="C98" s="39"/>
      <c r="D98" s="39"/>
      <c r="E98" s="40"/>
      <c r="F98" s="18">
        <f>E15+E34+E53+E72+E91</f>
        <v>0</v>
      </c>
      <c r="G98" s="19">
        <f>F15+F34+F53+F72+F91</f>
        <v>0</v>
      </c>
    </row>
    <row r="99" spans="2:10" ht="19.8">
      <c r="B99" s="38" t="s">
        <v>40</v>
      </c>
      <c r="C99" s="64"/>
      <c r="D99" s="64"/>
      <c r="E99" s="65"/>
      <c r="F99" s="18">
        <f t="shared" ref="F99:G102" si="10">E16+E35+E54+E73+E92</f>
        <v>0</v>
      </c>
      <c r="G99" s="19">
        <f t="shared" si="10"/>
        <v>0</v>
      </c>
    </row>
    <row r="100" spans="2:10" ht="19.8">
      <c r="B100" s="38" t="s">
        <v>41</v>
      </c>
      <c r="C100" s="39"/>
      <c r="D100" s="39"/>
      <c r="E100" s="40"/>
      <c r="F100" s="18">
        <f t="shared" si="10"/>
        <v>0</v>
      </c>
      <c r="G100" s="19">
        <f t="shared" si="10"/>
        <v>0</v>
      </c>
    </row>
    <row r="101" spans="2:10" ht="19.8">
      <c r="B101" s="38" t="s">
        <v>42</v>
      </c>
      <c r="C101" s="39"/>
      <c r="D101" s="39"/>
      <c r="E101" s="40"/>
      <c r="F101" s="18">
        <f t="shared" si="10"/>
        <v>0</v>
      </c>
      <c r="G101" s="19">
        <f t="shared" si="10"/>
        <v>0</v>
      </c>
    </row>
    <row r="102" spans="2:10" ht="19.8">
      <c r="B102" s="38" t="s">
        <v>43</v>
      </c>
      <c r="C102" s="39"/>
      <c r="D102" s="39"/>
      <c r="E102" s="40"/>
      <c r="F102" s="18">
        <f t="shared" si="10"/>
        <v>0</v>
      </c>
      <c r="G102" s="19">
        <f t="shared" si="10"/>
        <v>0</v>
      </c>
    </row>
    <row r="103" spans="2:10" ht="19.8">
      <c r="B103" s="38" t="s">
        <v>46</v>
      </c>
      <c r="C103" s="39"/>
      <c r="D103" s="39"/>
      <c r="E103" s="40"/>
      <c r="F103" s="18">
        <f>L13+L32+L51+L70+L89</f>
        <v>0</v>
      </c>
      <c r="G103" s="20"/>
    </row>
    <row r="104" spans="2:10" ht="19.8">
      <c r="B104" s="38" t="s">
        <v>56</v>
      </c>
      <c r="C104" s="39"/>
      <c r="D104" s="39"/>
      <c r="E104" s="40"/>
      <c r="F104" s="27">
        <f>E20+E39+E58+E77+E96</f>
        <v>0</v>
      </c>
    </row>
    <row r="107" spans="2:10" ht="19.8">
      <c r="B107" s="38" t="s">
        <v>57</v>
      </c>
      <c r="C107" s="39"/>
      <c r="D107" s="39"/>
      <c r="E107" s="40"/>
      <c r="G107" s="28">
        <f>G98+G99+G100+G101+G102</f>
        <v>0</v>
      </c>
    </row>
    <row r="109" spans="2:10">
      <c r="B109" s="41"/>
      <c r="C109" s="41"/>
      <c r="D109" s="41"/>
      <c r="E109" s="41"/>
    </row>
    <row r="112" spans="2:10" ht="21">
      <c r="B112" s="42" t="s">
        <v>58</v>
      </c>
      <c r="C112" s="43"/>
      <c r="D112" s="43"/>
      <c r="E112" s="43"/>
      <c r="F112" s="43"/>
      <c r="G112" s="43"/>
      <c r="H112" s="43"/>
      <c r="I112" s="43"/>
      <c r="J112" s="44"/>
    </row>
    <row r="115" spans="2:10" ht="19.8">
      <c r="B115" s="38" t="s">
        <v>59</v>
      </c>
      <c r="C115" s="40"/>
      <c r="D115" s="29"/>
      <c r="E115" s="29"/>
      <c r="F115" s="1"/>
      <c r="G115" s="34" t="s">
        <v>62</v>
      </c>
      <c r="H115" s="35"/>
      <c r="I115" s="30">
        <f>G98+G99+G100</f>
        <v>0</v>
      </c>
      <c r="J115" s="1"/>
    </row>
    <row r="116" spans="2:10" ht="19.8">
      <c r="B116" s="34" t="s">
        <v>60</v>
      </c>
      <c r="C116" s="35"/>
      <c r="D116" s="31">
        <f>F98</f>
        <v>0</v>
      </c>
      <c r="E116" s="1"/>
      <c r="F116" s="1"/>
      <c r="G116" s="34" t="s">
        <v>63</v>
      </c>
      <c r="H116" s="35"/>
      <c r="I116" s="32">
        <f>G101</f>
        <v>0</v>
      </c>
      <c r="J116" s="1"/>
    </row>
    <row r="117" spans="2:10" ht="19.8">
      <c r="B117" s="34" t="s">
        <v>27</v>
      </c>
      <c r="C117" s="35"/>
      <c r="D117" s="31">
        <f>F99</f>
        <v>0</v>
      </c>
      <c r="E117" s="1"/>
      <c r="F117" s="1"/>
      <c r="G117" s="34" t="s">
        <v>64</v>
      </c>
      <c r="H117" s="35"/>
      <c r="I117" s="30">
        <f>I13+I32+I51+I70+I89</f>
        <v>0</v>
      </c>
      <c r="J117" s="1"/>
    </row>
    <row r="118" spans="2:10" ht="19.8">
      <c r="B118" s="34" t="s">
        <v>28</v>
      </c>
      <c r="C118" s="35"/>
      <c r="D118" s="31">
        <f>F100</f>
        <v>0</v>
      </c>
      <c r="E118" s="1"/>
      <c r="F118" s="1"/>
      <c r="G118" s="34" t="s">
        <v>65</v>
      </c>
      <c r="H118" s="35"/>
      <c r="I118" s="32">
        <f>J13+J32+J51+J70+J89</f>
        <v>0</v>
      </c>
      <c r="J118" s="1"/>
    </row>
    <row r="119" spans="2:10" ht="19.8">
      <c r="B119" s="34" t="s">
        <v>61</v>
      </c>
      <c r="C119" s="35"/>
      <c r="D119" s="33">
        <f>F104</f>
        <v>0</v>
      </c>
      <c r="E119" s="1"/>
      <c r="F119" s="1"/>
      <c r="G119" s="1"/>
      <c r="H119" s="1"/>
      <c r="I119" s="1"/>
      <c r="J119" s="1"/>
    </row>
  </sheetData>
  <mergeCells count="69">
    <mergeCell ref="B92:D92"/>
    <mergeCell ref="B103:E103"/>
    <mergeCell ref="B94:D94"/>
    <mergeCell ref="B95:D95"/>
    <mergeCell ref="B99:E99"/>
    <mergeCell ref="B100:E100"/>
    <mergeCell ref="B101:E101"/>
    <mergeCell ref="B102:E102"/>
    <mergeCell ref="B98:E98"/>
    <mergeCell ref="B96:D96"/>
    <mergeCell ref="B73:D73"/>
    <mergeCell ref="B91:D91"/>
    <mergeCell ref="B77:D77"/>
    <mergeCell ref="B74:D74"/>
    <mergeCell ref="B75:D75"/>
    <mergeCell ref="B76:D76"/>
    <mergeCell ref="B80:J80"/>
    <mergeCell ref="B54:D54"/>
    <mergeCell ref="B55:D55"/>
    <mergeCell ref="B56:D56"/>
    <mergeCell ref="B57:D57"/>
    <mergeCell ref="B61:J61"/>
    <mergeCell ref="B23:J23"/>
    <mergeCell ref="B35:D35"/>
    <mergeCell ref="B36:D36"/>
    <mergeCell ref="B37:D37"/>
    <mergeCell ref="B38:D38"/>
    <mergeCell ref="B17:D17"/>
    <mergeCell ref="N17:R18"/>
    <mergeCell ref="B18:D18"/>
    <mergeCell ref="B19:D19"/>
    <mergeCell ref="N20:R21"/>
    <mergeCell ref="B1:J1"/>
    <mergeCell ref="C3:D3"/>
    <mergeCell ref="B4:J4"/>
    <mergeCell ref="N9:R9"/>
    <mergeCell ref="N11:R12"/>
    <mergeCell ref="N14:R15"/>
    <mergeCell ref="B15:D15"/>
    <mergeCell ref="B34:D34"/>
    <mergeCell ref="B53:D53"/>
    <mergeCell ref="B72:D72"/>
    <mergeCell ref="N24:Q24"/>
    <mergeCell ref="N26:Q27"/>
    <mergeCell ref="N29:Q29"/>
    <mergeCell ref="N31:Q31"/>
    <mergeCell ref="N33:Q33"/>
    <mergeCell ref="N35:Q35"/>
    <mergeCell ref="B58:D58"/>
    <mergeCell ref="B39:D39"/>
    <mergeCell ref="B20:D20"/>
    <mergeCell ref="B42:J42"/>
    <mergeCell ref="B16:D16"/>
    <mergeCell ref="B119:C119"/>
    <mergeCell ref="N37:Q37"/>
    <mergeCell ref="N39:Q39"/>
    <mergeCell ref="B116:C116"/>
    <mergeCell ref="G116:H116"/>
    <mergeCell ref="B117:C117"/>
    <mergeCell ref="G117:H117"/>
    <mergeCell ref="B118:C118"/>
    <mergeCell ref="G118:H118"/>
    <mergeCell ref="B104:E104"/>
    <mergeCell ref="B107:E107"/>
    <mergeCell ref="B109:E109"/>
    <mergeCell ref="B112:J112"/>
    <mergeCell ref="B115:C115"/>
    <mergeCell ref="G115:H115"/>
    <mergeCell ref="B93:D93"/>
  </mergeCell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B1:R119"/>
  <sheetViews>
    <sheetView topLeftCell="A19" workbookViewId="0">
      <selection activeCell="N37" sqref="N37:Q39"/>
    </sheetView>
  </sheetViews>
  <sheetFormatPr baseColWidth="10" defaultRowHeight="14.4"/>
  <cols>
    <col min="5" max="5" width="12" customWidth="1"/>
    <col min="12" max="12" width="23" customWidth="1"/>
    <col min="14" max="14" width="24.44140625" customWidth="1"/>
    <col min="15" max="15" width="11.88671875" customWidth="1"/>
    <col min="16" max="16" width="12.109375" customWidth="1"/>
    <col min="17" max="17" width="45.6640625" customWidth="1"/>
    <col min="18" max="18" width="2.44140625" customWidth="1"/>
  </cols>
  <sheetData>
    <row r="1" spans="2:18" ht="25.2">
      <c r="B1" s="50" t="s">
        <v>0</v>
      </c>
      <c r="C1" s="51"/>
      <c r="D1" s="51"/>
      <c r="E1" s="51"/>
      <c r="F1" s="51"/>
      <c r="G1" s="51"/>
      <c r="H1" s="51"/>
      <c r="I1" s="51"/>
      <c r="J1" s="52"/>
      <c r="N1" s="12" t="s">
        <v>20</v>
      </c>
      <c r="O1" s="13">
        <v>2.65</v>
      </c>
      <c r="P1" s="13">
        <v>0.35</v>
      </c>
    </row>
    <row r="2" spans="2:18" ht="19.8">
      <c r="N2" s="12" t="s">
        <v>21</v>
      </c>
      <c r="O2" s="13"/>
      <c r="P2" s="1"/>
    </row>
    <row r="3" spans="2:18" ht="19.8">
      <c r="B3" s="3" t="s">
        <v>1</v>
      </c>
      <c r="C3" s="62"/>
      <c r="D3" s="63"/>
      <c r="F3" s="4" t="s">
        <v>2</v>
      </c>
      <c r="N3" s="12" t="s">
        <v>16</v>
      </c>
      <c r="O3" s="13"/>
      <c r="P3" s="1"/>
    </row>
    <row r="4" spans="2:18" ht="21">
      <c r="B4" s="59" t="s">
        <v>31</v>
      </c>
      <c r="C4" s="60"/>
      <c r="D4" s="60"/>
      <c r="E4" s="60"/>
      <c r="F4" s="60"/>
      <c r="G4" s="60"/>
      <c r="H4" s="60"/>
      <c r="I4" s="60"/>
      <c r="J4" s="61"/>
      <c r="N4" s="12" t="s">
        <v>17</v>
      </c>
      <c r="O4" s="13"/>
      <c r="P4" s="1"/>
    </row>
    <row r="5" spans="2:18" ht="19.8">
      <c r="B5" s="6" t="s">
        <v>3</v>
      </c>
      <c r="C5" s="6" t="s">
        <v>12</v>
      </c>
      <c r="D5" s="8" t="s">
        <v>13</v>
      </c>
      <c r="E5" s="6" t="s">
        <v>14</v>
      </c>
      <c r="F5" s="6" t="s">
        <v>15</v>
      </c>
      <c r="G5" s="6" t="s">
        <v>16</v>
      </c>
      <c r="H5" s="6" t="s">
        <v>17</v>
      </c>
      <c r="I5" s="6" t="s">
        <v>18</v>
      </c>
      <c r="J5" s="6" t="s">
        <v>19</v>
      </c>
      <c r="L5" s="6" t="s">
        <v>30</v>
      </c>
      <c r="N5" s="12" t="s">
        <v>22</v>
      </c>
      <c r="O5" s="13">
        <v>0.41</v>
      </c>
      <c r="P5" s="1"/>
      <c r="Q5" s="2" t="s">
        <v>26</v>
      </c>
    </row>
    <row r="6" spans="2:18" ht="19.8">
      <c r="B6" s="7" t="s">
        <v>4</v>
      </c>
      <c r="C6" s="9"/>
      <c r="D6" s="9"/>
      <c r="E6" s="9">
        <f t="shared" ref="E6:E12" si="0">D6-C6</f>
        <v>0</v>
      </c>
      <c r="F6" s="10"/>
      <c r="G6" s="10"/>
      <c r="H6" s="10"/>
      <c r="I6" s="11"/>
      <c r="J6" s="11"/>
      <c r="L6" s="10">
        <f t="shared" ref="L6:L13" si="1">E6*24</f>
        <v>0</v>
      </c>
      <c r="N6" s="12" t="s">
        <v>23</v>
      </c>
      <c r="O6" s="14"/>
      <c r="P6" s="15"/>
      <c r="Q6" s="22" t="s">
        <v>24</v>
      </c>
    </row>
    <row r="7" spans="2:18" ht="19.8">
      <c r="B7" s="7" t="s">
        <v>5</v>
      </c>
      <c r="C7" s="9"/>
      <c r="D7" s="9"/>
      <c r="E7" s="9">
        <f t="shared" si="0"/>
        <v>0</v>
      </c>
      <c r="F7" s="10"/>
      <c r="G7" s="10"/>
      <c r="H7" s="10"/>
      <c r="I7" s="11"/>
      <c r="J7" s="11"/>
      <c r="L7" s="10">
        <f t="shared" si="1"/>
        <v>0</v>
      </c>
    </row>
    <row r="8" spans="2:18" ht="19.8">
      <c r="B8" s="7" t="s">
        <v>6</v>
      </c>
      <c r="C8" s="9"/>
      <c r="D8" s="9"/>
      <c r="E8" s="9">
        <f t="shared" si="0"/>
        <v>0</v>
      </c>
      <c r="F8" s="10"/>
      <c r="G8" s="10"/>
      <c r="H8" s="10"/>
      <c r="I8" s="11"/>
      <c r="J8" s="11"/>
      <c r="L8" s="10">
        <f t="shared" si="1"/>
        <v>0</v>
      </c>
    </row>
    <row r="9" spans="2:18" ht="19.8">
      <c r="B9" s="7" t="s">
        <v>7</v>
      </c>
      <c r="C9" s="9"/>
      <c r="D9" s="9"/>
      <c r="E9" s="9">
        <f t="shared" si="0"/>
        <v>0</v>
      </c>
      <c r="F9" s="10"/>
      <c r="G9" s="10"/>
      <c r="H9" s="10"/>
      <c r="I9" s="11"/>
      <c r="J9" s="11"/>
      <c r="L9" s="10">
        <f t="shared" si="1"/>
        <v>0</v>
      </c>
      <c r="N9" s="53" t="s">
        <v>25</v>
      </c>
      <c r="O9" s="54"/>
      <c r="P9" s="54"/>
      <c r="Q9" s="54"/>
      <c r="R9" s="55"/>
    </row>
    <row r="10" spans="2:18" ht="19.8">
      <c r="B10" s="7" t="s">
        <v>8</v>
      </c>
      <c r="C10" s="9"/>
      <c r="D10" s="9"/>
      <c r="E10" s="9">
        <f t="shared" si="0"/>
        <v>0</v>
      </c>
      <c r="F10" s="10"/>
      <c r="G10" s="10"/>
      <c r="H10" s="10"/>
      <c r="I10" s="11"/>
      <c r="J10" s="11"/>
      <c r="L10" s="10">
        <f t="shared" si="1"/>
        <v>0</v>
      </c>
      <c r="N10" s="5"/>
      <c r="O10" s="5"/>
      <c r="P10" s="5"/>
      <c r="Q10" s="5"/>
      <c r="R10" s="5"/>
    </row>
    <row r="11" spans="2:18" ht="19.8">
      <c r="B11" s="7" t="s">
        <v>9</v>
      </c>
      <c r="C11" s="9"/>
      <c r="D11" s="9"/>
      <c r="E11" s="9">
        <f t="shared" si="0"/>
        <v>0</v>
      </c>
      <c r="F11" s="10"/>
      <c r="G11" s="10"/>
      <c r="H11" s="10"/>
      <c r="I11" s="11"/>
      <c r="J11" s="11"/>
      <c r="L11" s="10">
        <f t="shared" si="1"/>
        <v>0</v>
      </c>
      <c r="N11" s="56" t="s">
        <v>32</v>
      </c>
      <c r="O11" s="57"/>
      <c r="P11" s="57"/>
      <c r="Q11" s="57"/>
      <c r="R11" s="57"/>
    </row>
    <row r="12" spans="2:18" ht="19.8">
      <c r="B12" s="7" t="s">
        <v>10</v>
      </c>
      <c r="C12" s="9"/>
      <c r="D12" s="9"/>
      <c r="E12" s="9">
        <f t="shared" si="0"/>
        <v>0</v>
      </c>
      <c r="F12" s="10"/>
      <c r="G12" s="10"/>
      <c r="H12" s="10"/>
      <c r="I12" s="11"/>
      <c r="J12" s="11"/>
      <c r="L12" s="10">
        <f t="shared" si="1"/>
        <v>0</v>
      </c>
      <c r="N12" s="57"/>
      <c r="O12" s="57"/>
      <c r="P12" s="57"/>
      <c r="Q12" s="57"/>
      <c r="R12" s="57"/>
    </row>
    <row r="13" spans="2:18" ht="19.8">
      <c r="B13" s="7" t="s">
        <v>11</v>
      </c>
      <c r="C13" s="9"/>
      <c r="D13" s="9"/>
      <c r="E13" s="9">
        <f>E6+E7+E8+E9+E10+E11+E12</f>
        <v>0</v>
      </c>
      <c r="F13" s="11">
        <f>SUM(F6:F12)*$O$2</f>
        <v>0</v>
      </c>
      <c r="G13" s="11">
        <f>SUM(G6:G12)*$O$3</f>
        <v>0</v>
      </c>
      <c r="H13" s="11">
        <f>SUM(H6:H12)*$O$4</f>
        <v>0</v>
      </c>
      <c r="I13" s="11">
        <f>I6+I7+I8+I9+I10+I11+I12</f>
        <v>0</v>
      </c>
      <c r="J13" s="11">
        <f>J6+J7+J8+J9+J10+J11+J12</f>
        <v>0</v>
      </c>
      <c r="L13" s="10">
        <f t="shared" si="1"/>
        <v>0</v>
      </c>
      <c r="N13" s="5"/>
      <c r="O13" s="5"/>
      <c r="P13" s="5"/>
      <c r="Q13" s="5"/>
      <c r="R13" s="5"/>
    </row>
    <row r="14" spans="2:18">
      <c r="N14" s="56" t="s">
        <v>33</v>
      </c>
      <c r="O14" s="56"/>
      <c r="P14" s="56"/>
      <c r="Q14" s="56"/>
      <c r="R14" s="56"/>
    </row>
    <row r="15" spans="2:18" ht="19.8">
      <c r="B15" s="38" t="s">
        <v>47</v>
      </c>
      <c r="C15" s="39"/>
      <c r="D15" s="40"/>
      <c r="E15" s="23"/>
      <c r="F15" s="17">
        <f>40*$O$6</f>
        <v>0</v>
      </c>
      <c r="N15" s="56"/>
      <c r="O15" s="56"/>
      <c r="P15" s="56"/>
      <c r="Q15" s="56"/>
      <c r="R15" s="56"/>
    </row>
    <row r="16" spans="2:18" ht="19.8">
      <c r="B16" s="38" t="s">
        <v>27</v>
      </c>
      <c r="C16" s="39"/>
      <c r="D16" s="40"/>
      <c r="E16" s="16"/>
      <c r="F16" s="17">
        <f>E16*$O$6</f>
        <v>0</v>
      </c>
      <c r="N16" s="5"/>
      <c r="O16" s="5"/>
      <c r="P16" s="5"/>
      <c r="Q16" s="5"/>
      <c r="R16" s="5"/>
    </row>
    <row r="17" spans="2:18" ht="19.8">
      <c r="B17" s="38" t="s">
        <v>28</v>
      </c>
      <c r="C17" s="39"/>
      <c r="D17" s="40"/>
      <c r="E17" s="16"/>
      <c r="F17" s="17">
        <f>E17*$P$6</f>
        <v>0</v>
      </c>
      <c r="N17" s="56" t="s">
        <v>34</v>
      </c>
      <c r="O17" s="56"/>
      <c r="P17" s="56"/>
      <c r="Q17" s="56"/>
      <c r="R17" s="56"/>
    </row>
    <row r="18" spans="2:18" ht="19.8">
      <c r="B18" s="38" t="s">
        <v>45</v>
      </c>
      <c r="C18" s="39"/>
      <c r="D18" s="40"/>
      <c r="E18" s="16">
        <f>F6+F7+F8+F9+F10+F11+F12+G6+G7+G8+G9+G10+G11+G12+H6+H7+H8+H9+H10+H11+H12</f>
        <v>0</v>
      </c>
      <c r="F18" s="17">
        <f>F13+G13+H13</f>
        <v>0</v>
      </c>
      <c r="N18" s="56"/>
      <c r="O18" s="56"/>
      <c r="P18" s="56"/>
      <c r="Q18" s="56"/>
      <c r="R18" s="56"/>
    </row>
    <row r="19" spans="2:18" ht="19.8">
      <c r="B19" s="38" t="s">
        <v>29</v>
      </c>
      <c r="C19" s="39"/>
      <c r="D19" s="40"/>
      <c r="E19" s="16">
        <f>J6+J7+J8+J9+J10+J11+J12</f>
        <v>0</v>
      </c>
      <c r="F19" s="17">
        <f>J13*$O$5+I13</f>
        <v>0</v>
      </c>
      <c r="N19" s="5"/>
      <c r="O19" s="5"/>
      <c r="P19" s="5"/>
      <c r="Q19" s="5"/>
      <c r="R19" s="5"/>
    </row>
    <row r="20" spans="2:18" ht="19.8">
      <c r="B20" s="38" t="s">
        <v>55</v>
      </c>
      <c r="C20" s="39"/>
      <c r="D20" s="40"/>
      <c r="E20" s="24">
        <f>COUNTA(C6:C12)</f>
        <v>0</v>
      </c>
      <c r="N20" s="58" t="s">
        <v>35</v>
      </c>
      <c r="O20" s="58"/>
      <c r="P20" s="58"/>
      <c r="Q20" s="58"/>
      <c r="R20" s="58"/>
    </row>
    <row r="21" spans="2:18">
      <c r="N21" s="58"/>
      <c r="O21" s="58"/>
      <c r="P21" s="58"/>
      <c r="Q21" s="58"/>
      <c r="R21" s="58"/>
    </row>
    <row r="23" spans="2:18" ht="21">
      <c r="B23" s="59" t="s">
        <v>36</v>
      </c>
      <c r="C23" s="60"/>
      <c r="D23" s="60"/>
      <c r="E23" s="60"/>
      <c r="F23" s="60"/>
      <c r="G23" s="60"/>
      <c r="H23" s="60"/>
      <c r="I23" s="60"/>
      <c r="J23" s="61"/>
    </row>
    <row r="24" spans="2:18" ht="19.8">
      <c r="B24" s="6" t="s">
        <v>3</v>
      </c>
      <c r="C24" s="6" t="s">
        <v>12</v>
      </c>
      <c r="D24" s="8" t="s">
        <v>13</v>
      </c>
      <c r="E24" s="6" t="s">
        <v>14</v>
      </c>
      <c r="F24" s="6" t="s">
        <v>15</v>
      </c>
      <c r="G24" s="6" t="s">
        <v>16</v>
      </c>
      <c r="H24" s="6" t="s">
        <v>17</v>
      </c>
      <c r="I24" s="6" t="s">
        <v>18</v>
      </c>
      <c r="J24" s="6" t="s">
        <v>19</v>
      </c>
      <c r="L24" s="6" t="s">
        <v>30</v>
      </c>
      <c r="N24" s="45" t="s">
        <v>48</v>
      </c>
      <c r="O24" s="46"/>
      <c r="P24" s="46"/>
      <c r="Q24" s="47"/>
    </row>
    <row r="25" spans="2:18" ht="19.8">
      <c r="B25" s="7" t="s">
        <v>4</v>
      </c>
      <c r="C25" s="9"/>
      <c r="D25" s="9"/>
      <c r="E25" s="9">
        <f t="shared" ref="E25:E31" si="2">D25-C25</f>
        <v>0</v>
      </c>
      <c r="F25" s="10"/>
      <c r="G25" s="10"/>
      <c r="H25" s="10"/>
      <c r="I25" s="11"/>
      <c r="J25" s="11"/>
      <c r="L25" s="10">
        <f t="shared" ref="L25:L32" si="3">E25*24</f>
        <v>0</v>
      </c>
    </row>
    <row r="26" spans="2:18" ht="19.8">
      <c r="B26" s="7" t="s">
        <v>5</v>
      </c>
      <c r="C26" s="9"/>
      <c r="D26" s="9"/>
      <c r="E26" s="9">
        <f t="shared" si="2"/>
        <v>0</v>
      </c>
      <c r="F26" s="10"/>
      <c r="G26" s="10"/>
      <c r="H26" s="10"/>
      <c r="I26" s="11"/>
      <c r="J26" s="11"/>
      <c r="L26" s="10">
        <f t="shared" si="3"/>
        <v>0</v>
      </c>
      <c r="N26" s="48" t="s">
        <v>49</v>
      </c>
      <c r="O26" s="48"/>
      <c r="P26" s="48"/>
      <c r="Q26" s="48"/>
    </row>
    <row r="27" spans="2:18" ht="19.8">
      <c r="B27" s="7" t="s">
        <v>6</v>
      </c>
      <c r="C27" s="9"/>
      <c r="D27" s="9"/>
      <c r="E27" s="9">
        <f t="shared" si="2"/>
        <v>0</v>
      </c>
      <c r="F27" s="10"/>
      <c r="G27" s="10"/>
      <c r="H27" s="10"/>
      <c r="I27" s="11"/>
      <c r="J27" s="11"/>
      <c r="L27" s="10">
        <f t="shared" si="3"/>
        <v>0</v>
      </c>
      <c r="N27" s="48"/>
      <c r="O27" s="48"/>
      <c r="P27" s="48"/>
      <c r="Q27" s="48"/>
    </row>
    <row r="28" spans="2:18" ht="19.8">
      <c r="B28" s="7" t="s">
        <v>7</v>
      </c>
      <c r="C28" s="9"/>
      <c r="D28" s="9"/>
      <c r="E28" s="9">
        <f t="shared" si="2"/>
        <v>0</v>
      </c>
      <c r="F28" s="10"/>
      <c r="G28" s="10"/>
      <c r="H28" s="10"/>
      <c r="I28" s="11"/>
      <c r="J28" s="11"/>
      <c r="L28" s="10">
        <f t="shared" si="3"/>
        <v>0</v>
      </c>
    </row>
    <row r="29" spans="2:18" ht="19.8">
      <c r="B29" s="7" t="s">
        <v>8</v>
      </c>
      <c r="C29" s="9"/>
      <c r="D29" s="9"/>
      <c r="E29" s="9">
        <f t="shared" si="2"/>
        <v>0</v>
      </c>
      <c r="F29" s="10"/>
      <c r="G29" s="10"/>
      <c r="H29" s="10"/>
      <c r="I29" s="11"/>
      <c r="J29" s="11"/>
      <c r="L29" s="10">
        <f t="shared" si="3"/>
        <v>0</v>
      </c>
      <c r="N29" s="45" t="s">
        <v>50</v>
      </c>
      <c r="O29" s="46"/>
      <c r="P29" s="46"/>
      <c r="Q29" s="47"/>
    </row>
    <row r="30" spans="2:18" ht="19.8">
      <c r="B30" s="7" t="s">
        <v>9</v>
      </c>
      <c r="C30" s="9"/>
      <c r="D30" s="9"/>
      <c r="E30" s="9">
        <f t="shared" si="2"/>
        <v>0</v>
      </c>
      <c r="F30" s="10"/>
      <c r="G30" s="10"/>
      <c r="H30" s="10"/>
      <c r="I30" s="11"/>
      <c r="J30" s="11"/>
      <c r="L30" s="10">
        <f t="shared" si="3"/>
        <v>0</v>
      </c>
    </row>
    <row r="31" spans="2:18" ht="19.8">
      <c r="B31" s="7" t="s">
        <v>10</v>
      </c>
      <c r="C31" s="9"/>
      <c r="D31" s="9"/>
      <c r="E31" s="9">
        <f t="shared" si="2"/>
        <v>0</v>
      </c>
      <c r="F31" s="10"/>
      <c r="G31" s="10"/>
      <c r="H31" s="10"/>
      <c r="I31" s="11"/>
      <c r="J31" s="11"/>
      <c r="L31" s="10">
        <f t="shared" si="3"/>
        <v>0</v>
      </c>
      <c r="N31" s="49" t="s">
        <v>51</v>
      </c>
      <c r="O31" s="49"/>
      <c r="P31" s="49"/>
      <c r="Q31" s="49"/>
    </row>
    <row r="32" spans="2:18" ht="19.8">
      <c r="B32" s="7" t="s">
        <v>11</v>
      </c>
      <c r="C32" s="9"/>
      <c r="D32" s="9"/>
      <c r="E32" s="9">
        <f>E25+E26+E27+E28+E29+E30+E31</f>
        <v>0</v>
      </c>
      <c r="F32" s="11">
        <f>SUM(F25:F31)*$O$2</f>
        <v>0</v>
      </c>
      <c r="G32" s="11">
        <f>SUM(G25:G31)*$O$3</f>
        <v>0</v>
      </c>
      <c r="H32" s="11">
        <f>SUM(H25:H31)*$O$4</f>
        <v>0</v>
      </c>
      <c r="I32" s="11">
        <f>I25+I26+I27+I28+I29+I30+I31</f>
        <v>0</v>
      </c>
      <c r="J32" s="11">
        <f>J25+J26+J27+J28+J29+J30+J31</f>
        <v>0</v>
      </c>
      <c r="L32" s="10">
        <f t="shared" si="3"/>
        <v>0</v>
      </c>
    </row>
    <row r="33" spans="2:17" ht="19.8">
      <c r="N33" s="36" t="s">
        <v>52</v>
      </c>
      <c r="O33" s="36"/>
      <c r="P33" s="36"/>
      <c r="Q33" s="36"/>
    </row>
    <row r="34" spans="2:17" ht="19.8">
      <c r="B34" s="38" t="s">
        <v>47</v>
      </c>
      <c r="C34" s="39"/>
      <c r="D34" s="40"/>
      <c r="E34" s="23"/>
      <c r="F34" s="17">
        <f>40*$O$6</f>
        <v>0</v>
      </c>
    </row>
    <row r="35" spans="2:17" ht="19.8">
      <c r="B35" s="38" t="s">
        <v>27</v>
      </c>
      <c r="C35" s="39"/>
      <c r="D35" s="40"/>
      <c r="E35" s="16"/>
      <c r="F35" s="17">
        <f>E35*$O$6</f>
        <v>0</v>
      </c>
      <c r="N35" s="37" t="s">
        <v>53</v>
      </c>
      <c r="O35" s="37"/>
      <c r="P35" s="37"/>
      <c r="Q35" s="37"/>
    </row>
    <row r="36" spans="2:17" ht="19.8">
      <c r="B36" s="38" t="s">
        <v>28</v>
      </c>
      <c r="C36" s="39"/>
      <c r="D36" s="40"/>
      <c r="E36" s="16"/>
      <c r="F36" s="17">
        <f>E36*$P$6</f>
        <v>0</v>
      </c>
    </row>
    <row r="37" spans="2:17" ht="19.8">
      <c r="B37" s="38" t="s">
        <v>45</v>
      </c>
      <c r="C37" s="39"/>
      <c r="D37" s="40"/>
      <c r="E37" s="21">
        <f>F25+F26+F27+F28+F29+F30+F31+G25+G26+G27+G28+G29+G30+G31+H25+H26+H27+H28+H29+H30+H31</f>
        <v>0</v>
      </c>
      <c r="F37" s="17">
        <f>F32+G32+H32</f>
        <v>0</v>
      </c>
      <c r="N37" s="36" t="s">
        <v>66</v>
      </c>
      <c r="O37" s="36"/>
      <c r="P37" s="36"/>
      <c r="Q37" s="36"/>
    </row>
    <row r="38" spans="2:17" ht="19.8">
      <c r="B38" s="38" t="s">
        <v>29</v>
      </c>
      <c r="C38" s="39"/>
      <c r="D38" s="40"/>
      <c r="E38" s="16">
        <f>J25+J29+J27+J28+J29+J30+J31</f>
        <v>0</v>
      </c>
      <c r="F38" s="17">
        <f>J32*$O$5+I32</f>
        <v>0</v>
      </c>
    </row>
    <row r="39" spans="2:17" ht="19.8">
      <c r="B39" s="38" t="s">
        <v>55</v>
      </c>
      <c r="C39" s="39"/>
      <c r="D39" s="40"/>
      <c r="E39" s="24">
        <f>COUNTA(C25:C31)</f>
        <v>0</v>
      </c>
      <c r="N39" s="37" t="s">
        <v>67</v>
      </c>
      <c r="O39" s="37"/>
      <c r="P39" s="37"/>
      <c r="Q39" s="37"/>
    </row>
    <row r="42" spans="2:17" ht="21">
      <c r="B42" s="59" t="s">
        <v>37</v>
      </c>
      <c r="C42" s="60"/>
      <c r="D42" s="60"/>
      <c r="E42" s="60"/>
      <c r="F42" s="60"/>
      <c r="G42" s="60"/>
      <c r="H42" s="60"/>
      <c r="I42" s="60"/>
      <c r="J42" s="61"/>
    </row>
    <row r="43" spans="2:17" ht="19.8">
      <c r="B43" s="6" t="s">
        <v>3</v>
      </c>
      <c r="C43" s="6" t="s">
        <v>12</v>
      </c>
      <c r="D43" s="8" t="s">
        <v>13</v>
      </c>
      <c r="E43" s="6" t="s">
        <v>14</v>
      </c>
      <c r="F43" s="6" t="s">
        <v>15</v>
      </c>
      <c r="G43" s="6" t="s">
        <v>16</v>
      </c>
      <c r="H43" s="6" t="s">
        <v>17</v>
      </c>
      <c r="I43" s="6" t="s">
        <v>18</v>
      </c>
      <c r="J43" s="6" t="s">
        <v>19</v>
      </c>
      <c r="L43" s="6" t="s">
        <v>30</v>
      </c>
    </row>
    <row r="44" spans="2:17" ht="19.8">
      <c r="B44" s="7" t="s">
        <v>4</v>
      </c>
      <c r="C44" s="9"/>
      <c r="D44" s="9"/>
      <c r="E44" s="9">
        <f t="shared" ref="E44:E50" si="4">D44-C44</f>
        <v>0</v>
      </c>
      <c r="F44" s="10"/>
      <c r="G44" s="10"/>
      <c r="H44" s="10"/>
      <c r="I44" s="11"/>
      <c r="J44" s="11"/>
      <c r="L44" s="10">
        <f t="shared" ref="L44:L51" si="5">E44*24</f>
        <v>0</v>
      </c>
    </row>
    <row r="45" spans="2:17" ht="19.8">
      <c r="B45" s="7" t="s">
        <v>5</v>
      </c>
      <c r="C45" s="9"/>
      <c r="D45" s="9"/>
      <c r="E45" s="9">
        <f t="shared" si="4"/>
        <v>0</v>
      </c>
      <c r="F45" s="10"/>
      <c r="G45" s="10"/>
      <c r="H45" s="10"/>
      <c r="I45" s="11"/>
      <c r="J45" s="11"/>
      <c r="L45" s="10">
        <f t="shared" si="5"/>
        <v>0</v>
      </c>
    </row>
    <row r="46" spans="2:17" ht="19.8">
      <c r="B46" s="7" t="s">
        <v>6</v>
      </c>
      <c r="C46" s="9"/>
      <c r="D46" s="9"/>
      <c r="E46" s="9">
        <f t="shared" si="4"/>
        <v>0</v>
      </c>
      <c r="F46" s="10"/>
      <c r="G46" s="10"/>
      <c r="H46" s="10"/>
      <c r="I46" s="11"/>
      <c r="J46" s="11"/>
      <c r="L46" s="10">
        <f t="shared" si="5"/>
        <v>0</v>
      </c>
    </row>
    <row r="47" spans="2:17" ht="19.8">
      <c r="B47" s="7" t="s">
        <v>7</v>
      </c>
      <c r="C47" s="9"/>
      <c r="D47" s="9"/>
      <c r="E47" s="9">
        <f t="shared" si="4"/>
        <v>0</v>
      </c>
      <c r="F47" s="10"/>
      <c r="G47" s="10"/>
      <c r="H47" s="10"/>
      <c r="I47" s="11"/>
      <c r="J47" s="11"/>
      <c r="L47" s="10">
        <f t="shared" si="5"/>
        <v>0</v>
      </c>
    </row>
    <row r="48" spans="2:17" ht="19.8">
      <c r="B48" s="7" t="s">
        <v>8</v>
      </c>
      <c r="C48" s="9"/>
      <c r="D48" s="9"/>
      <c r="E48" s="9">
        <f t="shared" si="4"/>
        <v>0</v>
      </c>
      <c r="F48" s="10"/>
      <c r="G48" s="10"/>
      <c r="H48" s="10"/>
      <c r="I48" s="11"/>
      <c r="J48" s="11"/>
      <c r="L48" s="10">
        <f t="shared" si="5"/>
        <v>0</v>
      </c>
    </row>
    <row r="49" spans="2:12" ht="19.8">
      <c r="B49" s="7" t="s">
        <v>9</v>
      </c>
      <c r="C49" s="9"/>
      <c r="D49" s="9"/>
      <c r="E49" s="9">
        <f t="shared" si="4"/>
        <v>0</v>
      </c>
      <c r="F49" s="10"/>
      <c r="G49" s="10"/>
      <c r="H49" s="10"/>
      <c r="I49" s="11"/>
      <c r="J49" s="11"/>
      <c r="L49" s="10">
        <f t="shared" si="5"/>
        <v>0</v>
      </c>
    </row>
    <row r="50" spans="2:12" ht="19.8">
      <c r="B50" s="7" t="s">
        <v>10</v>
      </c>
      <c r="C50" s="9"/>
      <c r="D50" s="9"/>
      <c r="E50" s="9">
        <f t="shared" si="4"/>
        <v>0</v>
      </c>
      <c r="F50" s="10"/>
      <c r="G50" s="10"/>
      <c r="H50" s="10"/>
      <c r="I50" s="11"/>
      <c r="J50" s="11"/>
      <c r="L50" s="10">
        <f t="shared" si="5"/>
        <v>0</v>
      </c>
    </row>
    <row r="51" spans="2:12" ht="19.8">
      <c r="B51" s="7" t="s">
        <v>11</v>
      </c>
      <c r="C51" s="9"/>
      <c r="D51" s="9"/>
      <c r="E51" s="9">
        <f>E44+E45+E46+E47+E48+E49+E50</f>
        <v>0</v>
      </c>
      <c r="F51" s="11">
        <f>SUM(F44:F50)*$O$2</f>
        <v>0</v>
      </c>
      <c r="G51" s="11">
        <f>SUM(G44:G50)*$O$3</f>
        <v>0</v>
      </c>
      <c r="H51" s="11">
        <f>SUM(H44:H50)*$O$4</f>
        <v>0</v>
      </c>
      <c r="I51" s="11">
        <f>I44+I45+I46+I47+I48+I49+I50</f>
        <v>0</v>
      </c>
      <c r="J51" s="11">
        <f>J44+J45+J46+J47+J48+J49+J50</f>
        <v>0</v>
      </c>
      <c r="L51" s="10">
        <f t="shared" si="5"/>
        <v>0</v>
      </c>
    </row>
    <row r="53" spans="2:12" ht="19.8">
      <c r="B53" s="38" t="s">
        <v>47</v>
      </c>
      <c r="C53" s="39"/>
      <c r="D53" s="40"/>
      <c r="E53" s="23"/>
      <c r="F53" s="17">
        <f>40*$O$6</f>
        <v>0</v>
      </c>
    </row>
    <row r="54" spans="2:12" ht="19.8">
      <c r="B54" s="38" t="s">
        <v>27</v>
      </c>
      <c r="C54" s="39"/>
      <c r="D54" s="40"/>
      <c r="E54" s="16"/>
      <c r="F54" s="17">
        <f>E54*$O$6</f>
        <v>0</v>
      </c>
    </row>
    <row r="55" spans="2:12" ht="19.8">
      <c r="B55" s="38" t="s">
        <v>28</v>
      </c>
      <c r="C55" s="39"/>
      <c r="D55" s="40"/>
      <c r="E55" s="16"/>
      <c r="F55" s="17">
        <f>E55*$P$6</f>
        <v>0</v>
      </c>
    </row>
    <row r="56" spans="2:12" ht="19.8">
      <c r="B56" s="38" t="s">
        <v>45</v>
      </c>
      <c r="C56" s="39"/>
      <c r="D56" s="40"/>
      <c r="E56" s="16">
        <f>F44+F45+F46+F47+F48+F49+F50+G44+G45+G46+G47+G48+G49+G50+H45+H46+H47+H48+H49+H50</f>
        <v>0</v>
      </c>
      <c r="F56" s="17">
        <f>F51+G51+H51</f>
        <v>0</v>
      </c>
    </row>
    <row r="57" spans="2:12" ht="19.8">
      <c r="B57" s="38" t="s">
        <v>29</v>
      </c>
      <c r="C57" s="39"/>
      <c r="D57" s="40"/>
      <c r="E57" s="16">
        <f>J44+J45+J46+J47+J48+J49+J50</f>
        <v>0</v>
      </c>
      <c r="F57" s="17">
        <f>J51*$O$5+I51</f>
        <v>0</v>
      </c>
    </row>
    <row r="58" spans="2:12" ht="19.8">
      <c r="B58" s="38" t="s">
        <v>55</v>
      </c>
      <c r="C58" s="39"/>
      <c r="D58" s="40"/>
      <c r="E58" s="24">
        <f>COUNTA(C44:C50)</f>
        <v>0</v>
      </c>
    </row>
    <row r="61" spans="2:12" ht="21">
      <c r="B61" s="59" t="s">
        <v>38</v>
      </c>
      <c r="C61" s="60"/>
      <c r="D61" s="60"/>
      <c r="E61" s="60"/>
      <c r="F61" s="60"/>
      <c r="G61" s="60"/>
      <c r="H61" s="60"/>
      <c r="I61" s="60"/>
      <c r="J61" s="61"/>
    </row>
    <row r="62" spans="2:12" ht="19.8">
      <c r="B62" s="6" t="s">
        <v>3</v>
      </c>
      <c r="C62" s="6" t="s">
        <v>12</v>
      </c>
      <c r="D62" s="8" t="s">
        <v>13</v>
      </c>
      <c r="E62" s="6" t="s">
        <v>14</v>
      </c>
      <c r="F62" s="6" t="s">
        <v>15</v>
      </c>
      <c r="G62" s="6" t="s">
        <v>16</v>
      </c>
      <c r="H62" s="6" t="s">
        <v>17</v>
      </c>
      <c r="I62" s="6" t="s">
        <v>18</v>
      </c>
      <c r="J62" s="6" t="s">
        <v>19</v>
      </c>
      <c r="L62" s="6" t="s">
        <v>30</v>
      </c>
    </row>
    <row r="63" spans="2:12" ht="19.8">
      <c r="B63" s="7" t="s">
        <v>4</v>
      </c>
      <c r="C63" s="9"/>
      <c r="D63" s="9"/>
      <c r="E63" s="9">
        <f t="shared" ref="E63:E69" si="6">D63-C63</f>
        <v>0</v>
      </c>
      <c r="F63" s="10"/>
      <c r="G63" s="10"/>
      <c r="H63" s="10"/>
      <c r="I63" s="11"/>
      <c r="J63" s="11"/>
      <c r="L63" s="10">
        <f t="shared" ref="L63:L70" si="7">E63*24</f>
        <v>0</v>
      </c>
    </row>
    <row r="64" spans="2:12" ht="19.8">
      <c r="B64" s="7" t="s">
        <v>5</v>
      </c>
      <c r="C64" s="9"/>
      <c r="D64" s="9"/>
      <c r="E64" s="9">
        <f t="shared" si="6"/>
        <v>0</v>
      </c>
      <c r="F64" s="10"/>
      <c r="G64" s="10"/>
      <c r="H64" s="10"/>
      <c r="I64" s="11"/>
      <c r="J64" s="11"/>
      <c r="L64" s="10">
        <f t="shared" si="7"/>
        <v>0</v>
      </c>
    </row>
    <row r="65" spans="2:12" ht="19.8">
      <c r="B65" s="7" t="s">
        <v>6</v>
      </c>
      <c r="C65" s="9"/>
      <c r="D65" s="9"/>
      <c r="E65" s="9">
        <f t="shared" si="6"/>
        <v>0</v>
      </c>
      <c r="F65" s="10"/>
      <c r="G65" s="10"/>
      <c r="H65" s="10"/>
      <c r="I65" s="11"/>
      <c r="J65" s="11"/>
      <c r="L65" s="10">
        <f t="shared" si="7"/>
        <v>0</v>
      </c>
    </row>
    <row r="66" spans="2:12" ht="19.8">
      <c r="B66" s="7" t="s">
        <v>7</v>
      </c>
      <c r="C66" s="9"/>
      <c r="D66" s="9"/>
      <c r="E66" s="9">
        <f t="shared" si="6"/>
        <v>0</v>
      </c>
      <c r="F66" s="10"/>
      <c r="G66" s="10"/>
      <c r="H66" s="10"/>
      <c r="I66" s="11"/>
      <c r="J66" s="11"/>
      <c r="L66" s="10">
        <f t="shared" si="7"/>
        <v>0</v>
      </c>
    </row>
    <row r="67" spans="2:12" ht="19.8">
      <c r="B67" s="7" t="s">
        <v>8</v>
      </c>
      <c r="C67" s="9"/>
      <c r="D67" s="9"/>
      <c r="E67" s="9">
        <f t="shared" si="6"/>
        <v>0</v>
      </c>
      <c r="F67" s="10"/>
      <c r="G67" s="10"/>
      <c r="H67" s="10"/>
      <c r="I67" s="11"/>
      <c r="J67" s="11"/>
      <c r="L67" s="10">
        <f t="shared" si="7"/>
        <v>0</v>
      </c>
    </row>
    <row r="68" spans="2:12" ht="19.8">
      <c r="B68" s="7" t="s">
        <v>9</v>
      </c>
      <c r="C68" s="9"/>
      <c r="D68" s="9"/>
      <c r="E68" s="9">
        <f t="shared" si="6"/>
        <v>0</v>
      </c>
      <c r="F68" s="10"/>
      <c r="G68" s="10"/>
      <c r="H68" s="10"/>
      <c r="I68" s="11"/>
      <c r="J68" s="11"/>
      <c r="L68" s="10">
        <f t="shared" si="7"/>
        <v>0</v>
      </c>
    </row>
    <row r="69" spans="2:12" ht="19.8">
      <c r="B69" s="7" t="s">
        <v>10</v>
      </c>
      <c r="C69" s="9"/>
      <c r="D69" s="9"/>
      <c r="E69" s="9">
        <f t="shared" si="6"/>
        <v>0</v>
      </c>
      <c r="F69" s="10"/>
      <c r="G69" s="10"/>
      <c r="H69" s="10"/>
      <c r="I69" s="11"/>
      <c r="J69" s="11"/>
      <c r="L69" s="10">
        <f t="shared" si="7"/>
        <v>0</v>
      </c>
    </row>
    <row r="70" spans="2:12" ht="19.8">
      <c r="B70" s="7" t="s">
        <v>11</v>
      </c>
      <c r="C70" s="9"/>
      <c r="D70" s="9"/>
      <c r="E70" s="9">
        <f>E63+E64+E65+E66+E67+E68+E69</f>
        <v>0</v>
      </c>
      <c r="F70" s="11">
        <f>SUM(F63:F69)*$O$2</f>
        <v>0</v>
      </c>
      <c r="G70" s="11">
        <f>SUM(G63:G69)*$O$3</f>
        <v>0</v>
      </c>
      <c r="H70" s="11">
        <f>SUM(H63:H69)*$O$4</f>
        <v>0</v>
      </c>
      <c r="I70" s="11">
        <f>I63+I64+I65+I66+I67+I68+I69</f>
        <v>0</v>
      </c>
      <c r="J70" s="11">
        <f>J63+J64+J65+J66+J67+J68+J69</f>
        <v>0</v>
      </c>
      <c r="L70" s="10">
        <f t="shared" si="7"/>
        <v>0</v>
      </c>
    </row>
    <row r="72" spans="2:12" ht="19.8">
      <c r="B72" s="38" t="s">
        <v>47</v>
      </c>
      <c r="C72" s="39"/>
      <c r="D72" s="40"/>
      <c r="E72" s="23"/>
      <c r="F72" s="17">
        <f>40*$O$6</f>
        <v>0</v>
      </c>
    </row>
    <row r="73" spans="2:12" ht="19.8">
      <c r="B73" s="38" t="s">
        <v>27</v>
      </c>
      <c r="C73" s="39"/>
      <c r="D73" s="40"/>
      <c r="E73" s="16"/>
      <c r="F73" s="17">
        <f>E73*$O$6</f>
        <v>0</v>
      </c>
    </row>
    <row r="74" spans="2:12" ht="19.8">
      <c r="B74" s="38" t="s">
        <v>28</v>
      </c>
      <c r="C74" s="39"/>
      <c r="D74" s="40"/>
      <c r="E74" s="16"/>
      <c r="F74" s="17">
        <f>E74*$P$6</f>
        <v>0</v>
      </c>
    </row>
    <row r="75" spans="2:12" ht="19.8">
      <c r="B75" s="38" t="s">
        <v>45</v>
      </c>
      <c r="C75" s="39"/>
      <c r="D75" s="40"/>
      <c r="E75" s="16">
        <f>F63+F64+F65+F66+F67+F68+F69+G63+G64+G65+G66+G67+G68+G69+H63+H64+H65+H66+H67+H68+H69</f>
        <v>0</v>
      </c>
      <c r="F75" s="17">
        <f>F70+G70+H70</f>
        <v>0</v>
      </c>
    </row>
    <row r="76" spans="2:12" ht="19.8">
      <c r="B76" s="38" t="s">
        <v>29</v>
      </c>
      <c r="C76" s="39"/>
      <c r="D76" s="40"/>
      <c r="E76" s="16">
        <f>J63+J64+J65+J66+J67+J68+J69</f>
        <v>0</v>
      </c>
      <c r="F76" s="17">
        <f>J70*$O$5+I70</f>
        <v>0</v>
      </c>
    </row>
    <row r="77" spans="2:12" ht="19.8">
      <c r="B77" s="38" t="s">
        <v>55</v>
      </c>
      <c r="C77" s="39"/>
      <c r="D77" s="40"/>
      <c r="E77" s="24">
        <f>COUNTA(C63:C69)</f>
        <v>0</v>
      </c>
    </row>
    <row r="80" spans="2:12" ht="21">
      <c r="B80" s="59" t="s">
        <v>39</v>
      </c>
      <c r="C80" s="60"/>
      <c r="D80" s="60"/>
      <c r="E80" s="60"/>
      <c r="F80" s="60"/>
      <c r="G80" s="60"/>
      <c r="H80" s="60"/>
      <c r="I80" s="60"/>
      <c r="J80" s="61"/>
    </row>
    <row r="81" spans="2:12" ht="19.8">
      <c r="B81" s="6" t="s">
        <v>3</v>
      </c>
      <c r="C81" s="6" t="s">
        <v>12</v>
      </c>
      <c r="D81" s="8" t="s">
        <v>13</v>
      </c>
      <c r="E81" s="6" t="s">
        <v>14</v>
      </c>
      <c r="F81" s="6" t="s">
        <v>15</v>
      </c>
      <c r="G81" s="6" t="s">
        <v>16</v>
      </c>
      <c r="H81" s="6" t="s">
        <v>17</v>
      </c>
      <c r="I81" s="6" t="s">
        <v>18</v>
      </c>
      <c r="J81" s="6" t="s">
        <v>19</v>
      </c>
      <c r="L81" s="6" t="s">
        <v>30</v>
      </c>
    </row>
    <row r="82" spans="2:12" ht="19.8">
      <c r="B82" s="7" t="s">
        <v>4</v>
      </c>
      <c r="C82" s="9"/>
      <c r="D82" s="9"/>
      <c r="E82" s="9">
        <f t="shared" ref="E82:E88" si="8">D82-C82</f>
        <v>0</v>
      </c>
      <c r="F82" s="10"/>
      <c r="G82" s="10"/>
      <c r="H82" s="10"/>
      <c r="I82" s="11"/>
      <c r="J82" s="11"/>
      <c r="L82" s="10">
        <f t="shared" ref="L82:L89" si="9">E82*24</f>
        <v>0</v>
      </c>
    </row>
    <row r="83" spans="2:12" ht="19.8">
      <c r="B83" s="7" t="s">
        <v>5</v>
      </c>
      <c r="C83" s="9"/>
      <c r="D83" s="9"/>
      <c r="E83" s="9">
        <f t="shared" si="8"/>
        <v>0</v>
      </c>
      <c r="F83" s="10"/>
      <c r="G83" s="10"/>
      <c r="H83" s="10"/>
      <c r="I83" s="11"/>
      <c r="J83" s="11"/>
      <c r="L83" s="10">
        <f t="shared" si="9"/>
        <v>0</v>
      </c>
    </row>
    <row r="84" spans="2:12" ht="19.8">
      <c r="B84" s="7" t="s">
        <v>6</v>
      </c>
      <c r="C84" s="9"/>
      <c r="D84" s="9"/>
      <c r="E84" s="9">
        <f t="shared" si="8"/>
        <v>0</v>
      </c>
      <c r="F84" s="10"/>
      <c r="G84" s="10"/>
      <c r="H84" s="10"/>
      <c r="I84" s="11"/>
      <c r="J84" s="11"/>
      <c r="L84" s="10">
        <f t="shared" si="9"/>
        <v>0</v>
      </c>
    </row>
    <row r="85" spans="2:12" ht="19.8">
      <c r="B85" s="7" t="s">
        <v>7</v>
      </c>
      <c r="C85" s="9"/>
      <c r="D85" s="9"/>
      <c r="E85" s="9">
        <f t="shared" si="8"/>
        <v>0</v>
      </c>
      <c r="F85" s="10"/>
      <c r="G85" s="10"/>
      <c r="H85" s="10"/>
      <c r="I85" s="11"/>
      <c r="J85" s="11"/>
      <c r="L85" s="10">
        <f t="shared" si="9"/>
        <v>0</v>
      </c>
    </row>
    <row r="86" spans="2:12" ht="19.8">
      <c r="B86" s="7" t="s">
        <v>8</v>
      </c>
      <c r="C86" s="9"/>
      <c r="D86" s="9"/>
      <c r="E86" s="9">
        <f t="shared" si="8"/>
        <v>0</v>
      </c>
      <c r="F86" s="10"/>
      <c r="G86" s="10"/>
      <c r="H86" s="10"/>
      <c r="I86" s="11"/>
      <c r="J86" s="11"/>
      <c r="L86" s="10">
        <f t="shared" si="9"/>
        <v>0</v>
      </c>
    </row>
    <row r="87" spans="2:12" ht="19.8">
      <c r="B87" s="7" t="s">
        <v>9</v>
      </c>
      <c r="C87" s="9"/>
      <c r="D87" s="9"/>
      <c r="E87" s="9">
        <f t="shared" si="8"/>
        <v>0</v>
      </c>
      <c r="F87" s="10"/>
      <c r="G87" s="10"/>
      <c r="H87" s="10"/>
      <c r="I87" s="11"/>
      <c r="J87" s="11"/>
      <c r="L87" s="10">
        <f t="shared" si="9"/>
        <v>0</v>
      </c>
    </row>
    <row r="88" spans="2:12" ht="19.8">
      <c r="B88" s="7" t="s">
        <v>10</v>
      </c>
      <c r="C88" s="9"/>
      <c r="D88" s="9"/>
      <c r="E88" s="9">
        <f t="shared" si="8"/>
        <v>0</v>
      </c>
      <c r="F88" s="10"/>
      <c r="G88" s="10"/>
      <c r="H88" s="10"/>
      <c r="I88" s="11"/>
      <c r="J88" s="11"/>
      <c r="L88" s="10">
        <f t="shared" si="9"/>
        <v>0</v>
      </c>
    </row>
    <row r="89" spans="2:12" ht="19.8">
      <c r="B89" s="7" t="s">
        <v>11</v>
      </c>
      <c r="C89" s="9"/>
      <c r="D89" s="9"/>
      <c r="E89" s="9">
        <f>E82+E83+E84+E85+E86+E87+E88</f>
        <v>0</v>
      </c>
      <c r="F89" s="11">
        <f>SUM(F82:F88)*$O$2</f>
        <v>0</v>
      </c>
      <c r="G89" s="11">
        <f>SUM(G82:G88)*$O$3</f>
        <v>0</v>
      </c>
      <c r="H89" s="11">
        <f>SUM(H82:H88)*$O$4</f>
        <v>0</v>
      </c>
      <c r="I89" s="11">
        <f>I82+I83+I84+I85+I86+I87+I88</f>
        <v>0</v>
      </c>
      <c r="J89" s="11">
        <f>J82+J83+J84+J85+J86+J87+J88</f>
        <v>0</v>
      </c>
      <c r="L89" s="10">
        <f t="shared" si="9"/>
        <v>0</v>
      </c>
    </row>
    <row r="91" spans="2:12" ht="19.8">
      <c r="B91" s="38" t="s">
        <v>47</v>
      </c>
      <c r="C91" s="39"/>
      <c r="D91" s="40"/>
      <c r="E91" s="23"/>
      <c r="F91" s="17">
        <f>40*$O$6</f>
        <v>0</v>
      </c>
    </row>
    <row r="92" spans="2:12" ht="19.8">
      <c r="B92" s="38" t="s">
        <v>27</v>
      </c>
      <c r="C92" s="39"/>
      <c r="D92" s="40"/>
      <c r="E92" s="16"/>
      <c r="F92" s="17">
        <f>E92*$O$6</f>
        <v>0</v>
      </c>
    </row>
    <row r="93" spans="2:12" ht="19.8">
      <c r="B93" s="38" t="s">
        <v>28</v>
      </c>
      <c r="C93" s="39"/>
      <c r="D93" s="40"/>
      <c r="E93" s="16"/>
      <c r="F93" s="17">
        <f>E93*$P$6</f>
        <v>0</v>
      </c>
    </row>
    <row r="94" spans="2:12" ht="19.8">
      <c r="B94" s="38" t="s">
        <v>44</v>
      </c>
      <c r="C94" s="39"/>
      <c r="D94" s="40"/>
      <c r="E94" s="16">
        <f>F82+F83+F84+F85+F86+F87+F88+G82+G83+G84+G85+G86+G87+G88+H82+H83+H84+H85+H86+H87+H88</f>
        <v>0</v>
      </c>
      <c r="F94" s="17">
        <f>F89+G89+H89</f>
        <v>0</v>
      </c>
    </row>
    <row r="95" spans="2:12" ht="19.8">
      <c r="B95" s="38" t="s">
        <v>29</v>
      </c>
      <c r="C95" s="39"/>
      <c r="D95" s="40"/>
      <c r="E95" s="16">
        <f>J82+J83+J84+J85+J86+J87+J88</f>
        <v>0</v>
      </c>
      <c r="F95" s="17">
        <f>J89*$O$5+I89</f>
        <v>0</v>
      </c>
    </row>
    <row r="96" spans="2:12" ht="19.8">
      <c r="B96" s="38" t="s">
        <v>55</v>
      </c>
      <c r="C96" s="39"/>
      <c r="D96" s="40"/>
      <c r="E96" s="24">
        <f>COUNTA(C82:C88)</f>
        <v>0</v>
      </c>
    </row>
    <row r="98" spans="2:10" ht="19.8">
      <c r="B98" s="38" t="s">
        <v>54</v>
      </c>
      <c r="C98" s="39"/>
      <c r="D98" s="39"/>
      <c r="E98" s="40"/>
      <c r="F98" s="18">
        <f>E15+E34+E53+E72+E91</f>
        <v>0</v>
      </c>
      <c r="G98" s="19">
        <f>F15+F34+F53+F72+F91</f>
        <v>0</v>
      </c>
    </row>
    <row r="99" spans="2:10" ht="19.8">
      <c r="B99" s="38" t="s">
        <v>40</v>
      </c>
      <c r="C99" s="64"/>
      <c r="D99" s="64"/>
      <c r="E99" s="65"/>
      <c r="F99" s="18">
        <f t="shared" ref="F99:G102" si="10">E16+E35+E54+E73+E92</f>
        <v>0</v>
      </c>
      <c r="G99" s="19">
        <f t="shared" si="10"/>
        <v>0</v>
      </c>
    </row>
    <row r="100" spans="2:10" ht="19.8">
      <c r="B100" s="38" t="s">
        <v>41</v>
      </c>
      <c r="C100" s="39"/>
      <c r="D100" s="39"/>
      <c r="E100" s="40"/>
      <c r="F100" s="18">
        <f t="shared" si="10"/>
        <v>0</v>
      </c>
      <c r="G100" s="19">
        <f t="shared" si="10"/>
        <v>0</v>
      </c>
    </row>
    <row r="101" spans="2:10" ht="19.8">
      <c r="B101" s="38" t="s">
        <v>42</v>
      </c>
      <c r="C101" s="39"/>
      <c r="D101" s="39"/>
      <c r="E101" s="40"/>
      <c r="F101" s="18">
        <f t="shared" si="10"/>
        <v>0</v>
      </c>
      <c r="G101" s="19">
        <f t="shared" si="10"/>
        <v>0</v>
      </c>
    </row>
    <row r="102" spans="2:10" ht="19.8">
      <c r="B102" s="38" t="s">
        <v>43</v>
      </c>
      <c r="C102" s="39"/>
      <c r="D102" s="39"/>
      <c r="E102" s="40"/>
      <c r="F102" s="18">
        <f t="shared" si="10"/>
        <v>0</v>
      </c>
      <c r="G102" s="19">
        <f t="shared" si="10"/>
        <v>0</v>
      </c>
    </row>
    <row r="103" spans="2:10" ht="19.8">
      <c r="B103" s="38" t="s">
        <v>46</v>
      </c>
      <c r="C103" s="39"/>
      <c r="D103" s="39"/>
      <c r="E103" s="40"/>
      <c r="F103" s="18">
        <f>L13+L32+L51+L70+L89</f>
        <v>0</v>
      </c>
      <c r="G103" s="20"/>
    </row>
    <row r="104" spans="2:10" ht="19.8">
      <c r="B104" s="38" t="s">
        <v>56</v>
      </c>
      <c r="C104" s="39"/>
      <c r="D104" s="39"/>
      <c r="E104" s="40"/>
      <c r="F104" s="27">
        <f>E20+E39+E58+E77+E96</f>
        <v>0</v>
      </c>
    </row>
    <row r="107" spans="2:10" ht="19.8">
      <c r="B107" s="38" t="s">
        <v>57</v>
      </c>
      <c r="C107" s="39"/>
      <c r="D107" s="39"/>
      <c r="E107" s="40"/>
      <c r="G107" s="28">
        <f>G98+G99+G100+G101+G102</f>
        <v>0</v>
      </c>
    </row>
    <row r="109" spans="2:10">
      <c r="B109" s="41"/>
      <c r="C109" s="41"/>
      <c r="D109" s="41"/>
      <c r="E109" s="41"/>
    </row>
    <row r="112" spans="2:10" ht="21">
      <c r="B112" s="42" t="s">
        <v>58</v>
      </c>
      <c r="C112" s="43"/>
      <c r="D112" s="43"/>
      <c r="E112" s="43"/>
      <c r="F112" s="43"/>
      <c r="G112" s="43"/>
      <c r="H112" s="43"/>
      <c r="I112" s="43"/>
      <c r="J112" s="44"/>
    </row>
    <row r="115" spans="2:10" ht="19.8">
      <c r="B115" s="38" t="s">
        <v>59</v>
      </c>
      <c r="C115" s="40"/>
      <c r="D115" s="29"/>
      <c r="E115" s="29"/>
      <c r="F115" s="1"/>
      <c r="G115" s="34" t="s">
        <v>62</v>
      </c>
      <c r="H115" s="35"/>
      <c r="I115" s="30">
        <f>G98+G99+G100</f>
        <v>0</v>
      </c>
      <c r="J115" s="1"/>
    </row>
    <row r="116" spans="2:10" ht="19.8">
      <c r="B116" s="34" t="s">
        <v>60</v>
      </c>
      <c r="C116" s="35"/>
      <c r="D116" s="31">
        <f>F98</f>
        <v>0</v>
      </c>
      <c r="E116" s="1"/>
      <c r="F116" s="1"/>
      <c r="G116" s="34" t="s">
        <v>63</v>
      </c>
      <c r="H116" s="35"/>
      <c r="I116" s="32">
        <f>G101</f>
        <v>0</v>
      </c>
      <c r="J116" s="1"/>
    </row>
    <row r="117" spans="2:10" ht="19.8">
      <c r="B117" s="34" t="s">
        <v>27</v>
      </c>
      <c r="C117" s="35"/>
      <c r="D117" s="31">
        <f>F99</f>
        <v>0</v>
      </c>
      <c r="E117" s="1"/>
      <c r="F117" s="1"/>
      <c r="G117" s="34" t="s">
        <v>64</v>
      </c>
      <c r="H117" s="35"/>
      <c r="I117" s="30">
        <f>I13+I32+I51+I70+I89</f>
        <v>0</v>
      </c>
      <c r="J117" s="1"/>
    </row>
    <row r="118" spans="2:10" ht="19.8">
      <c r="B118" s="34" t="s">
        <v>28</v>
      </c>
      <c r="C118" s="35"/>
      <c r="D118" s="31">
        <f>F100</f>
        <v>0</v>
      </c>
      <c r="E118" s="1"/>
      <c r="F118" s="1"/>
      <c r="G118" s="34" t="s">
        <v>65</v>
      </c>
      <c r="H118" s="35"/>
      <c r="I118" s="32">
        <f>J13+J32+J51+J70+J89</f>
        <v>0</v>
      </c>
      <c r="J118" s="1"/>
    </row>
    <row r="119" spans="2:10" ht="19.8">
      <c r="B119" s="34" t="s">
        <v>61</v>
      </c>
      <c r="C119" s="35"/>
      <c r="D119" s="33">
        <f>F104</f>
        <v>0</v>
      </c>
      <c r="E119" s="1"/>
      <c r="F119" s="1"/>
      <c r="G119" s="1"/>
      <c r="H119" s="1"/>
      <c r="I119" s="1"/>
      <c r="J119" s="1"/>
    </row>
  </sheetData>
  <mergeCells count="69">
    <mergeCell ref="B92:D92"/>
    <mergeCell ref="B103:E103"/>
    <mergeCell ref="B94:D94"/>
    <mergeCell ref="B95:D95"/>
    <mergeCell ref="B99:E99"/>
    <mergeCell ref="B100:E100"/>
    <mergeCell ref="B101:E101"/>
    <mergeCell ref="B102:E102"/>
    <mergeCell ref="B98:E98"/>
    <mergeCell ref="B96:D96"/>
    <mergeCell ref="B73:D73"/>
    <mergeCell ref="B91:D91"/>
    <mergeCell ref="B77:D77"/>
    <mergeCell ref="B74:D74"/>
    <mergeCell ref="B75:D75"/>
    <mergeCell ref="B76:D76"/>
    <mergeCell ref="B80:J80"/>
    <mergeCell ref="B54:D54"/>
    <mergeCell ref="B55:D55"/>
    <mergeCell ref="B56:D56"/>
    <mergeCell ref="B57:D57"/>
    <mergeCell ref="B61:J61"/>
    <mergeCell ref="B23:J23"/>
    <mergeCell ref="B35:D35"/>
    <mergeCell ref="B36:D36"/>
    <mergeCell ref="B37:D37"/>
    <mergeCell ref="B38:D38"/>
    <mergeCell ref="B17:D17"/>
    <mergeCell ref="N17:R18"/>
    <mergeCell ref="B18:D18"/>
    <mergeCell ref="B19:D19"/>
    <mergeCell ref="N20:R21"/>
    <mergeCell ref="B1:J1"/>
    <mergeCell ref="C3:D3"/>
    <mergeCell ref="B4:J4"/>
    <mergeCell ref="N9:R9"/>
    <mergeCell ref="N11:R12"/>
    <mergeCell ref="N14:R15"/>
    <mergeCell ref="B15:D15"/>
    <mergeCell ref="B34:D34"/>
    <mergeCell ref="B53:D53"/>
    <mergeCell ref="B72:D72"/>
    <mergeCell ref="N24:Q24"/>
    <mergeCell ref="N26:Q27"/>
    <mergeCell ref="N29:Q29"/>
    <mergeCell ref="N31:Q31"/>
    <mergeCell ref="N33:Q33"/>
    <mergeCell ref="N35:Q35"/>
    <mergeCell ref="B58:D58"/>
    <mergeCell ref="B39:D39"/>
    <mergeCell ref="B20:D20"/>
    <mergeCell ref="B42:J42"/>
    <mergeCell ref="B16:D16"/>
    <mergeCell ref="B119:C119"/>
    <mergeCell ref="N37:Q37"/>
    <mergeCell ref="N39:Q39"/>
    <mergeCell ref="B116:C116"/>
    <mergeCell ref="G116:H116"/>
    <mergeCell ref="B117:C117"/>
    <mergeCell ref="G117:H117"/>
    <mergeCell ref="B118:C118"/>
    <mergeCell ref="G118:H118"/>
    <mergeCell ref="B104:E104"/>
    <mergeCell ref="B107:E107"/>
    <mergeCell ref="B109:E109"/>
    <mergeCell ref="B112:J112"/>
    <mergeCell ref="B115:C115"/>
    <mergeCell ref="G115:H115"/>
    <mergeCell ref="B93:D93"/>
  </mergeCells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dimension ref="B1:R119"/>
  <sheetViews>
    <sheetView topLeftCell="A43" workbookViewId="0">
      <selection activeCell="N37" sqref="N37:Q39"/>
    </sheetView>
  </sheetViews>
  <sheetFormatPr baseColWidth="10" defaultRowHeight="14.4"/>
  <cols>
    <col min="5" max="5" width="11.88671875" customWidth="1"/>
    <col min="12" max="12" width="23" customWidth="1"/>
    <col min="14" max="14" width="23.6640625" customWidth="1"/>
    <col min="15" max="15" width="12.109375" customWidth="1"/>
    <col min="16" max="16" width="12.33203125" customWidth="1"/>
    <col min="17" max="17" width="45.44140625" customWidth="1"/>
    <col min="18" max="18" width="2" customWidth="1"/>
  </cols>
  <sheetData>
    <row r="1" spans="2:18" ht="25.2">
      <c r="B1" s="50" t="s">
        <v>0</v>
      </c>
      <c r="C1" s="51"/>
      <c r="D1" s="51"/>
      <c r="E1" s="51"/>
      <c r="F1" s="51"/>
      <c r="G1" s="51"/>
      <c r="H1" s="51"/>
      <c r="I1" s="51"/>
      <c r="J1" s="52"/>
      <c r="N1" s="12" t="s">
        <v>20</v>
      </c>
      <c r="O1" s="13">
        <v>2.65</v>
      </c>
      <c r="P1" s="13">
        <v>0.35</v>
      </c>
    </row>
    <row r="2" spans="2:18" ht="19.8">
      <c r="N2" s="12" t="s">
        <v>21</v>
      </c>
      <c r="O2" s="13"/>
      <c r="P2" s="1"/>
    </row>
    <row r="3" spans="2:18" ht="19.8">
      <c r="B3" s="3" t="s">
        <v>1</v>
      </c>
      <c r="C3" s="62"/>
      <c r="D3" s="63"/>
      <c r="F3" s="4" t="s">
        <v>2</v>
      </c>
      <c r="N3" s="12" t="s">
        <v>16</v>
      </c>
      <c r="O3" s="13"/>
      <c r="P3" s="1"/>
    </row>
    <row r="4" spans="2:18" ht="21">
      <c r="B4" s="59" t="s">
        <v>31</v>
      </c>
      <c r="C4" s="60"/>
      <c r="D4" s="60"/>
      <c r="E4" s="60"/>
      <c r="F4" s="60"/>
      <c r="G4" s="60"/>
      <c r="H4" s="60"/>
      <c r="I4" s="60"/>
      <c r="J4" s="61"/>
      <c r="N4" s="12" t="s">
        <v>17</v>
      </c>
      <c r="O4" s="13"/>
      <c r="P4" s="1"/>
    </row>
    <row r="5" spans="2:18" ht="19.8">
      <c r="B5" s="6" t="s">
        <v>3</v>
      </c>
      <c r="C5" s="6" t="s">
        <v>12</v>
      </c>
      <c r="D5" s="8" t="s">
        <v>13</v>
      </c>
      <c r="E5" s="6" t="s">
        <v>14</v>
      </c>
      <c r="F5" s="6" t="s">
        <v>15</v>
      </c>
      <c r="G5" s="6" t="s">
        <v>16</v>
      </c>
      <c r="H5" s="6" t="s">
        <v>17</v>
      </c>
      <c r="I5" s="6" t="s">
        <v>18</v>
      </c>
      <c r="J5" s="6" t="s">
        <v>19</v>
      </c>
      <c r="L5" s="6" t="s">
        <v>30</v>
      </c>
      <c r="N5" s="12" t="s">
        <v>22</v>
      </c>
      <c r="O5" s="13">
        <v>0.41</v>
      </c>
      <c r="P5" s="1"/>
      <c r="Q5" s="2" t="s">
        <v>26</v>
      </c>
    </row>
    <row r="6" spans="2:18" ht="19.8">
      <c r="B6" s="7" t="s">
        <v>4</v>
      </c>
      <c r="C6" s="9"/>
      <c r="D6" s="9"/>
      <c r="E6" s="9">
        <f t="shared" ref="E6:E12" si="0">D6-C6</f>
        <v>0</v>
      </c>
      <c r="F6" s="10"/>
      <c r="G6" s="10"/>
      <c r="H6" s="10"/>
      <c r="I6" s="11"/>
      <c r="J6" s="11"/>
      <c r="L6" s="10">
        <f t="shared" ref="L6:L13" si="1">E6*24</f>
        <v>0</v>
      </c>
      <c r="N6" s="12" t="s">
        <v>23</v>
      </c>
      <c r="O6" s="14"/>
      <c r="P6" s="15"/>
      <c r="Q6" s="22" t="s">
        <v>24</v>
      </c>
    </row>
    <row r="7" spans="2:18" ht="19.8">
      <c r="B7" s="7" t="s">
        <v>5</v>
      </c>
      <c r="C7" s="9"/>
      <c r="D7" s="9"/>
      <c r="E7" s="9">
        <f t="shared" si="0"/>
        <v>0</v>
      </c>
      <c r="F7" s="10"/>
      <c r="G7" s="10"/>
      <c r="H7" s="10"/>
      <c r="I7" s="11"/>
      <c r="J7" s="11"/>
      <c r="L7" s="10">
        <f t="shared" si="1"/>
        <v>0</v>
      </c>
    </row>
    <row r="8" spans="2:18" ht="19.8">
      <c r="B8" s="7" t="s">
        <v>6</v>
      </c>
      <c r="C8" s="9"/>
      <c r="D8" s="9"/>
      <c r="E8" s="9">
        <f t="shared" si="0"/>
        <v>0</v>
      </c>
      <c r="F8" s="10"/>
      <c r="G8" s="10"/>
      <c r="H8" s="10"/>
      <c r="I8" s="11"/>
      <c r="J8" s="11"/>
      <c r="L8" s="10">
        <f t="shared" si="1"/>
        <v>0</v>
      </c>
    </row>
    <row r="9" spans="2:18" ht="19.8">
      <c r="B9" s="7" t="s">
        <v>7</v>
      </c>
      <c r="C9" s="9"/>
      <c r="D9" s="9"/>
      <c r="E9" s="9">
        <f t="shared" si="0"/>
        <v>0</v>
      </c>
      <c r="F9" s="10"/>
      <c r="G9" s="10"/>
      <c r="H9" s="10"/>
      <c r="I9" s="11"/>
      <c r="J9" s="11"/>
      <c r="L9" s="10">
        <f t="shared" si="1"/>
        <v>0</v>
      </c>
      <c r="N9" s="53" t="s">
        <v>25</v>
      </c>
      <c r="O9" s="54"/>
      <c r="P9" s="54"/>
      <c r="Q9" s="54"/>
      <c r="R9" s="55"/>
    </row>
    <row r="10" spans="2:18" ht="19.8">
      <c r="B10" s="7" t="s">
        <v>8</v>
      </c>
      <c r="C10" s="9"/>
      <c r="D10" s="9"/>
      <c r="E10" s="9">
        <f t="shared" si="0"/>
        <v>0</v>
      </c>
      <c r="F10" s="10"/>
      <c r="G10" s="10"/>
      <c r="H10" s="10"/>
      <c r="I10" s="11"/>
      <c r="J10" s="11"/>
      <c r="L10" s="10">
        <f t="shared" si="1"/>
        <v>0</v>
      </c>
      <c r="N10" s="5"/>
      <c r="O10" s="5"/>
      <c r="P10" s="5"/>
      <c r="Q10" s="5"/>
      <c r="R10" s="5"/>
    </row>
    <row r="11" spans="2:18" ht="19.8">
      <c r="B11" s="7" t="s">
        <v>9</v>
      </c>
      <c r="C11" s="9"/>
      <c r="D11" s="9"/>
      <c r="E11" s="9">
        <f t="shared" si="0"/>
        <v>0</v>
      </c>
      <c r="F11" s="10"/>
      <c r="G11" s="10"/>
      <c r="H11" s="10"/>
      <c r="I11" s="11"/>
      <c r="J11" s="11"/>
      <c r="L11" s="10">
        <f t="shared" si="1"/>
        <v>0</v>
      </c>
      <c r="N11" s="56" t="s">
        <v>32</v>
      </c>
      <c r="O11" s="57"/>
      <c r="P11" s="57"/>
      <c r="Q11" s="57"/>
      <c r="R11" s="57"/>
    </row>
    <row r="12" spans="2:18" ht="19.8">
      <c r="B12" s="7" t="s">
        <v>10</v>
      </c>
      <c r="C12" s="9"/>
      <c r="D12" s="9"/>
      <c r="E12" s="9">
        <f t="shared" si="0"/>
        <v>0</v>
      </c>
      <c r="F12" s="10"/>
      <c r="G12" s="10"/>
      <c r="H12" s="10"/>
      <c r="I12" s="11"/>
      <c r="J12" s="11"/>
      <c r="L12" s="10">
        <f t="shared" si="1"/>
        <v>0</v>
      </c>
      <c r="N12" s="57"/>
      <c r="O12" s="57"/>
      <c r="P12" s="57"/>
      <c r="Q12" s="57"/>
      <c r="R12" s="57"/>
    </row>
    <row r="13" spans="2:18" ht="19.8">
      <c r="B13" s="7" t="s">
        <v>11</v>
      </c>
      <c r="C13" s="9"/>
      <c r="D13" s="9"/>
      <c r="E13" s="9">
        <f>E6+E7+E8+E9+E10+E11+E12</f>
        <v>0</v>
      </c>
      <c r="F13" s="11">
        <f>SUM(F6:F12)*$O$2</f>
        <v>0</v>
      </c>
      <c r="G13" s="11">
        <f>SUM(G6:G12)*$O$3</f>
        <v>0</v>
      </c>
      <c r="H13" s="11">
        <f>SUM(H6:H12)*$O$4</f>
        <v>0</v>
      </c>
      <c r="I13" s="11">
        <f>I6+I7+I8+I9+I10+I11+I12</f>
        <v>0</v>
      </c>
      <c r="J13" s="11">
        <f>J6+J7+J8+J9+J10+J11+J12</f>
        <v>0</v>
      </c>
      <c r="L13" s="10">
        <f t="shared" si="1"/>
        <v>0</v>
      </c>
      <c r="N13" s="5"/>
      <c r="O13" s="5"/>
      <c r="P13" s="5"/>
      <c r="Q13" s="5"/>
      <c r="R13" s="5"/>
    </row>
    <row r="14" spans="2:18">
      <c r="N14" s="56" t="s">
        <v>33</v>
      </c>
      <c r="O14" s="56"/>
      <c r="P14" s="56"/>
      <c r="Q14" s="56"/>
      <c r="R14" s="56"/>
    </row>
    <row r="15" spans="2:18" ht="19.8">
      <c r="B15" s="38" t="s">
        <v>47</v>
      </c>
      <c r="C15" s="39"/>
      <c r="D15" s="40"/>
      <c r="E15" s="23"/>
      <c r="F15" s="17">
        <f>40*$O$6</f>
        <v>0</v>
      </c>
      <c r="N15" s="56"/>
      <c r="O15" s="56"/>
      <c r="P15" s="56"/>
      <c r="Q15" s="56"/>
      <c r="R15" s="56"/>
    </row>
    <row r="16" spans="2:18" ht="19.8">
      <c r="B16" s="38" t="s">
        <v>27</v>
      </c>
      <c r="C16" s="39"/>
      <c r="D16" s="40"/>
      <c r="E16" s="16"/>
      <c r="F16" s="17">
        <f>E16*$O$6</f>
        <v>0</v>
      </c>
      <c r="N16" s="5"/>
      <c r="O16" s="5"/>
      <c r="P16" s="5"/>
      <c r="Q16" s="5"/>
      <c r="R16" s="5"/>
    </row>
    <row r="17" spans="2:18" ht="19.8">
      <c r="B17" s="38" t="s">
        <v>28</v>
      </c>
      <c r="C17" s="39"/>
      <c r="D17" s="40"/>
      <c r="E17" s="16"/>
      <c r="F17" s="17">
        <f>E17*$P$6</f>
        <v>0</v>
      </c>
      <c r="N17" s="56" t="s">
        <v>34</v>
      </c>
      <c r="O17" s="56"/>
      <c r="P17" s="56"/>
      <c r="Q17" s="56"/>
      <c r="R17" s="56"/>
    </row>
    <row r="18" spans="2:18" ht="19.8">
      <c r="B18" s="38" t="s">
        <v>45</v>
      </c>
      <c r="C18" s="39"/>
      <c r="D18" s="40"/>
      <c r="E18" s="16">
        <f>F6+F7+F8+F9+F10+F11+F12+G6+G7+G8+G9+G10+G11+G12+H6+H7+H8+H9+H10+H11+H12</f>
        <v>0</v>
      </c>
      <c r="F18" s="17">
        <f>F13+G13+H13</f>
        <v>0</v>
      </c>
      <c r="N18" s="56"/>
      <c r="O18" s="56"/>
      <c r="P18" s="56"/>
      <c r="Q18" s="56"/>
      <c r="R18" s="56"/>
    </row>
    <row r="19" spans="2:18" ht="19.8">
      <c r="B19" s="38" t="s">
        <v>29</v>
      </c>
      <c r="C19" s="39"/>
      <c r="D19" s="40"/>
      <c r="E19" s="16">
        <f>J6+J7+J8+J9+J10+J11+J12</f>
        <v>0</v>
      </c>
      <c r="F19" s="17">
        <f>J13*$O$5+I13</f>
        <v>0</v>
      </c>
      <c r="N19" s="5"/>
      <c r="O19" s="5"/>
      <c r="P19" s="5"/>
      <c r="Q19" s="5"/>
      <c r="R19" s="5"/>
    </row>
    <row r="20" spans="2:18" ht="19.8">
      <c r="B20" s="38" t="s">
        <v>55</v>
      </c>
      <c r="C20" s="39"/>
      <c r="D20" s="40"/>
      <c r="E20" s="24">
        <f>COUNTA(C6:C12)</f>
        <v>0</v>
      </c>
      <c r="N20" s="58" t="s">
        <v>35</v>
      </c>
      <c r="O20" s="58"/>
      <c r="P20" s="58"/>
      <c r="Q20" s="58"/>
      <c r="R20" s="58"/>
    </row>
    <row r="21" spans="2:18">
      <c r="N21" s="58"/>
      <c r="O21" s="58"/>
      <c r="P21" s="58"/>
      <c r="Q21" s="58"/>
      <c r="R21" s="58"/>
    </row>
    <row r="23" spans="2:18" ht="21">
      <c r="B23" s="59" t="s">
        <v>36</v>
      </c>
      <c r="C23" s="60"/>
      <c r="D23" s="60"/>
      <c r="E23" s="60"/>
      <c r="F23" s="60"/>
      <c r="G23" s="60"/>
      <c r="H23" s="60"/>
      <c r="I23" s="60"/>
      <c r="J23" s="61"/>
    </row>
    <row r="24" spans="2:18" ht="19.8">
      <c r="B24" s="6" t="s">
        <v>3</v>
      </c>
      <c r="C24" s="6" t="s">
        <v>12</v>
      </c>
      <c r="D24" s="8" t="s">
        <v>13</v>
      </c>
      <c r="E24" s="6" t="s">
        <v>14</v>
      </c>
      <c r="F24" s="6" t="s">
        <v>15</v>
      </c>
      <c r="G24" s="6" t="s">
        <v>16</v>
      </c>
      <c r="H24" s="6" t="s">
        <v>17</v>
      </c>
      <c r="I24" s="6" t="s">
        <v>18</v>
      </c>
      <c r="J24" s="6" t="s">
        <v>19</v>
      </c>
      <c r="L24" s="6" t="s">
        <v>30</v>
      </c>
      <c r="N24" s="45" t="s">
        <v>48</v>
      </c>
      <c r="O24" s="46"/>
      <c r="P24" s="46"/>
      <c r="Q24" s="47"/>
    </row>
    <row r="25" spans="2:18" ht="19.8">
      <c r="B25" s="7" t="s">
        <v>4</v>
      </c>
      <c r="C25" s="9"/>
      <c r="D25" s="9"/>
      <c r="E25" s="9">
        <f t="shared" ref="E25:E31" si="2">D25-C25</f>
        <v>0</v>
      </c>
      <c r="F25" s="10"/>
      <c r="G25" s="10"/>
      <c r="H25" s="10"/>
      <c r="I25" s="11"/>
      <c r="J25" s="11"/>
      <c r="L25" s="10">
        <f t="shared" ref="L25:L32" si="3">E25*24</f>
        <v>0</v>
      </c>
    </row>
    <row r="26" spans="2:18" ht="19.8">
      <c r="B26" s="7" t="s">
        <v>5</v>
      </c>
      <c r="C26" s="9"/>
      <c r="D26" s="9"/>
      <c r="E26" s="9">
        <f t="shared" si="2"/>
        <v>0</v>
      </c>
      <c r="F26" s="10"/>
      <c r="G26" s="10"/>
      <c r="H26" s="10"/>
      <c r="I26" s="11"/>
      <c r="J26" s="11"/>
      <c r="L26" s="10">
        <f t="shared" si="3"/>
        <v>0</v>
      </c>
      <c r="N26" s="48" t="s">
        <v>49</v>
      </c>
      <c r="O26" s="48"/>
      <c r="P26" s="48"/>
      <c r="Q26" s="48"/>
    </row>
    <row r="27" spans="2:18" ht="19.8">
      <c r="B27" s="7" t="s">
        <v>6</v>
      </c>
      <c r="C27" s="9"/>
      <c r="D27" s="9"/>
      <c r="E27" s="9">
        <f t="shared" si="2"/>
        <v>0</v>
      </c>
      <c r="F27" s="10"/>
      <c r="G27" s="10"/>
      <c r="H27" s="10"/>
      <c r="I27" s="11"/>
      <c r="J27" s="11"/>
      <c r="L27" s="10">
        <f t="shared" si="3"/>
        <v>0</v>
      </c>
      <c r="N27" s="48"/>
      <c r="O27" s="48"/>
      <c r="P27" s="48"/>
      <c r="Q27" s="48"/>
    </row>
    <row r="28" spans="2:18" ht="19.8">
      <c r="B28" s="7" t="s">
        <v>7</v>
      </c>
      <c r="C28" s="9"/>
      <c r="D28" s="9"/>
      <c r="E28" s="9">
        <f t="shared" si="2"/>
        <v>0</v>
      </c>
      <c r="F28" s="10"/>
      <c r="G28" s="10"/>
      <c r="H28" s="10"/>
      <c r="I28" s="11"/>
      <c r="J28" s="11"/>
      <c r="L28" s="10">
        <f t="shared" si="3"/>
        <v>0</v>
      </c>
    </row>
    <row r="29" spans="2:18" ht="19.8">
      <c r="B29" s="7" t="s">
        <v>8</v>
      </c>
      <c r="C29" s="9"/>
      <c r="D29" s="9"/>
      <c r="E29" s="9">
        <f t="shared" si="2"/>
        <v>0</v>
      </c>
      <c r="F29" s="10"/>
      <c r="G29" s="10"/>
      <c r="H29" s="10"/>
      <c r="I29" s="11"/>
      <c r="J29" s="11"/>
      <c r="L29" s="10">
        <f t="shared" si="3"/>
        <v>0</v>
      </c>
      <c r="N29" s="45" t="s">
        <v>50</v>
      </c>
      <c r="O29" s="46"/>
      <c r="P29" s="46"/>
      <c r="Q29" s="47"/>
    </row>
    <row r="30" spans="2:18" ht="19.8">
      <c r="B30" s="7" t="s">
        <v>9</v>
      </c>
      <c r="C30" s="9"/>
      <c r="D30" s="9"/>
      <c r="E30" s="9">
        <f t="shared" si="2"/>
        <v>0</v>
      </c>
      <c r="F30" s="10"/>
      <c r="G30" s="10"/>
      <c r="H30" s="10"/>
      <c r="I30" s="11"/>
      <c r="J30" s="11"/>
      <c r="L30" s="10">
        <f t="shared" si="3"/>
        <v>0</v>
      </c>
    </row>
    <row r="31" spans="2:18" ht="19.8">
      <c r="B31" s="7" t="s">
        <v>10</v>
      </c>
      <c r="C31" s="9"/>
      <c r="D31" s="9"/>
      <c r="E31" s="9">
        <f t="shared" si="2"/>
        <v>0</v>
      </c>
      <c r="F31" s="10"/>
      <c r="G31" s="10"/>
      <c r="H31" s="10"/>
      <c r="I31" s="11"/>
      <c r="J31" s="11"/>
      <c r="L31" s="10">
        <f t="shared" si="3"/>
        <v>0</v>
      </c>
      <c r="N31" s="49" t="s">
        <v>51</v>
      </c>
      <c r="O31" s="49"/>
      <c r="P31" s="49"/>
      <c r="Q31" s="49"/>
    </row>
    <row r="32" spans="2:18" ht="19.8">
      <c r="B32" s="7" t="s">
        <v>11</v>
      </c>
      <c r="C32" s="9"/>
      <c r="D32" s="9"/>
      <c r="E32" s="9">
        <f>E25+E26+E27+E28+E29+E30+E31</f>
        <v>0</v>
      </c>
      <c r="F32" s="11">
        <f>SUM(F25:F31)*$O$2</f>
        <v>0</v>
      </c>
      <c r="G32" s="11">
        <f>SUM(G25:G31)*$O$3</f>
        <v>0</v>
      </c>
      <c r="H32" s="11">
        <f>SUM(H25:H31)*$O$4</f>
        <v>0</v>
      </c>
      <c r="I32" s="11">
        <f>I25+I26+I27+I28+I29+I30+I31</f>
        <v>0</v>
      </c>
      <c r="J32" s="11">
        <f>J25+J26+J27+J28+J29+J30+J31</f>
        <v>0</v>
      </c>
      <c r="L32" s="10">
        <f t="shared" si="3"/>
        <v>0</v>
      </c>
    </row>
    <row r="33" spans="2:17" ht="19.8">
      <c r="N33" s="36" t="s">
        <v>52</v>
      </c>
      <c r="O33" s="36"/>
      <c r="P33" s="36"/>
      <c r="Q33" s="36"/>
    </row>
    <row r="34" spans="2:17" ht="19.8">
      <c r="B34" s="38" t="s">
        <v>47</v>
      </c>
      <c r="C34" s="39"/>
      <c r="D34" s="40"/>
      <c r="E34" s="23"/>
      <c r="F34" s="17">
        <f>40*$O$6</f>
        <v>0</v>
      </c>
    </row>
    <row r="35" spans="2:17" ht="19.8">
      <c r="B35" s="38" t="s">
        <v>27</v>
      </c>
      <c r="C35" s="39"/>
      <c r="D35" s="40"/>
      <c r="E35" s="16"/>
      <c r="F35" s="17">
        <f>E35*$O$6</f>
        <v>0</v>
      </c>
      <c r="N35" s="37" t="s">
        <v>53</v>
      </c>
      <c r="O35" s="37"/>
      <c r="P35" s="37"/>
      <c r="Q35" s="37"/>
    </row>
    <row r="36" spans="2:17" ht="19.8">
      <c r="B36" s="38" t="s">
        <v>28</v>
      </c>
      <c r="C36" s="39"/>
      <c r="D36" s="40"/>
      <c r="E36" s="16"/>
      <c r="F36" s="17">
        <f>E36*$P$6</f>
        <v>0</v>
      </c>
    </row>
    <row r="37" spans="2:17" ht="19.8">
      <c r="B37" s="38" t="s">
        <v>45</v>
      </c>
      <c r="C37" s="39"/>
      <c r="D37" s="40"/>
      <c r="E37" s="21">
        <f>F25+F26+F27+F28+F29+F30+F31+G25+G26+G27+G28+G29+G30+G31+H25+H26+H27+H28+H29+H30+H31</f>
        <v>0</v>
      </c>
      <c r="F37" s="17">
        <f>F32+G32+H32</f>
        <v>0</v>
      </c>
      <c r="N37" s="36" t="s">
        <v>66</v>
      </c>
      <c r="O37" s="36"/>
      <c r="P37" s="36"/>
      <c r="Q37" s="36"/>
    </row>
    <row r="38" spans="2:17" ht="19.8">
      <c r="B38" s="38" t="s">
        <v>29</v>
      </c>
      <c r="C38" s="39"/>
      <c r="D38" s="40"/>
      <c r="E38" s="16">
        <f>J25+J29+J27+J28+J29+J30+J31</f>
        <v>0</v>
      </c>
      <c r="F38" s="17">
        <f>J32*$O$5+I32</f>
        <v>0</v>
      </c>
    </row>
    <row r="39" spans="2:17" ht="19.8">
      <c r="B39" s="38" t="s">
        <v>55</v>
      </c>
      <c r="C39" s="39"/>
      <c r="D39" s="40"/>
      <c r="E39" s="24">
        <f>COUNTA(C25:C31)</f>
        <v>0</v>
      </c>
      <c r="N39" s="37" t="s">
        <v>67</v>
      </c>
      <c r="O39" s="37"/>
      <c r="P39" s="37"/>
      <c r="Q39" s="37"/>
    </row>
    <row r="42" spans="2:17" ht="21">
      <c r="B42" s="59" t="s">
        <v>37</v>
      </c>
      <c r="C42" s="60"/>
      <c r="D42" s="60"/>
      <c r="E42" s="60"/>
      <c r="F42" s="60"/>
      <c r="G42" s="60"/>
      <c r="H42" s="60"/>
      <c r="I42" s="60"/>
      <c r="J42" s="61"/>
    </row>
    <row r="43" spans="2:17" ht="19.8">
      <c r="B43" s="6" t="s">
        <v>3</v>
      </c>
      <c r="C43" s="6" t="s">
        <v>12</v>
      </c>
      <c r="D43" s="8" t="s">
        <v>13</v>
      </c>
      <c r="E43" s="6" t="s">
        <v>14</v>
      </c>
      <c r="F43" s="6" t="s">
        <v>15</v>
      </c>
      <c r="G43" s="6" t="s">
        <v>16</v>
      </c>
      <c r="H43" s="6" t="s">
        <v>17</v>
      </c>
      <c r="I43" s="6" t="s">
        <v>18</v>
      </c>
      <c r="J43" s="6" t="s">
        <v>19</v>
      </c>
      <c r="L43" s="6" t="s">
        <v>30</v>
      </c>
    </row>
    <row r="44" spans="2:17" ht="19.8">
      <c r="B44" s="7" t="s">
        <v>4</v>
      </c>
      <c r="C44" s="9"/>
      <c r="D44" s="9"/>
      <c r="E44" s="9">
        <f t="shared" ref="E44:E50" si="4">D44-C44</f>
        <v>0</v>
      </c>
      <c r="F44" s="10"/>
      <c r="G44" s="10"/>
      <c r="H44" s="10"/>
      <c r="I44" s="11"/>
      <c r="J44" s="11"/>
      <c r="L44" s="10">
        <f t="shared" ref="L44:L51" si="5">E44*24</f>
        <v>0</v>
      </c>
    </row>
    <row r="45" spans="2:17" ht="19.8">
      <c r="B45" s="7" t="s">
        <v>5</v>
      </c>
      <c r="C45" s="9"/>
      <c r="D45" s="9"/>
      <c r="E45" s="9">
        <f t="shared" si="4"/>
        <v>0</v>
      </c>
      <c r="F45" s="10"/>
      <c r="G45" s="10"/>
      <c r="H45" s="10"/>
      <c r="I45" s="11"/>
      <c r="J45" s="11"/>
      <c r="L45" s="10">
        <f t="shared" si="5"/>
        <v>0</v>
      </c>
    </row>
    <row r="46" spans="2:17" ht="19.8">
      <c r="B46" s="7" t="s">
        <v>6</v>
      </c>
      <c r="C46" s="9"/>
      <c r="D46" s="9"/>
      <c r="E46" s="9">
        <f t="shared" si="4"/>
        <v>0</v>
      </c>
      <c r="F46" s="10"/>
      <c r="G46" s="10"/>
      <c r="H46" s="10"/>
      <c r="I46" s="11"/>
      <c r="J46" s="11"/>
      <c r="L46" s="10">
        <f t="shared" si="5"/>
        <v>0</v>
      </c>
    </row>
    <row r="47" spans="2:17" ht="19.8">
      <c r="B47" s="7" t="s">
        <v>7</v>
      </c>
      <c r="C47" s="9"/>
      <c r="D47" s="9"/>
      <c r="E47" s="9">
        <f t="shared" si="4"/>
        <v>0</v>
      </c>
      <c r="F47" s="10"/>
      <c r="G47" s="10"/>
      <c r="H47" s="10"/>
      <c r="I47" s="11"/>
      <c r="J47" s="11"/>
      <c r="L47" s="10">
        <f t="shared" si="5"/>
        <v>0</v>
      </c>
    </row>
    <row r="48" spans="2:17" ht="19.8">
      <c r="B48" s="7" t="s">
        <v>8</v>
      </c>
      <c r="C48" s="9"/>
      <c r="D48" s="9"/>
      <c r="E48" s="9">
        <f t="shared" si="4"/>
        <v>0</v>
      </c>
      <c r="F48" s="10"/>
      <c r="G48" s="10"/>
      <c r="H48" s="10"/>
      <c r="I48" s="11"/>
      <c r="J48" s="11"/>
      <c r="L48" s="10">
        <f t="shared" si="5"/>
        <v>0</v>
      </c>
    </row>
    <row r="49" spans="2:12" ht="19.8">
      <c r="B49" s="7" t="s">
        <v>9</v>
      </c>
      <c r="C49" s="9"/>
      <c r="D49" s="9"/>
      <c r="E49" s="9">
        <f t="shared" si="4"/>
        <v>0</v>
      </c>
      <c r="F49" s="10"/>
      <c r="G49" s="10"/>
      <c r="H49" s="10"/>
      <c r="I49" s="11"/>
      <c r="J49" s="11"/>
      <c r="L49" s="10">
        <f t="shared" si="5"/>
        <v>0</v>
      </c>
    </row>
    <row r="50" spans="2:12" ht="19.8">
      <c r="B50" s="7" t="s">
        <v>10</v>
      </c>
      <c r="C50" s="9"/>
      <c r="D50" s="9"/>
      <c r="E50" s="9">
        <f t="shared" si="4"/>
        <v>0</v>
      </c>
      <c r="F50" s="10"/>
      <c r="G50" s="10"/>
      <c r="H50" s="10"/>
      <c r="I50" s="11"/>
      <c r="J50" s="11"/>
      <c r="L50" s="10">
        <f t="shared" si="5"/>
        <v>0</v>
      </c>
    </row>
    <row r="51" spans="2:12" ht="19.8">
      <c r="B51" s="7" t="s">
        <v>11</v>
      </c>
      <c r="C51" s="9"/>
      <c r="D51" s="9"/>
      <c r="E51" s="9">
        <f>E44+E45+E46+E47+E48+E49+E50</f>
        <v>0</v>
      </c>
      <c r="F51" s="11">
        <f>SUM(F44:F50)*$O$2</f>
        <v>0</v>
      </c>
      <c r="G51" s="11">
        <f>SUM(G44:G50)*$O$3</f>
        <v>0</v>
      </c>
      <c r="H51" s="11">
        <f>SUM(H44:H50)*$O$4</f>
        <v>0</v>
      </c>
      <c r="I51" s="11">
        <f>I44+I45+I46+I47+I48+I49+I50</f>
        <v>0</v>
      </c>
      <c r="J51" s="11">
        <f>J44+J45+J46+J47+J48+J49+J50</f>
        <v>0</v>
      </c>
      <c r="L51" s="10">
        <f t="shared" si="5"/>
        <v>0</v>
      </c>
    </row>
    <row r="53" spans="2:12" ht="19.8">
      <c r="B53" s="38" t="s">
        <v>47</v>
      </c>
      <c r="C53" s="39"/>
      <c r="D53" s="40"/>
      <c r="E53" s="23"/>
      <c r="F53" s="17">
        <f>40*$O$6</f>
        <v>0</v>
      </c>
    </row>
    <row r="54" spans="2:12" ht="19.8">
      <c r="B54" s="38" t="s">
        <v>27</v>
      </c>
      <c r="C54" s="39"/>
      <c r="D54" s="40"/>
      <c r="E54" s="16"/>
      <c r="F54" s="17">
        <f>E54*$O$6</f>
        <v>0</v>
      </c>
    </row>
    <row r="55" spans="2:12" ht="19.8">
      <c r="B55" s="38" t="s">
        <v>28</v>
      </c>
      <c r="C55" s="39"/>
      <c r="D55" s="40"/>
      <c r="E55" s="16"/>
      <c r="F55" s="17">
        <f>E55*$P$6</f>
        <v>0</v>
      </c>
    </row>
    <row r="56" spans="2:12" ht="19.8">
      <c r="B56" s="38" t="s">
        <v>45</v>
      </c>
      <c r="C56" s="39"/>
      <c r="D56" s="40"/>
      <c r="E56" s="16">
        <f>F44+F45+F46+F47+F48+F49+F50+G44+G45+G46+G47+G48+G49+G50+H45+H46+H47+H48+H49+H50</f>
        <v>0</v>
      </c>
      <c r="F56" s="17">
        <f>F51+G51+H51</f>
        <v>0</v>
      </c>
    </row>
    <row r="57" spans="2:12" ht="19.8">
      <c r="B57" s="38" t="s">
        <v>29</v>
      </c>
      <c r="C57" s="39"/>
      <c r="D57" s="40"/>
      <c r="E57" s="16">
        <f>J44+J45+J46+J47+J48+J49+J50</f>
        <v>0</v>
      </c>
      <c r="F57" s="17">
        <f>J51*$O$5+I51</f>
        <v>0</v>
      </c>
    </row>
    <row r="58" spans="2:12" ht="19.8">
      <c r="B58" s="38" t="s">
        <v>55</v>
      </c>
      <c r="C58" s="39"/>
      <c r="D58" s="40"/>
      <c r="E58" s="24">
        <f>COUNTA(C44:C50)</f>
        <v>0</v>
      </c>
    </row>
    <row r="61" spans="2:12" ht="21">
      <c r="B61" s="59" t="s">
        <v>38</v>
      </c>
      <c r="C61" s="60"/>
      <c r="D61" s="60"/>
      <c r="E61" s="60"/>
      <c r="F61" s="60"/>
      <c r="G61" s="60"/>
      <c r="H61" s="60"/>
      <c r="I61" s="60"/>
      <c r="J61" s="61"/>
    </row>
    <row r="62" spans="2:12" ht="19.8">
      <c r="B62" s="6" t="s">
        <v>3</v>
      </c>
      <c r="C62" s="6" t="s">
        <v>12</v>
      </c>
      <c r="D62" s="8" t="s">
        <v>13</v>
      </c>
      <c r="E62" s="6" t="s">
        <v>14</v>
      </c>
      <c r="F62" s="6" t="s">
        <v>15</v>
      </c>
      <c r="G62" s="6" t="s">
        <v>16</v>
      </c>
      <c r="H62" s="6" t="s">
        <v>17</v>
      </c>
      <c r="I62" s="6" t="s">
        <v>18</v>
      </c>
      <c r="J62" s="6" t="s">
        <v>19</v>
      </c>
      <c r="L62" s="6" t="s">
        <v>30</v>
      </c>
    </row>
    <row r="63" spans="2:12" ht="19.8">
      <c r="B63" s="7" t="s">
        <v>4</v>
      </c>
      <c r="C63" s="9"/>
      <c r="D63" s="9"/>
      <c r="E63" s="9">
        <f t="shared" ref="E63:E69" si="6">D63-C63</f>
        <v>0</v>
      </c>
      <c r="F63" s="10"/>
      <c r="G63" s="10"/>
      <c r="H63" s="10"/>
      <c r="I63" s="11"/>
      <c r="J63" s="11"/>
      <c r="L63" s="10">
        <f t="shared" ref="L63:L70" si="7">E63*24</f>
        <v>0</v>
      </c>
    </row>
    <row r="64" spans="2:12" ht="19.8">
      <c r="B64" s="7" t="s">
        <v>5</v>
      </c>
      <c r="C64" s="9"/>
      <c r="D64" s="9"/>
      <c r="E64" s="9">
        <f t="shared" si="6"/>
        <v>0</v>
      </c>
      <c r="F64" s="10"/>
      <c r="G64" s="10"/>
      <c r="H64" s="10"/>
      <c r="I64" s="11"/>
      <c r="J64" s="11"/>
      <c r="L64" s="10">
        <f t="shared" si="7"/>
        <v>0</v>
      </c>
    </row>
    <row r="65" spans="2:12" ht="19.8">
      <c r="B65" s="7" t="s">
        <v>6</v>
      </c>
      <c r="C65" s="9"/>
      <c r="D65" s="9"/>
      <c r="E65" s="9">
        <f t="shared" si="6"/>
        <v>0</v>
      </c>
      <c r="F65" s="10"/>
      <c r="G65" s="10"/>
      <c r="H65" s="10"/>
      <c r="I65" s="11"/>
      <c r="J65" s="11"/>
      <c r="L65" s="10">
        <f t="shared" si="7"/>
        <v>0</v>
      </c>
    </row>
    <row r="66" spans="2:12" ht="19.8">
      <c r="B66" s="7" t="s">
        <v>7</v>
      </c>
      <c r="C66" s="9"/>
      <c r="D66" s="9"/>
      <c r="E66" s="9">
        <f t="shared" si="6"/>
        <v>0</v>
      </c>
      <c r="F66" s="10"/>
      <c r="G66" s="10"/>
      <c r="H66" s="10"/>
      <c r="I66" s="11"/>
      <c r="J66" s="11"/>
      <c r="L66" s="10">
        <f t="shared" si="7"/>
        <v>0</v>
      </c>
    </row>
    <row r="67" spans="2:12" ht="19.8">
      <c r="B67" s="7" t="s">
        <v>8</v>
      </c>
      <c r="C67" s="9"/>
      <c r="D67" s="9"/>
      <c r="E67" s="9">
        <f t="shared" si="6"/>
        <v>0</v>
      </c>
      <c r="F67" s="10"/>
      <c r="G67" s="10"/>
      <c r="H67" s="10"/>
      <c r="I67" s="11"/>
      <c r="J67" s="11"/>
      <c r="L67" s="10">
        <f t="shared" si="7"/>
        <v>0</v>
      </c>
    </row>
    <row r="68" spans="2:12" ht="19.8">
      <c r="B68" s="7" t="s">
        <v>9</v>
      </c>
      <c r="C68" s="9"/>
      <c r="D68" s="9"/>
      <c r="E68" s="9">
        <f t="shared" si="6"/>
        <v>0</v>
      </c>
      <c r="F68" s="10"/>
      <c r="G68" s="10"/>
      <c r="H68" s="10"/>
      <c r="I68" s="11"/>
      <c r="J68" s="11"/>
      <c r="L68" s="10">
        <f t="shared" si="7"/>
        <v>0</v>
      </c>
    </row>
    <row r="69" spans="2:12" ht="19.8">
      <c r="B69" s="7" t="s">
        <v>10</v>
      </c>
      <c r="C69" s="9"/>
      <c r="D69" s="9"/>
      <c r="E69" s="9">
        <f t="shared" si="6"/>
        <v>0</v>
      </c>
      <c r="F69" s="10"/>
      <c r="G69" s="10"/>
      <c r="H69" s="10"/>
      <c r="I69" s="11"/>
      <c r="J69" s="11"/>
      <c r="L69" s="10">
        <f t="shared" si="7"/>
        <v>0</v>
      </c>
    </row>
    <row r="70" spans="2:12" ht="19.8">
      <c r="B70" s="7" t="s">
        <v>11</v>
      </c>
      <c r="C70" s="9"/>
      <c r="D70" s="9"/>
      <c r="E70" s="9">
        <f>E63+E64+E65+E66+E67+E68+E69</f>
        <v>0</v>
      </c>
      <c r="F70" s="11">
        <f>SUM(F63:F69)*$O$2</f>
        <v>0</v>
      </c>
      <c r="G70" s="11">
        <f>SUM(G63:G69)*$O$3</f>
        <v>0</v>
      </c>
      <c r="H70" s="11">
        <f>SUM(H63:H69)*$O$4</f>
        <v>0</v>
      </c>
      <c r="I70" s="11">
        <f>I63+I64+I65+I66+I67+I68+I69</f>
        <v>0</v>
      </c>
      <c r="J70" s="11">
        <f>J63+J64+J65+J66+J67+J68+J69</f>
        <v>0</v>
      </c>
      <c r="L70" s="10">
        <f t="shared" si="7"/>
        <v>0</v>
      </c>
    </row>
    <row r="72" spans="2:12" ht="19.8">
      <c r="B72" s="38" t="s">
        <v>47</v>
      </c>
      <c r="C72" s="39"/>
      <c r="D72" s="40"/>
      <c r="E72" s="23"/>
      <c r="F72" s="17">
        <f>40*$O$6</f>
        <v>0</v>
      </c>
    </row>
    <row r="73" spans="2:12" ht="19.8">
      <c r="B73" s="38" t="s">
        <v>27</v>
      </c>
      <c r="C73" s="39"/>
      <c r="D73" s="40"/>
      <c r="E73" s="16"/>
      <c r="F73" s="17">
        <f>E73*$O$6</f>
        <v>0</v>
      </c>
    </row>
    <row r="74" spans="2:12" ht="19.8">
      <c r="B74" s="38" t="s">
        <v>28</v>
      </c>
      <c r="C74" s="39"/>
      <c r="D74" s="40"/>
      <c r="E74" s="16"/>
      <c r="F74" s="17">
        <f>E74*$P$6</f>
        <v>0</v>
      </c>
    </row>
    <row r="75" spans="2:12" ht="19.8">
      <c r="B75" s="38" t="s">
        <v>45</v>
      </c>
      <c r="C75" s="39"/>
      <c r="D75" s="40"/>
      <c r="E75" s="16">
        <f>F63+F64+F65+F66+F67+F68+F69+G63+G64+G65+G66+G67+G68+G69+H63+H64+H65+H66+H67+H68+H69</f>
        <v>0</v>
      </c>
      <c r="F75" s="17">
        <f>F70+G70+H70</f>
        <v>0</v>
      </c>
    </row>
    <row r="76" spans="2:12" ht="19.8">
      <c r="B76" s="38" t="s">
        <v>29</v>
      </c>
      <c r="C76" s="39"/>
      <c r="D76" s="40"/>
      <c r="E76" s="16">
        <f>J63+J64+J65+J66+J67+J68+J69</f>
        <v>0</v>
      </c>
      <c r="F76" s="17">
        <f>J70*$O$5+I70</f>
        <v>0</v>
      </c>
    </row>
    <row r="77" spans="2:12" ht="19.8">
      <c r="B77" s="38" t="s">
        <v>55</v>
      </c>
      <c r="C77" s="39"/>
      <c r="D77" s="40"/>
      <c r="E77" s="24">
        <f>COUNTA(C63:C69)</f>
        <v>0</v>
      </c>
    </row>
    <row r="80" spans="2:12" ht="21">
      <c r="B80" s="59" t="s">
        <v>39</v>
      </c>
      <c r="C80" s="60"/>
      <c r="D80" s="60"/>
      <c r="E80" s="60"/>
      <c r="F80" s="60"/>
      <c r="G80" s="60"/>
      <c r="H80" s="60"/>
      <c r="I80" s="60"/>
      <c r="J80" s="61"/>
    </row>
    <row r="81" spans="2:12" ht="19.8">
      <c r="B81" s="6" t="s">
        <v>3</v>
      </c>
      <c r="C81" s="6" t="s">
        <v>12</v>
      </c>
      <c r="D81" s="8" t="s">
        <v>13</v>
      </c>
      <c r="E81" s="6" t="s">
        <v>14</v>
      </c>
      <c r="F81" s="6" t="s">
        <v>15</v>
      </c>
      <c r="G81" s="6" t="s">
        <v>16</v>
      </c>
      <c r="H81" s="6" t="s">
        <v>17</v>
      </c>
      <c r="I81" s="6" t="s">
        <v>18</v>
      </c>
      <c r="J81" s="6" t="s">
        <v>19</v>
      </c>
      <c r="L81" s="6" t="s">
        <v>30</v>
      </c>
    </row>
    <row r="82" spans="2:12" ht="19.8">
      <c r="B82" s="7" t="s">
        <v>4</v>
      </c>
      <c r="C82" s="9"/>
      <c r="D82" s="9"/>
      <c r="E82" s="9">
        <f t="shared" ref="E82:E88" si="8">D82-C82</f>
        <v>0</v>
      </c>
      <c r="F82" s="10"/>
      <c r="G82" s="10"/>
      <c r="H82" s="10"/>
      <c r="I82" s="11"/>
      <c r="J82" s="11"/>
      <c r="L82" s="10">
        <f t="shared" ref="L82:L89" si="9">E82*24</f>
        <v>0</v>
      </c>
    </row>
    <row r="83" spans="2:12" ht="19.8">
      <c r="B83" s="7" t="s">
        <v>5</v>
      </c>
      <c r="C83" s="9"/>
      <c r="D83" s="9"/>
      <c r="E83" s="9">
        <f t="shared" si="8"/>
        <v>0</v>
      </c>
      <c r="F83" s="10"/>
      <c r="G83" s="10"/>
      <c r="H83" s="10"/>
      <c r="I83" s="11"/>
      <c r="J83" s="11"/>
      <c r="L83" s="10">
        <f t="shared" si="9"/>
        <v>0</v>
      </c>
    </row>
    <row r="84" spans="2:12" ht="19.8">
      <c r="B84" s="7" t="s">
        <v>6</v>
      </c>
      <c r="C84" s="9"/>
      <c r="D84" s="9"/>
      <c r="E84" s="9">
        <f t="shared" si="8"/>
        <v>0</v>
      </c>
      <c r="F84" s="10"/>
      <c r="G84" s="10"/>
      <c r="H84" s="10"/>
      <c r="I84" s="11"/>
      <c r="J84" s="11"/>
      <c r="L84" s="10">
        <f t="shared" si="9"/>
        <v>0</v>
      </c>
    </row>
    <row r="85" spans="2:12" ht="19.8">
      <c r="B85" s="7" t="s">
        <v>7</v>
      </c>
      <c r="C85" s="9"/>
      <c r="D85" s="9"/>
      <c r="E85" s="9">
        <f t="shared" si="8"/>
        <v>0</v>
      </c>
      <c r="F85" s="10"/>
      <c r="G85" s="10"/>
      <c r="H85" s="10"/>
      <c r="I85" s="11"/>
      <c r="J85" s="11"/>
      <c r="L85" s="10">
        <f t="shared" si="9"/>
        <v>0</v>
      </c>
    </row>
    <row r="86" spans="2:12" ht="19.8">
      <c r="B86" s="7" t="s">
        <v>8</v>
      </c>
      <c r="C86" s="9"/>
      <c r="D86" s="9"/>
      <c r="E86" s="9">
        <f t="shared" si="8"/>
        <v>0</v>
      </c>
      <c r="F86" s="10"/>
      <c r="G86" s="10"/>
      <c r="H86" s="10"/>
      <c r="I86" s="11"/>
      <c r="J86" s="11"/>
      <c r="L86" s="10">
        <f t="shared" si="9"/>
        <v>0</v>
      </c>
    </row>
    <row r="87" spans="2:12" ht="19.8">
      <c r="B87" s="7" t="s">
        <v>9</v>
      </c>
      <c r="C87" s="9"/>
      <c r="D87" s="9"/>
      <c r="E87" s="9">
        <f t="shared" si="8"/>
        <v>0</v>
      </c>
      <c r="F87" s="10"/>
      <c r="G87" s="10"/>
      <c r="H87" s="10"/>
      <c r="I87" s="11"/>
      <c r="J87" s="11"/>
      <c r="L87" s="10">
        <f t="shared" si="9"/>
        <v>0</v>
      </c>
    </row>
    <row r="88" spans="2:12" ht="19.8">
      <c r="B88" s="7" t="s">
        <v>10</v>
      </c>
      <c r="C88" s="9"/>
      <c r="D88" s="9"/>
      <c r="E88" s="9">
        <f t="shared" si="8"/>
        <v>0</v>
      </c>
      <c r="F88" s="10"/>
      <c r="G88" s="10"/>
      <c r="H88" s="10"/>
      <c r="I88" s="11"/>
      <c r="J88" s="11"/>
      <c r="L88" s="10">
        <f t="shared" si="9"/>
        <v>0</v>
      </c>
    </row>
    <row r="89" spans="2:12" ht="19.8">
      <c r="B89" s="7" t="s">
        <v>11</v>
      </c>
      <c r="C89" s="9"/>
      <c r="D89" s="9"/>
      <c r="E89" s="9">
        <f>E82+E83+E84+E85+E86+E87+E88</f>
        <v>0</v>
      </c>
      <c r="F89" s="11">
        <f>SUM(F82:F88)*$O$2</f>
        <v>0</v>
      </c>
      <c r="G89" s="11">
        <f>SUM(G82:G88)*$O$3</f>
        <v>0</v>
      </c>
      <c r="H89" s="11">
        <f>SUM(H82:H88)*$O$4</f>
        <v>0</v>
      </c>
      <c r="I89" s="11">
        <f>I82+I83+I84+I85+I86+I87+I88</f>
        <v>0</v>
      </c>
      <c r="J89" s="11">
        <f>J82+J83+J84+J85+J86+J87+J88</f>
        <v>0</v>
      </c>
      <c r="L89" s="10">
        <f t="shared" si="9"/>
        <v>0</v>
      </c>
    </row>
    <row r="91" spans="2:12" ht="19.8">
      <c r="B91" s="38" t="s">
        <v>47</v>
      </c>
      <c r="C91" s="39"/>
      <c r="D91" s="40"/>
      <c r="E91" s="23"/>
      <c r="F91" s="17">
        <f>40*$O$6</f>
        <v>0</v>
      </c>
    </row>
    <row r="92" spans="2:12" ht="19.8">
      <c r="B92" s="38" t="s">
        <v>27</v>
      </c>
      <c r="C92" s="39"/>
      <c r="D92" s="40"/>
      <c r="E92" s="16"/>
      <c r="F92" s="17">
        <f>E92*$O$6</f>
        <v>0</v>
      </c>
    </row>
    <row r="93" spans="2:12" ht="19.8">
      <c r="B93" s="38" t="s">
        <v>28</v>
      </c>
      <c r="C93" s="39"/>
      <c r="D93" s="40"/>
      <c r="E93" s="16"/>
      <c r="F93" s="17">
        <f>E93*$P$6</f>
        <v>0</v>
      </c>
    </row>
    <row r="94" spans="2:12" ht="19.8">
      <c r="B94" s="38" t="s">
        <v>44</v>
      </c>
      <c r="C94" s="39"/>
      <c r="D94" s="40"/>
      <c r="E94" s="16">
        <f>F82+F83+F84+F85+F86+F87+F88+G82+G83+G84+G85+G86+G87+G88+H82+H83+H84+H85+H86+H87+H88</f>
        <v>0</v>
      </c>
      <c r="F94" s="17">
        <f>F89+G89+H89</f>
        <v>0</v>
      </c>
    </row>
    <row r="95" spans="2:12" ht="19.8">
      <c r="B95" s="38" t="s">
        <v>29</v>
      </c>
      <c r="C95" s="39"/>
      <c r="D95" s="40"/>
      <c r="E95" s="16">
        <f>J82+J83+J84+J85+J86+J87+J88</f>
        <v>0</v>
      </c>
      <c r="F95" s="17">
        <f>J89*$O$5+I89</f>
        <v>0</v>
      </c>
    </row>
    <row r="96" spans="2:12" ht="19.8">
      <c r="B96" s="38" t="s">
        <v>55</v>
      </c>
      <c r="C96" s="39"/>
      <c r="D96" s="40"/>
      <c r="E96" s="24">
        <f>COUNTA(C82:C88)</f>
        <v>0</v>
      </c>
    </row>
    <row r="98" spans="2:10" ht="19.8">
      <c r="B98" s="38" t="s">
        <v>54</v>
      </c>
      <c r="C98" s="39"/>
      <c r="D98" s="39"/>
      <c r="E98" s="40"/>
      <c r="F98" s="18">
        <f>E15+E34+E53+E72+E91</f>
        <v>0</v>
      </c>
      <c r="G98" s="19">
        <f>F15+F34+F53+F72+F91</f>
        <v>0</v>
      </c>
    </row>
    <row r="99" spans="2:10" ht="19.8">
      <c r="B99" s="38" t="s">
        <v>40</v>
      </c>
      <c r="C99" s="64"/>
      <c r="D99" s="64"/>
      <c r="E99" s="65"/>
      <c r="F99" s="18">
        <f t="shared" ref="F99:G102" si="10">E16+E35+E54+E73+E92</f>
        <v>0</v>
      </c>
      <c r="G99" s="19">
        <f t="shared" si="10"/>
        <v>0</v>
      </c>
    </row>
    <row r="100" spans="2:10" ht="19.8">
      <c r="B100" s="38" t="s">
        <v>41</v>
      </c>
      <c r="C100" s="39"/>
      <c r="D100" s="39"/>
      <c r="E100" s="40"/>
      <c r="F100" s="18">
        <f t="shared" si="10"/>
        <v>0</v>
      </c>
      <c r="G100" s="19">
        <f t="shared" si="10"/>
        <v>0</v>
      </c>
    </row>
    <row r="101" spans="2:10" ht="19.8">
      <c r="B101" s="38" t="s">
        <v>42</v>
      </c>
      <c r="C101" s="39"/>
      <c r="D101" s="39"/>
      <c r="E101" s="40"/>
      <c r="F101" s="18">
        <f t="shared" si="10"/>
        <v>0</v>
      </c>
      <c r="G101" s="19">
        <f t="shared" si="10"/>
        <v>0</v>
      </c>
    </row>
    <row r="102" spans="2:10" ht="19.8">
      <c r="B102" s="38" t="s">
        <v>43</v>
      </c>
      <c r="C102" s="39"/>
      <c r="D102" s="39"/>
      <c r="E102" s="40"/>
      <c r="F102" s="18">
        <f t="shared" si="10"/>
        <v>0</v>
      </c>
      <c r="G102" s="19">
        <f t="shared" si="10"/>
        <v>0</v>
      </c>
    </row>
    <row r="103" spans="2:10" ht="19.8">
      <c r="B103" s="38" t="s">
        <v>46</v>
      </c>
      <c r="C103" s="39"/>
      <c r="D103" s="39"/>
      <c r="E103" s="40"/>
      <c r="F103" s="18">
        <f>L13+L32+L51+L70+L89</f>
        <v>0</v>
      </c>
      <c r="G103" s="20"/>
    </row>
    <row r="104" spans="2:10" ht="19.8">
      <c r="B104" s="38" t="s">
        <v>56</v>
      </c>
      <c r="C104" s="39"/>
      <c r="D104" s="39"/>
      <c r="E104" s="40"/>
      <c r="F104" s="27">
        <f>E20+E39+E58+E77+E96</f>
        <v>0</v>
      </c>
    </row>
    <row r="107" spans="2:10" ht="19.8">
      <c r="B107" s="38" t="s">
        <v>57</v>
      </c>
      <c r="C107" s="39"/>
      <c r="D107" s="39"/>
      <c r="E107" s="40"/>
      <c r="G107" s="28">
        <f>G98+G99+G100+G101+G102</f>
        <v>0</v>
      </c>
    </row>
    <row r="109" spans="2:10">
      <c r="B109" s="41"/>
      <c r="C109" s="41"/>
      <c r="D109" s="41"/>
      <c r="E109" s="41"/>
    </row>
    <row r="112" spans="2:10" ht="21">
      <c r="B112" s="42" t="s">
        <v>58</v>
      </c>
      <c r="C112" s="43"/>
      <c r="D112" s="43"/>
      <c r="E112" s="43"/>
      <c r="F112" s="43"/>
      <c r="G112" s="43"/>
      <c r="H112" s="43"/>
      <c r="I112" s="43"/>
      <c r="J112" s="44"/>
    </row>
    <row r="115" spans="2:10" ht="19.8">
      <c r="B115" s="38" t="s">
        <v>59</v>
      </c>
      <c r="C115" s="40"/>
      <c r="D115" s="29"/>
      <c r="E115" s="29"/>
      <c r="F115" s="1"/>
      <c r="G115" s="34" t="s">
        <v>62</v>
      </c>
      <c r="H115" s="35"/>
      <c r="I115" s="30">
        <f>G98+G99+G100</f>
        <v>0</v>
      </c>
      <c r="J115" s="1"/>
    </row>
    <row r="116" spans="2:10" ht="19.8">
      <c r="B116" s="34" t="s">
        <v>60</v>
      </c>
      <c r="C116" s="35"/>
      <c r="D116" s="31">
        <f>F98</f>
        <v>0</v>
      </c>
      <c r="E116" s="1"/>
      <c r="F116" s="1"/>
      <c r="G116" s="34" t="s">
        <v>63</v>
      </c>
      <c r="H116" s="35"/>
      <c r="I116" s="32">
        <f>G101</f>
        <v>0</v>
      </c>
      <c r="J116" s="1"/>
    </row>
    <row r="117" spans="2:10" ht="19.8">
      <c r="B117" s="34" t="s">
        <v>27</v>
      </c>
      <c r="C117" s="35"/>
      <c r="D117" s="31">
        <f>F99</f>
        <v>0</v>
      </c>
      <c r="E117" s="1"/>
      <c r="F117" s="1"/>
      <c r="G117" s="34" t="s">
        <v>64</v>
      </c>
      <c r="H117" s="35"/>
      <c r="I117" s="30">
        <f>I13+I32+I51+I70+I89</f>
        <v>0</v>
      </c>
      <c r="J117" s="1"/>
    </row>
    <row r="118" spans="2:10" ht="19.8">
      <c r="B118" s="34" t="s">
        <v>28</v>
      </c>
      <c r="C118" s="35"/>
      <c r="D118" s="31">
        <f>F100</f>
        <v>0</v>
      </c>
      <c r="E118" s="1"/>
      <c r="F118" s="1"/>
      <c r="G118" s="34" t="s">
        <v>65</v>
      </c>
      <c r="H118" s="35"/>
      <c r="I118" s="32">
        <f>J13+J32+J51+J70+J89</f>
        <v>0</v>
      </c>
      <c r="J118" s="1"/>
    </row>
    <row r="119" spans="2:10" ht="19.8">
      <c r="B119" s="34" t="s">
        <v>61</v>
      </c>
      <c r="C119" s="35"/>
      <c r="D119" s="33">
        <f>F104</f>
        <v>0</v>
      </c>
      <c r="E119" s="1"/>
      <c r="F119" s="1"/>
      <c r="G119" s="1"/>
      <c r="H119" s="1"/>
      <c r="I119" s="1"/>
      <c r="J119" s="1"/>
    </row>
  </sheetData>
  <mergeCells count="69">
    <mergeCell ref="B92:D92"/>
    <mergeCell ref="B103:E103"/>
    <mergeCell ref="B94:D94"/>
    <mergeCell ref="B95:D95"/>
    <mergeCell ref="B99:E99"/>
    <mergeCell ref="B100:E100"/>
    <mergeCell ref="B101:E101"/>
    <mergeCell ref="B102:E102"/>
    <mergeCell ref="B98:E98"/>
    <mergeCell ref="B96:D96"/>
    <mergeCell ref="B73:D73"/>
    <mergeCell ref="B91:D91"/>
    <mergeCell ref="B77:D77"/>
    <mergeCell ref="B74:D74"/>
    <mergeCell ref="B75:D75"/>
    <mergeCell ref="B76:D76"/>
    <mergeCell ref="B80:J80"/>
    <mergeCell ref="B54:D54"/>
    <mergeCell ref="B55:D55"/>
    <mergeCell ref="B56:D56"/>
    <mergeCell ref="B57:D57"/>
    <mergeCell ref="B61:J61"/>
    <mergeCell ref="B23:J23"/>
    <mergeCell ref="B35:D35"/>
    <mergeCell ref="B36:D36"/>
    <mergeCell ref="B37:D37"/>
    <mergeCell ref="B38:D38"/>
    <mergeCell ref="B17:D17"/>
    <mergeCell ref="N17:R18"/>
    <mergeCell ref="B18:D18"/>
    <mergeCell ref="B19:D19"/>
    <mergeCell ref="N20:R21"/>
    <mergeCell ref="B1:J1"/>
    <mergeCell ref="C3:D3"/>
    <mergeCell ref="B4:J4"/>
    <mergeCell ref="N9:R9"/>
    <mergeCell ref="N11:R12"/>
    <mergeCell ref="N14:R15"/>
    <mergeCell ref="B15:D15"/>
    <mergeCell ref="B34:D34"/>
    <mergeCell ref="B53:D53"/>
    <mergeCell ref="B72:D72"/>
    <mergeCell ref="N24:Q24"/>
    <mergeCell ref="N26:Q27"/>
    <mergeCell ref="N29:Q29"/>
    <mergeCell ref="N31:Q31"/>
    <mergeCell ref="N33:Q33"/>
    <mergeCell ref="N35:Q35"/>
    <mergeCell ref="B58:D58"/>
    <mergeCell ref="B39:D39"/>
    <mergeCell ref="B20:D20"/>
    <mergeCell ref="B42:J42"/>
    <mergeCell ref="B16:D16"/>
    <mergeCell ref="B119:C119"/>
    <mergeCell ref="N37:Q37"/>
    <mergeCell ref="N39:Q39"/>
    <mergeCell ref="B116:C116"/>
    <mergeCell ref="G116:H116"/>
    <mergeCell ref="B117:C117"/>
    <mergeCell ref="G117:H117"/>
    <mergeCell ref="B118:C118"/>
    <mergeCell ref="G118:H118"/>
    <mergeCell ref="B104:E104"/>
    <mergeCell ref="B107:E107"/>
    <mergeCell ref="B109:E109"/>
    <mergeCell ref="B112:J112"/>
    <mergeCell ref="B115:C115"/>
    <mergeCell ref="G115:H115"/>
    <mergeCell ref="B93:D9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B1:R119"/>
  <sheetViews>
    <sheetView topLeftCell="A16" workbookViewId="0">
      <selection activeCell="N37" sqref="N37:Q39"/>
    </sheetView>
  </sheetViews>
  <sheetFormatPr baseColWidth="10" defaultRowHeight="14.4"/>
  <cols>
    <col min="5" max="5" width="12.6640625" customWidth="1"/>
    <col min="12" max="12" width="23" customWidth="1"/>
    <col min="14" max="14" width="23.88671875" customWidth="1"/>
    <col min="15" max="15" width="11.88671875" customWidth="1"/>
    <col min="16" max="16" width="12.44140625" customWidth="1"/>
    <col min="17" max="17" width="45.5546875" customWidth="1"/>
    <col min="18" max="18" width="4.44140625" customWidth="1"/>
  </cols>
  <sheetData>
    <row r="1" spans="2:18" ht="25.2">
      <c r="B1" s="50" t="s">
        <v>0</v>
      </c>
      <c r="C1" s="51"/>
      <c r="D1" s="51"/>
      <c r="E1" s="51"/>
      <c r="F1" s="51"/>
      <c r="G1" s="51"/>
      <c r="H1" s="51"/>
      <c r="I1" s="51"/>
      <c r="J1" s="52"/>
      <c r="N1" s="12" t="s">
        <v>20</v>
      </c>
      <c r="O1" s="13">
        <v>2.65</v>
      </c>
      <c r="P1" s="13">
        <v>0.35</v>
      </c>
    </row>
    <row r="2" spans="2:18" ht="19.8">
      <c r="N2" s="12" t="s">
        <v>21</v>
      </c>
      <c r="O2" s="13"/>
      <c r="P2" s="1"/>
    </row>
    <row r="3" spans="2:18" ht="19.8">
      <c r="B3" s="3" t="s">
        <v>1</v>
      </c>
      <c r="C3" s="62"/>
      <c r="D3" s="63"/>
      <c r="F3" s="4" t="s">
        <v>2</v>
      </c>
      <c r="N3" s="12" t="s">
        <v>16</v>
      </c>
      <c r="O3" s="13"/>
      <c r="P3" s="1"/>
    </row>
    <row r="4" spans="2:18" ht="21">
      <c r="B4" s="59" t="s">
        <v>31</v>
      </c>
      <c r="C4" s="60"/>
      <c r="D4" s="60"/>
      <c r="E4" s="60"/>
      <c r="F4" s="60"/>
      <c r="G4" s="60"/>
      <c r="H4" s="60"/>
      <c r="I4" s="60"/>
      <c r="J4" s="61"/>
      <c r="N4" s="12" t="s">
        <v>17</v>
      </c>
      <c r="O4" s="13"/>
      <c r="P4" s="1"/>
    </row>
    <row r="5" spans="2:18" ht="19.8">
      <c r="B5" s="6" t="s">
        <v>3</v>
      </c>
      <c r="C5" s="6" t="s">
        <v>12</v>
      </c>
      <c r="D5" s="8" t="s">
        <v>13</v>
      </c>
      <c r="E5" s="6" t="s">
        <v>14</v>
      </c>
      <c r="F5" s="6" t="s">
        <v>15</v>
      </c>
      <c r="G5" s="6" t="s">
        <v>16</v>
      </c>
      <c r="H5" s="6" t="s">
        <v>17</v>
      </c>
      <c r="I5" s="6" t="s">
        <v>18</v>
      </c>
      <c r="J5" s="6" t="s">
        <v>19</v>
      </c>
      <c r="L5" s="6" t="s">
        <v>30</v>
      </c>
      <c r="N5" s="12" t="s">
        <v>22</v>
      </c>
      <c r="O5" s="13">
        <v>0.41</v>
      </c>
      <c r="P5" s="1"/>
      <c r="Q5" s="2" t="s">
        <v>26</v>
      </c>
    </row>
    <row r="6" spans="2:18" ht="19.8">
      <c r="B6" s="7" t="s">
        <v>4</v>
      </c>
      <c r="C6" s="9"/>
      <c r="D6" s="9"/>
      <c r="E6" s="9">
        <f t="shared" ref="E6:E12" si="0">D6-C6</f>
        <v>0</v>
      </c>
      <c r="F6" s="10"/>
      <c r="G6" s="10"/>
      <c r="H6" s="10"/>
      <c r="I6" s="11"/>
      <c r="J6" s="11"/>
      <c r="L6" s="10">
        <f t="shared" ref="L6:L13" si="1">E6*24</f>
        <v>0</v>
      </c>
      <c r="N6" s="12" t="s">
        <v>23</v>
      </c>
      <c r="O6" s="14"/>
      <c r="P6" s="15"/>
      <c r="Q6" s="22" t="s">
        <v>24</v>
      </c>
    </row>
    <row r="7" spans="2:18" ht="19.8">
      <c r="B7" s="7" t="s">
        <v>5</v>
      </c>
      <c r="C7" s="9"/>
      <c r="D7" s="9"/>
      <c r="E7" s="9">
        <f t="shared" si="0"/>
        <v>0</v>
      </c>
      <c r="F7" s="10"/>
      <c r="G7" s="10"/>
      <c r="H7" s="10"/>
      <c r="I7" s="11"/>
      <c r="J7" s="11"/>
      <c r="L7" s="10">
        <f t="shared" si="1"/>
        <v>0</v>
      </c>
    </row>
    <row r="8" spans="2:18" ht="19.8">
      <c r="B8" s="7" t="s">
        <v>6</v>
      </c>
      <c r="C8" s="9"/>
      <c r="D8" s="9"/>
      <c r="E8" s="9">
        <f t="shared" si="0"/>
        <v>0</v>
      </c>
      <c r="F8" s="10"/>
      <c r="G8" s="10"/>
      <c r="H8" s="10"/>
      <c r="I8" s="11"/>
      <c r="J8" s="11"/>
      <c r="L8" s="10">
        <f t="shared" si="1"/>
        <v>0</v>
      </c>
    </row>
    <row r="9" spans="2:18" ht="19.8">
      <c r="B9" s="7" t="s">
        <v>7</v>
      </c>
      <c r="C9" s="9"/>
      <c r="D9" s="9"/>
      <c r="E9" s="9">
        <f t="shared" si="0"/>
        <v>0</v>
      </c>
      <c r="F9" s="10"/>
      <c r="G9" s="10"/>
      <c r="H9" s="10"/>
      <c r="I9" s="11"/>
      <c r="J9" s="11"/>
      <c r="L9" s="10">
        <f t="shared" si="1"/>
        <v>0</v>
      </c>
      <c r="N9" s="53" t="s">
        <v>25</v>
      </c>
      <c r="O9" s="54"/>
      <c r="P9" s="54"/>
      <c r="Q9" s="54"/>
      <c r="R9" s="55"/>
    </row>
    <row r="10" spans="2:18" ht="19.8">
      <c r="B10" s="7" t="s">
        <v>8</v>
      </c>
      <c r="C10" s="9"/>
      <c r="D10" s="9"/>
      <c r="E10" s="9">
        <f t="shared" si="0"/>
        <v>0</v>
      </c>
      <c r="F10" s="10"/>
      <c r="G10" s="10"/>
      <c r="H10" s="10"/>
      <c r="I10" s="11"/>
      <c r="J10" s="11"/>
      <c r="L10" s="10">
        <f t="shared" si="1"/>
        <v>0</v>
      </c>
      <c r="N10" s="5"/>
      <c r="O10" s="5"/>
      <c r="P10" s="5"/>
      <c r="Q10" s="5"/>
      <c r="R10" s="5"/>
    </row>
    <row r="11" spans="2:18" ht="19.8">
      <c r="B11" s="7" t="s">
        <v>9</v>
      </c>
      <c r="C11" s="9"/>
      <c r="D11" s="9"/>
      <c r="E11" s="9">
        <f t="shared" si="0"/>
        <v>0</v>
      </c>
      <c r="F11" s="10"/>
      <c r="G11" s="10"/>
      <c r="H11" s="10"/>
      <c r="I11" s="11"/>
      <c r="J11" s="11"/>
      <c r="L11" s="10">
        <f t="shared" si="1"/>
        <v>0</v>
      </c>
      <c r="N11" s="56" t="s">
        <v>32</v>
      </c>
      <c r="O11" s="57"/>
      <c r="P11" s="57"/>
      <c r="Q11" s="57"/>
      <c r="R11" s="57"/>
    </row>
    <row r="12" spans="2:18" ht="19.8">
      <c r="B12" s="7" t="s">
        <v>10</v>
      </c>
      <c r="C12" s="9"/>
      <c r="D12" s="9"/>
      <c r="E12" s="9">
        <f t="shared" si="0"/>
        <v>0</v>
      </c>
      <c r="F12" s="10"/>
      <c r="G12" s="10"/>
      <c r="H12" s="10"/>
      <c r="I12" s="11"/>
      <c r="J12" s="11"/>
      <c r="L12" s="10">
        <f t="shared" si="1"/>
        <v>0</v>
      </c>
      <c r="N12" s="57"/>
      <c r="O12" s="57"/>
      <c r="P12" s="57"/>
      <c r="Q12" s="57"/>
      <c r="R12" s="57"/>
    </row>
    <row r="13" spans="2:18" ht="19.8">
      <c r="B13" s="7" t="s">
        <v>11</v>
      </c>
      <c r="C13" s="9"/>
      <c r="D13" s="9"/>
      <c r="E13" s="9">
        <f>E6+E7+E8+E9+E10+E11+E12</f>
        <v>0</v>
      </c>
      <c r="F13" s="11">
        <f>SUM(F6:F12)*$O$2</f>
        <v>0</v>
      </c>
      <c r="G13" s="11">
        <f>SUM(G6:G12)*$O$3</f>
        <v>0</v>
      </c>
      <c r="H13" s="11">
        <f>SUM(H6:H12)*$O$4</f>
        <v>0</v>
      </c>
      <c r="I13" s="11">
        <f>I6+I7+I8+I9+I10+I11+I12</f>
        <v>0</v>
      </c>
      <c r="J13" s="11">
        <f>J6+J7+J8+J9+J10+J11+J12</f>
        <v>0</v>
      </c>
      <c r="L13" s="10">
        <f t="shared" si="1"/>
        <v>0</v>
      </c>
      <c r="N13" s="5"/>
      <c r="O13" s="5"/>
      <c r="P13" s="5"/>
      <c r="Q13" s="5"/>
      <c r="R13" s="5"/>
    </row>
    <row r="14" spans="2:18">
      <c r="N14" s="56" t="s">
        <v>33</v>
      </c>
      <c r="O14" s="56"/>
      <c r="P14" s="56"/>
      <c r="Q14" s="56"/>
      <c r="R14" s="56"/>
    </row>
    <row r="15" spans="2:18" ht="19.8">
      <c r="B15" s="38" t="s">
        <v>47</v>
      </c>
      <c r="C15" s="39"/>
      <c r="D15" s="40"/>
      <c r="E15" s="23"/>
      <c r="F15" s="17">
        <f>40*$O$6</f>
        <v>0</v>
      </c>
      <c r="N15" s="56"/>
      <c r="O15" s="56"/>
      <c r="P15" s="56"/>
      <c r="Q15" s="56"/>
      <c r="R15" s="56"/>
    </row>
    <row r="16" spans="2:18" ht="19.8">
      <c r="B16" s="38" t="s">
        <v>27</v>
      </c>
      <c r="C16" s="39"/>
      <c r="D16" s="40"/>
      <c r="E16" s="16"/>
      <c r="F16" s="17">
        <f>E16*$O$6</f>
        <v>0</v>
      </c>
      <c r="N16" s="5"/>
      <c r="O16" s="5"/>
      <c r="P16" s="5"/>
      <c r="Q16" s="5"/>
      <c r="R16" s="5"/>
    </row>
    <row r="17" spans="2:18" ht="19.8">
      <c r="B17" s="38" t="s">
        <v>28</v>
      </c>
      <c r="C17" s="39"/>
      <c r="D17" s="40"/>
      <c r="E17" s="16"/>
      <c r="F17" s="17">
        <f>E17*$P$6</f>
        <v>0</v>
      </c>
      <c r="N17" s="56" t="s">
        <v>34</v>
      </c>
      <c r="O17" s="56"/>
      <c r="P17" s="56"/>
      <c r="Q17" s="56"/>
      <c r="R17" s="56"/>
    </row>
    <row r="18" spans="2:18" ht="19.8">
      <c r="B18" s="38" t="s">
        <v>45</v>
      </c>
      <c r="C18" s="39"/>
      <c r="D18" s="40"/>
      <c r="E18" s="16">
        <f>F6+F7+F8+F9+F10+F11+F12+G6+G7+G8+G9+G10+G11+G12+H6+H7+H8+H9+H10+H11+H12</f>
        <v>0</v>
      </c>
      <c r="F18" s="17">
        <f>F13+G13+H13</f>
        <v>0</v>
      </c>
      <c r="N18" s="56"/>
      <c r="O18" s="56"/>
      <c r="P18" s="56"/>
      <c r="Q18" s="56"/>
      <c r="R18" s="56"/>
    </row>
    <row r="19" spans="2:18" ht="19.8">
      <c r="B19" s="38" t="s">
        <v>29</v>
      </c>
      <c r="C19" s="39"/>
      <c r="D19" s="40"/>
      <c r="E19" s="16">
        <f>J6+J7+J8+J9+J10+J11+J12</f>
        <v>0</v>
      </c>
      <c r="F19" s="17">
        <f>J13*$O$5+I13</f>
        <v>0</v>
      </c>
      <c r="N19" s="5"/>
      <c r="O19" s="5"/>
      <c r="P19" s="5"/>
      <c r="Q19" s="5"/>
      <c r="R19" s="5"/>
    </row>
    <row r="20" spans="2:18" ht="19.8">
      <c r="B20" s="38" t="s">
        <v>55</v>
      </c>
      <c r="C20" s="39"/>
      <c r="D20" s="40"/>
      <c r="E20" s="24">
        <f>COUNTA(C6:C12)</f>
        <v>0</v>
      </c>
      <c r="N20" s="58" t="s">
        <v>35</v>
      </c>
      <c r="O20" s="58"/>
      <c r="P20" s="58"/>
      <c r="Q20" s="58"/>
      <c r="R20" s="58"/>
    </row>
    <row r="21" spans="2:18">
      <c r="N21" s="58"/>
      <c r="O21" s="58"/>
      <c r="P21" s="58"/>
      <c r="Q21" s="58"/>
      <c r="R21" s="58"/>
    </row>
    <row r="23" spans="2:18" ht="21">
      <c r="B23" s="59" t="s">
        <v>36</v>
      </c>
      <c r="C23" s="60"/>
      <c r="D23" s="60"/>
      <c r="E23" s="60"/>
      <c r="F23" s="60"/>
      <c r="G23" s="60"/>
      <c r="H23" s="60"/>
      <c r="I23" s="60"/>
      <c r="J23" s="61"/>
    </row>
    <row r="24" spans="2:18" ht="19.8">
      <c r="B24" s="6" t="s">
        <v>3</v>
      </c>
      <c r="C24" s="6" t="s">
        <v>12</v>
      </c>
      <c r="D24" s="8" t="s">
        <v>13</v>
      </c>
      <c r="E24" s="6" t="s">
        <v>14</v>
      </c>
      <c r="F24" s="6" t="s">
        <v>15</v>
      </c>
      <c r="G24" s="6" t="s">
        <v>16</v>
      </c>
      <c r="H24" s="6" t="s">
        <v>17</v>
      </c>
      <c r="I24" s="6" t="s">
        <v>18</v>
      </c>
      <c r="J24" s="6" t="s">
        <v>19</v>
      </c>
      <c r="L24" s="6" t="s">
        <v>30</v>
      </c>
      <c r="N24" s="45" t="s">
        <v>48</v>
      </c>
      <c r="O24" s="46"/>
      <c r="P24" s="46"/>
      <c r="Q24" s="47"/>
    </row>
    <row r="25" spans="2:18" ht="19.8">
      <c r="B25" s="7" t="s">
        <v>4</v>
      </c>
      <c r="C25" s="9"/>
      <c r="D25" s="9"/>
      <c r="E25" s="9">
        <f t="shared" ref="E25:E31" si="2">D25-C25</f>
        <v>0</v>
      </c>
      <c r="F25" s="10"/>
      <c r="G25" s="10"/>
      <c r="H25" s="10"/>
      <c r="I25" s="11"/>
      <c r="J25" s="11"/>
      <c r="L25" s="10">
        <f t="shared" ref="L25:L32" si="3">E25*24</f>
        <v>0</v>
      </c>
    </row>
    <row r="26" spans="2:18" ht="19.8">
      <c r="B26" s="7" t="s">
        <v>5</v>
      </c>
      <c r="C26" s="9"/>
      <c r="D26" s="9"/>
      <c r="E26" s="9">
        <f t="shared" si="2"/>
        <v>0</v>
      </c>
      <c r="F26" s="10"/>
      <c r="G26" s="10"/>
      <c r="H26" s="10"/>
      <c r="I26" s="11"/>
      <c r="J26" s="11"/>
      <c r="L26" s="10">
        <f t="shared" si="3"/>
        <v>0</v>
      </c>
      <c r="N26" s="48" t="s">
        <v>49</v>
      </c>
      <c r="O26" s="48"/>
      <c r="P26" s="48"/>
      <c r="Q26" s="48"/>
    </row>
    <row r="27" spans="2:18" ht="19.8">
      <c r="B27" s="7" t="s">
        <v>6</v>
      </c>
      <c r="C27" s="9"/>
      <c r="D27" s="9"/>
      <c r="E27" s="9">
        <f t="shared" si="2"/>
        <v>0</v>
      </c>
      <c r="F27" s="10"/>
      <c r="G27" s="10"/>
      <c r="H27" s="10"/>
      <c r="I27" s="11"/>
      <c r="J27" s="11"/>
      <c r="L27" s="10">
        <f t="shared" si="3"/>
        <v>0</v>
      </c>
      <c r="N27" s="48"/>
      <c r="O27" s="48"/>
      <c r="P27" s="48"/>
      <c r="Q27" s="48"/>
    </row>
    <row r="28" spans="2:18" ht="19.8">
      <c r="B28" s="7" t="s">
        <v>7</v>
      </c>
      <c r="C28" s="9"/>
      <c r="D28" s="9"/>
      <c r="E28" s="9">
        <f t="shared" si="2"/>
        <v>0</v>
      </c>
      <c r="F28" s="10"/>
      <c r="G28" s="10"/>
      <c r="H28" s="10"/>
      <c r="I28" s="11"/>
      <c r="J28" s="11"/>
      <c r="L28" s="10">
        <f t="shared" si="3"/>
        <v>0</v>
      </c>
    </row>
    <row r="29" spans="2:18" ht="19.8">
      <c r="B29" s="7" t="s">
        <v>8</v>
      </c>
      <c r="C29" s="9"/>
      <c r="D29" s="9"/>
      <c r="E29" s="9">
        <f t="shared" si="2"/>
        <v>0</v>
      </c>
      <c r="F29" s="10"/>
      <c r="G29" s="10"/>
      <c r="H29" s="10"/>
      <c r="I29" s="11"/>
      <c r="J29" s="11"/>
      <c r="L29" s="10">
        <f t="shared" si="3"/>
        <v>0</v>
      </c>
      <c r="N29" s="45" t="s">
        <v>50</v>
      </c>
      <c r="O29" s="46"/>
      <c r="P29" s="46"/>
      <c r="Q29" s="47"/>
    </row>
    <row r="30" spans="2:18" ht="19.8">
      <c r="B30" s="7" t="s">
        <v>9</v>
      </c>
      <c r="C30" s="9"/>
      <c r="D30" s="9"/>
      <c r="E30" s="9">
        <f t="shared" si="2"/>
        <v>0</v>
      </c>
      <c r="F30" s="10"/>
      <c r="G30" s="10"/>
      <c r="H30" s="10"/>
      <c r="I30" s="11"/>
      <c r="J30" s="11"/>
      <c r="L30" s="10">
        <f t="shared" si="3"/>
        <v>0</v>
      </c>
    </row>
    <row r="31" spans="2:18" ht="19.8">
      <c r="B31" s="7" t="s">
        <v>10</v>
      </c>
      <c r="C31" s="9"/>
      <c r="D31" s="9"/>
      <c r="E31" s="9">
        <f t="shared" si="2"/>
        <v>0</v>
      </c>
      <c r="F31" s="10"/>
      <c r="G31" s="10"/>
      <c r="H31" s="10"/>
      <c r="I31" s="11"/>
      <c r="J31" s="11"/>
      <c r="L31" s="10">
        <f t="shared" si="3"/>
        <v>0</v>
      </c>
      <c r="N31" s="49" t="s">
        <v>51</v>
      </c>
      <c r="O31" s="49"/>
      <c r="P31" s="49"/>
      <c r="Q31" s="49"/>
    </row>
    <row r="32" spans="2:18" ht="19.8">
      <c r="B32" s="7" t="s">
        <v>11</v>
      </c>
      <c r="C32" s="9"/>
      <c r="D32" s="9"/>
      <c r="E32" s="9">
        <f>E25+E26+E27+E28+E29+E30+E31</f>
        <v>0</v>
      </c>
      <c r="F32" s="11">
        <f>SUM(F25:F31)*$O$2</f>
        <v>0</v>
      </c>
      <c r="G32" s="11">
        <f>SUM(G25:G31)*$O$3</f>
        <v>0</v>
      </c>
      <c r="H32" s="11">
        <f>SUM(H25:H31)*$O$4</f>
        <v>0</v>
      </c>
      <c r="I32" s="11">
        <f>I25+I26+I27+I28+I29+I30+I31</f>
        <v>0</v>
      </c>
      <c r="J32" s="11">
        <f>J25+J26+J27+J28+J29+J30+J31</f>
        <v>0</v>
      </c>
      <c r="L32" s="10">
        <f t="shared" si="3"/>
        <v>0</v>
      </c>
    </row>
    <row r="33" spans="2:17" ht="19.8">
      <c r="N33" s="36" t="s">
        <v>52</v>
      </c>
      <c r="O33" s="36"/>
      <c r="P33" s="36"/>
      <c r="Q33" s="36"/>
    </row>
    <row r="34" spans="2:17" ht="19.8">
      <c r="B34" s="38" t="s">
        <v>47</v>
      </c>
      <c r="C34" s="39"/>
      <c r="D34" s="40"/>
      <c r="E34" s="23"/>
      <c r="F34" s="17">
        <f>40*$O$6</f>
        <v>0</v>
      </c>
    </row>
    <row r="35" spans="2:17" ht="19.8">
      <c r="B35" s="38" t="s">
        <v>27</v>
      </c>
      <c r="C35" s="39"/>
      <c r="D35" s="40"/>
      <c r="E35" s="16"/>
      <c r="F35" s="17">
        <f>E35*$O$6</f>
        <v>0</v>
      </c>
      <c r="N35" s="37" t="s">
        <v>53</v>
      </c>
      <c r="O35" s="37"/>
      <c r="P35" s="37"/>
      <c r="Q35" s="37"/>
    </row>
    <row r="36" spans="2:17" ht="19.8">
      <c r="B36" s="38" t="s">
        <v>28</v>
      </c>
      <c r="C36" s="39"/>
      <c r="D36" s="40"/>
      <c r="E36" s="16"/>
      <c r="F36" s="17">
        <f>E36*$P$6</f>
        <v>0</v>
      </c>
    </row>
    <row r="37" spans="2:17" ht="19.8">
      <c r="B37" s="38" t="s">
        <v>45</v>
      </c>
      <c r="C37" s="39"/>
      <c r="D37" s="40"/>
      <c r="E37" s="21">
        <f>F25+F26+F27+F28+F29+F30+F31+G25+G26+G27+G28+G29+G30+G31+H25+H26+H27+H28+H29+H30+H31</f>
        <v>0</v>
      </c>
      <c r="F37" s="17">
        <f>F32+G32+H32</f>
        <v>0</v>
      </c>
      <c r="N37" s="36" t="s">
        <v>66</v>
      </c>
      <c r="O37" s="36"/>
      <c r="P37" s="36"/>
      <c r="Q37" s="36"/>
    </row>
    <row r="38" spans="2:17" ht="19.8">
      <c r="B38" s="38" t="s">
        <v>29</v>
      </c>
      <c r="C38" s="39"/>
      <c r="D38" s="40"/>
      <c r="E38" s="16">
        <f>J25+J29+J27+J28+J29+J30+J31</f>
        <v>0</v>
      </c>
      <c r="F38" s="17">
        <f>J32*$O$5+I32</f>
        <v>0</v>
      </c>
    </row>
    <row r="39" spans="2:17" ht="19.8">
      <c r="B39" s="38" t="s">
        <v>55</v>
      </c>
      <c r="C39" s="39"/>
      <c r="D39" s="40"/>
      <c r="E39" s="24">
        <f>COUNTA(C25:C31)</f>
        <v>0</v>
      </c>
      <c r="N39" s="37" t="s">
        <v>67</v>
      </c>
      <c r="O39" s="37"/>
      <c r="P39" s="37"/>
      <c r="Q39" s="37"/>
    </row>
    <row r="42" spans="2:17" ht="21">
      <c r="B42" s="59" t="s">
        <v>37</v>
      </c>
      <c r="C42" s="60"/>
      <c r="D42" s="60"/>
      <c r="E42" s="60"/>
      <c r="F42" s="60"/>
      <c r="G42" s="60"/>
      <c r="H42" s="60"/>
      <c r="I42" s="60"/>
      <c r="J42" s="61"/>
    </row>
    <row r="43" spans="2:17" ht="19.8">
      <c r="B43" s="6" t="s">
        <v>3</v>
      </c>
      <c r="C43" s="6" t="s">
        <v>12</v>
      </c>
      <c r="D43" s="8" t="s">
        <v>13</v>
      </c>
      <c r="E43" s="6" t="s">
        <v>14</v>
      </c>
      <c r="F43" s="6" t="s">
        <v>15</v>
      </c>
      <c r="G43" s="6" t="s">
        <v>16</v>
      </c>
      <c r="H43" s="6" t="s">
        <v>17</v>
      </c>
      <c r="I43" s="6" t="s">
        <v>18</v>
      </c>
      <c r="J43" s="6" t="s">
        <v>19</v>
      </c>
      <c r="L43" s="6" t="s">
        <v>30</v>
      </c>
    </row>
    <row r="44" spans="2:17" ht="19.8">
      <c r="B44" s="7" t="s">
        <v>4</v>
      </c>
      <c r="C44" s="9"/>
      <c r="D44" s="9"/>
      <c r="E44" s="9">
        <f t="shared" ref="E44:E50" si="4">D44-C44</f>
        <v>0</v>
      </c>
      <c r="F44" s="10"/>
      <c r="G44" s="10"/>
      <c r="H44" s="10"/>
      <c r="I44" s="11"/>
      <c r="J44" s="11"/>
      <c r="L44" s="10">
        <f t="shared" ref="L44:L51" si="5">E44*24</f>
        <v>0</v>
      </c>
    </row>
    <row r="45" spans="2:17" ht="19.8">
      <c r="B45" s="7" t="s">
        <v>5</v>
      </c>
      <c r="C45" s="9"/>
      <c r="D45" s="9"/>
      <c r="E45" s="9">
        <f t="shared" si="4"/>
        <v>0</v>
      </c>
      <c r="F45" s="10"/>
      <c r="G45" s="10"/>
      <c r="H45" s="10"/>
      <c r="I45" s="11"/>
      <c r="J45" s="11"/>
      <c r="L45" s="10">
        <f t="shared" si="5"/>
        <v>0</v>
      </c>
    </row>
    <row r="46" spans="2:17" ht="19.8">
      <c r="B46" s="7" t="s">
        <v>6</v>
      </c>
      <c r="C46" s="9"/>
      <c r="D46" s="9"/>
      <c r="E46" s="9">
        <f t="shared" si="4"/>
        <v>0</v>
      </c>
      <c r="F46" s="10"/>
      <c r="G46" s="10"/>
      <c r="H46" s="10"/>
      <c r="I46" s="11"/>
      <c r="J46" s="11"/>
      <c r="L46" s="10">
        <f t="shared" si="5"/>
        <v>0</v>
      </c>
    </row>
    <row r="47" spans="2:17" ht="19.8">
      <c r="B47" s="7" t="s">
        <v>7</v>
      </c>
      <c r="C47" s="9"/>
      <c r="D47" s="9"/>
      <c r="E47" s="9">
        <f t="shared" si="4"/>
        <v>0</v>
      </c>
      <c r="F47" s="10"/>
      <c r="G47" s="10"/>
      <c r="H47" s="10"/>
      <c r="I47" s="11"/>
      <c r="J47" s="11"/>
      <c r="L47" s="10">
        <f t="shared" si="5"/>
        <v>0</v>
      </c>
    </row>
    <row r="48" spans="2:17" ht="19.8">
      <c r="B48" s="7" t="s">
        <v>8</v>
      </c>
      <c r="C48" s="9"/>
      <c r="D48" s="9"/>
      <c r="E48" s="9">
        <f t="shared" si="4"/>
        <v>0</v>
      </c>
      <c r="F48" s="10"/>
      <c r="G48" s="10"/>
      <c r="H48" s="10"/>
      <c r="I48" s="11"/>
      <c r="J48" s="11"/>
      <c r="L48" s="10">
        <f t="shared" si="5"/>
        <v>0</v>
      </c>
    </row>
    <row r="49" spans="2:12" ht="19.8">
      <c r="B49" s="7" t="s">
        <v>9</v>
      </c>
      <c r="C49" s="9"/>
      <c r="D49" s="9"/>
      <c r="E49" s="9">
        <f t="shared" si="4"/>
        <v>0</v>
      </c>
      <c r="F49" s="10"/>
      <c r="G49" s="10"/>
      <c r="H49" s="10"/>
      <c r="I49" s="11"/>
      <c r="J49" s="11"/>
      <c r="L49" s="10">
        <f t="shared" si="5"/>
        <v>0</v>
      </c>
    </row>
    <row r="50" spans="2:12" ht="19.8">
      <c r="B50" s="7" t="s">
        <v>10</v>
      </c>
      <c r="C50" s="9"/>
      <c r="D50" s="9"/>
      <c r="E50" s="9">
        <f t="shared" si="4"/>
        <v>0</v>
      </c>
      <c r="F50" s="10"/>
      <c r="G50" s="10"/>
      <c r="H50" s="10"/>
      <c r="I50" s="11"/>
      <c r="J50" s="11"/>
      <c r="L50" s="10">
        <f t="shared" si="5"/>
        <v>0</v>
      </c>
    </row>
    <row r="51" spans="2:12" ht="19.8">
      <c r="B51" s="7" t="s">
        <v>11</v>
      </c>
      <c r="C51" s="9"/>
      <c r="D51" s="9"/>
      <c r="E51" s="9">
        <f>E44+E45+E46+E47+E48+E49+E50</f>
        <v>0</v>
      </c>
      <c r="F51" s="11">
        <f>SUM(F44:F50)*$O$2</f>
        <v>0</v>
      </c>
      <c r="G51" s="11">
        <f>SUM(G44:G50)*$O$3</f>
        <v>0</v>
      </c>
      <c r="H51" s="11">
        <f>SUM(H44:H50)*$O$4</f>
        <v>0</v>
      </c>
      <c r="I51" s="11">
        <f>I44+I45+I46+I47+I48+I49+I50</f>
        <v>0</v>
      </c>
      <c r="J51" s="11">
        <f>J44+J45+J46+J47+J48+J49+J50</f>
        <v>0</v>
      </c>
      <c r="L51" s="10">
        <f t="shared" si="5"/>
        <v>0</v>
      </c>
    </row>
    <row r="53" spans="2:12" ht="19.8">
      <c r="B53" s="38" t="s">
        <v>47</v>
      </c>
      <c r="C53" s="39"/>
      <c r="D53" s="40"/>
      <c r="E53" s="23"/>
      <c r="F53" s="17">
        <f>40*$O$6</f>
        <v>0</v>
      </c>
    </row>
    <row r="54" spans="2:12" ht="19.8">
      <c r="B54" s="38" t="s">
        <v>27</v>
      </c>
      <c r="C54" s="39"/>
      <c r="D54" s="40"/>
      <c r="E54" s="16"/>
      <c r="F54" s="17">
        <f>E54*$O$6</f>
        <v>0</v>
      </c>
    </row>
    <row r="55" spans="2:12" ht="19.8">
      <c r="B55" s="38" t="s">
        <v>28</v>
      </c>
      <c r="C55" s="39"/>
      <c r="D55" s="40"/>
      <c r="E55" s="16"/>
      <c r="F55" s="17">
        <f>E55*$P$6</f>
        <v>0</v>
      </c>
    </row>
    <row r="56" spans="2:12" ht="19.8">
      <c r="B56" s="38" t="s">
        <v>45</v>
      </c>
      <c r="C56" s="39"/>
      <c r="D56" s="40"/>
      <c r="E56" s="16">
        <f>F44+F45+F46+F47+F48+F49+F50+G44+G45+G46+G47+G48+G49+G50+H45+H46+H47+H48+H49+H50</f>
        <v>0</v>
      </c>
      <c r="F56" s="17">
        <f>F51+G51+H51</f>
        <v>0</v>
      </c>
    </row>
    <row r="57" spans="2:12" ht="19.8">
      <c r="B57" s="38" t="s">
        <v>29</v>
      </c>
      <c r="C57" s="39"/>
      <c r="D57" s="40"/>
      <c r="E57" s="16">
        <f>J44+J45+J46+J47+J48+J49+J50</f>
        <v>0</v>
      </c>
      <c r="F57" s="17">
        <f>J51*$O$5+I51</f>
        <v>0</v>
      </c>
    </row>
    <row r="58" spans="2:12" ht="19.8">
      <c r="B58" s="38" t="s">
        <v>55</v>
      </c>
      <c r="C58" s="39"/>
      <c r="D58" s="40"/>
      <c r="E58" s="24">
        <f>COUNTA(C44:C50)</f>
        <v>0</v>
      </c>
    </row>
    <row r="61" spans="2:12" ht="21">
      <c r="B61" s="59" t="s">
        <v>38</v>
      </c>
      <c r="C61" s="60"/>
      <c r="D61" s="60"/>
      <c r="E61" s="60"/>
      <c r="F61" s="60"/>
      <c r="G61" s="60"/>
      <c r="H61" s="60"/>
      <c r="I61" s="60"/>
      <c r="J61" s="61"/>
    </row>
    <row r="62" spans="2:12" ht="19.8">
      <c r="B62" s="6" t="s">
        <v>3</v>
      </c>
      <c r="C62" s="6" t="s">
        <v>12</v>
      </c>
      <c r="D62" s="8" t="s">
        <v>13</v>
      </c>
      <c r="E62" s="6" t="s">
        <v>14</v>
      </c>
      <c r="F62" s="6" t="s">
        <v>15</v>
      </c>
      <c r="G62" s="6" t="s">
        <v>16</v>
      </c>
      <c r="H62" s="6" t="s">
        <v>17</v>
      </c>
      <c r="I62" s="6" t="s">
        <v>18</v>
      </c>
      <c r="J62" s="6" t="s">
        <v>19</v>
      </c>
      <c r="L62" s="6" t="s">
        <v>30</v>
      </c>
    </row>
    <row r="63" spans="2:12" ht="19.8">
      <c r="B63" s="7" t="s">
        <v>4</v>
      </c>
      <c r="C63" s="9"/>
      <c r="D63" s="9"/>
      <c r="E63" s="9">
        <f t="shared" ref="E63:E69" si="6">D63-C63</f>
        <v>0</v>
      </c>
      <c r="F63" s="10"/>
      <c r="G63" s="10"/>
      <c r="H63" s="10"/>
      <c r="I63" s="11"/>
      <c r="J63" s="11"/>
      <c r="L63" s="10">
        <f t="shared" ref="L63:L70" si="7">E63*24</f>
        <v>0</v>
      </c>
    </row>
    <row r="64" spans="2:12" ht="19.8">
      <c r="B64" s="7" t="s">
        <v>5</v>
      </c>
      <c r="C64" s="9"/>
      <c r="D64" s="9"/>
      <c r="E64" s="9">
        <f t="shared" si="6"/>
        <v>0</v>
      </c>
      <c r="F64" s="10"/>
      <c r="G64" s="10"/>
      <c r="H64" s="10"/>
      <c r="I64" s="11"/>
      <c r="J64" s="11"/>
      <c r="L64" s="10">
        <f t="shared" si="7"/>
        <v>0</v>
      </c>
    </row>
    <row r="65" spans="2:12" ht="19.8">
      <c r="B65" s="7" t="s">
        <v>6</v>
      </c>
      <c r="C65" s="9"/>
      <c r="D65" s="9"/>
      <c r="E65" s="9">
        <f t="shared" si="6"/>
        <v>0</v>
      </c>
      <c r="F65" s="10"/>
      <c r="G65" s="10"/>
      <c r="H65" s="10"/>
      <c r="I65" s="11"/>
      <c r="J65" s="11"/>
      <c r="L65" s="10">
        <f t="shared" si="7"/>
        <v>0</v>
      </c>
    </row>
    <row r="66" spans="2:12" ht="19.8">
      <c r="B66" s="7" t="s">
        <v>7</v>
      </c>
      <c r="C66" s="9"/>
      <c r="D66" s="9"/>
      <c r="E66" s="9">
        <f t="shared" si="6"/>
        <v>0</v>
      </c>
      <c r="F66" s="10"/>
      <c r="G66" s="10"/>
      <c r="H66" s="10"/>
      <c r="I66" s="11"/>
      <c r="J66" s="11"/>
      <c r="L66" s="10">
        <f t="shared" si="7"/>
        <v>0</v>
      </c>
    </row>
    <row r="67" spans="2:12" ht="19.8">
      <c r="B67" s="7" t="s">
        <v>8</v>
      </c>
      <c r="C67" s="9"/>
      <c r="D67" s="9"/>
      <c r="E67" s="9">
        <f t="shared" si="6"/>
        <v>0</v>
      </c>
      <c r="F67" s="10"/>
      <c r="G67" s="10"/>
      <c r="H67" s="10"/>
      <c r="I67" s="11"/>
      <c r="J67" s="11"/>
      <c r="L67" s="10">
        <f t="shared" si="7"/>
        <v>0</v>
      </c>
    </row>
    <row r="68" spans="2:12" ht="19.8">
      <c r="B68" s="7" t="s">
        <v>9</v>
      </c>
      <c r="C68" s="9"/>
      <c r="D68" s="9"/>
      <c r="E68" s="9">
        <f t="shared" si="6"/>
        <v>0</v>
      </c>
      <c r="F68" s="10"/>
      <c r="G68" s="10"/>
      <c r="H68" s="10"/>
      <c r="I68" s="11"/>
      <c r="J68" s="11"/>
      <c r="L68" s="10">
        <f t="shared" si="7"/>
        <v>0</v>
      </c>
    </row>
    <row r="69" spans="2:12" ht="19.8">
      <c r="B69" s="7" t="s">
        <v>10</v>
      </c>
      <c r="C69" s="9"/>
      <c r="D69" s="9"/>
      <c r="E69" s="9">
        <f t="shared" si="6"/>
        <v>0</v>
      </c>
      <c r="F69" s="10"/>
      <c r="G69" s="10"/>
      <c r="H69" s="10"/>
      <c r="I69" s="11"/>
      <c r="J69" s="11"/>
      <c r="L69" s="10">
        <f t="shared" si="7"/>
        <v>0</v>
      </c>
    </row>
    <row r="70" spans="2:12" ht="19.8">
      <c r="B70" s="7" t="s">
        <v>11</v>
      </c>
      <c r="C70" s="9"/>
      <c r="D70" s="9"/>
      <c r="E70" s="9">
        <f>E63+E64+E65+E66+E67+E68+E69</f>
        <v>0</v>
      </c>
      <c r="F70" s="11">
        <f>SUM(F63:F69)*$O$2</f>
        <v>0</v>
      </c>
      <c r="G70" s="11">
        <f>SUM(G63:G69)*$O$3</f>
        <v>0</v>
      </c>
      <c r="H70" s="11">
        <f>SUM(H63:H69)*$O$4</f>
        <v>0</v>
      </c>
      <c r="I70" s="11">
        <f>I63+I64+I65+I66+I67+I68+I69</f>
        <v>0</v>
      </c>
      <c r="J70" s="11">
        <f>J63+J64+J65+J66+J67+J68+J69</f>
        <v>0</v>
      </c>
      <c r="L70" s="10">
        <f t="shared" si="7"/>
        <v>0</v>
      </c>
    </row>
    <row r="72" spans="2:12" ht="19.8">
      <c r="B72" s="38" t="s">
        <v>47</v>
      </c>
      <c r="C72" s="39"/>
      <c r="D72" s="40"/>
      <c r="E72" s="23"/>
      <c r="F72" s="17">
        <f>40*$O$6</f>
        <v>0</v>
      </c>
    </row>
    <row r="73" spans="2:12" ht="19.8">
      <c r="B73" s="38" t="s">
        <v>27</v>
      </c>
      <c r="C73" s="39"/>
      <c r="D73" s="40"/>
      <c r="E73" s="16"/>
      <c r="F73" s="17">
        <f>E73*$O$6</f>
        <v>0</v>
      </c>
    </row>
    <row r="74" spans="2:12" ht="19.8">
      <c r="B74" s="38" t="s">
        <v>28</v>
      </c>
      <c r="C74" s="39"/>
      <c r="D74" s="40"/>
      <c r="E74" s="16"/>
      <c r="F74" s="17">
        <f>E74*$P$6</f>
        <v>0</v>
      </c>
    </row>
    <row r="75" spans="2:12" ht="19.8">
      <c r="B75" s="38" t="s">
        <v>45</v>
      </c>
      <c r="C75" s="39"/>
      <c r="D75" s="40"/>
      <c r="E75" s="16">
        <f>F63+F64+F65+F66+F67+F68+F69+G63+G64+G65+G66+G67+G68+G69+H63+H64+H65+H66+H67+H68+H69</f>
        <v>0</v>
      </c>
      <c r="F75" s="17">
        <f>F70+G70+H70</f>
        <v>0</v>
      </c>
    </row>
    <row r="76" spans="2:12" ht="19.8">
      <c r="B76" s="38" t="s">
        <v>29</v>
      </c>
      <c r="C76" s="39"/>
      <c r="D76" s="40"/>
      <c r="E76" s="16">
        <f>J63+J64+J65+J66+J67+J68+J69</f>
        <v>0</v>
      </c>
      <c r="F76" s="17">
        <f>J70*$O$5+I70</f>
        <v>0</v>
      </c>
    </row>
    <row r="77" spans="2:12" ht="19.8">
      <c r="B77" s="38" t="s">
        <v>55</v>
      </c>
      <c r="C77" s="39"/>
      <c r="D77" s="40"/>
      <c r="E77" s="24">
        <f>COUNTA(C63:C69)</f>
        <v>0</v>
      </c>
    </row>
    <row r="80" spans="2:12" ht="21">
      <c r="B80" s="59" t="s">
        <v>39</v>
      </c>
      <c r="C80" s="60"/>
      <c r="D80" s="60"/>
      <c r="E80" s="60"/>
      <c r="F80" s="60"/>
      <c r="G80" s="60"/>
      <c r="H80" s="60"/>
      <c r="I80" s="60"/>
      <c r="J80" s="61"/>
    </row>
    <row r="81" spans="2:12" ht="19.8">
      <c r="B81" s="6" t="s">
        <v>3</v>
      </c>
      <c r="C81" s="6" t="s">
        <v>12</v>
      </c>
      <c r="D81" s="8" t="s">
        <v>13</v>
      </c>
      <c r="E81" s="6" t="s">
        <v>14</v>
      </c>
      <c r="F81" s="6" t="s">
        <v>15</v>
      </c>
      <c r="G81" s="6" t="s">
        <v>16</v>
      </c>
      <c r="H81" s="6" t="s">
        <v>17</v>
      </c>
      <c r="I81" s="6" t="s">
        <v>18</v>
      </c>
      <c r="J81" s="6" t="s">
        <v>19</v>
      </c>
      <c r="L81" s="6" t="s">
        <v>30</v>
      </c>
    </row>
    <row r="82" spans="2:12" ht="19.8">
      <c r="B82" s="7" t="s">
        <v>4</v>
      </c>
      <c r="C82" s="9"/>
      <c r="D82" s="9"/>
      <c r="E82" s="9">
        <f t="shared" ref="E82:E88" si="8">D82-C82</f>
        <v>0</v>
      </c>
      <c r="F82" s="10"/>
      <c r="G82" s="10"/>
      <c r="H82" s="10"/>
      <c r="I82" s="11"/>
      <c r="J82" s="11"/>
      <c r="L82" s="10">
        <f t="shared" ref="L82:L89" si="9">E82*24</f>
        <v>0</v>
      </c>
    </row>
    <row r="83" spans="2:12" ht="19.8">
      <c r="B83" s="7" t="s">
        <v>5</v>
      </c>
      <c r="C83" s="9"/>
      <c r="D83" s="9"/>
      <c r="E83" s="9">
        <f t="shared" si="8"/>
        <v>0</v>
      </c>
      <c r="F83" s="10"/>
      <c r="G83" s="10"/>
      <c r="H83" s="10"/>
      <c r="I83" s="11"/>
      <c r="J83" s="11"/>
      <c r="L83" s="10">
        <f t="shared" si="9"/>
        <v>0</v>
      </c>
    </row>
    <row r="84" spans="2:12" ht="19.8">
      <c r="B84" s="7" t="s">
        <v>6</v>
      </c>
      <c r="C84" s="9"/>
      <c r="D84" s="9"/>
      <c r="E84" s="9">
        <f t="shared" si="8"/>
        <v>0</v>
      </c>
      <c r="F84" s="10"/>
      <c r="G84" s="10"/>
      <c r="H84" s="10"/>
      <c r="I84" s="11"/>
      <c r="J84" s="11"/>
      <c r="L84" s="10">
        <f t="shared" si="9"/>
        <v>0</v>
      </c>
    </row>
    <row r="85" spans="2:12" ht="19.8">
      <c r="B85" s="7" t="s">
        <v>7</v>
      </c>
      <c r="C85" s="9"/>
      <c r="D85" s="9"/>
      <c r="E85" s="9">
        <f t="shared" si="8"/>
        <v>0</v>
      </c>
      <c r="F85" s="10"/>
      <c r="G85" s="10"/>
      <c r="H85" s="10"/>
      <c r="I85" s="11"/>
      <c r="J85" s="11"/>
      <c r="L85" s="10">
        <f t="shared" si="9"/>
        <v>0</v>
      </c>
    </row>
    <row r="86" spans="2:12" ht="19.8">
      <c r="B86" s="7" t="s">
        <v>8</v>
      </c>
      <c r="C86" s="9"/>
      <c r="D86" s="9"/>
      <c r="E86" s="9">
        <f t="shared" si="8"/>
        <v>0</v>
      </c>
      <c r="F86" s="10"/>
      <c r="G86" s="10"/>
      <c r="H86" s="10"/>
      <c r="I86" s="11"/>
      <c r="J86" s="11"/>
      <c r="L86" s="10">
        <f t="shared" si="9"/>
        <v>0</v>
      </c>
    </row>
    <row r="87" spans="2:12" ht="19.8">
      <c r="B87" s="7" t="s">
        <v>9</v>
      </c>
      <c r="C87" s="9"/>
      <c r="D87" s="9"/>
      <c r="E87" s="9">
        <f t="shared" si="8"/>
        <v>0</v>
      </c>
      <c r="F87" s="10"/>
      <c r="G87" s="10"/>
      <c r="H87" s="10"/>
      <c r="I87" s="11"/>
      <c r="J87" s="11"/>
      <c r="L87" s="10">
        <f t="shared" si="9"/>
        <v>0</v>
      </c>
    </row>
    <row r="88" spans="2:12" ht="19.8">
      <c r="B88" s="7" t="s">
        <v>10</v>
      </c>
      <c r="C88" s="9"/>
      <c r="D88" s="9"/>
      <c r="E88" s="9">
        <f t="shared" si="8"/>
        <v>0</v>
      </c>
      <c r="F88" s="10"/>
      <c r="G88" s="10"/>
      <c r="H88" s="10"/>
      <c r="I88" s="11"/>
      <c r="J88" s="11"/>
      <c r="L88" s="10">
        <f t="shared" si="9"/>
        <v>0</v>
      </c>
    </row>
    <row r="89" spans="2:12" ht="19.8">
      <c r="B89" s="7" t="s">
        <v>11</v>
      </c>
      <c r="C89" s="9"/>
      <c r="D89" s="9"/>
      <c r="E89" s="9">
        <f>E82+E83+E84+E85+E86+E87+E88</f>
        <v>0</v>
      </c>
      <c r="F89" s="11">
        <f>SUM(F82:F88)*$O$2</f>
        <v>0</v>
      </c>
      <c r="G89" s="11">
        <f>SUM(G82:G88)*$O$3</f>
        <v>0</v>
      </c>
      <c r="H89" s="11">
        <f>SUM(H82:H88)*$O$4</f>
        <v>0</v>
      </c>
      <c r="I89" s="11">
        <f>I82+I83+I84+I85+I86+I87+I88</f>
        <v>0</v>
      </c>
      <c r="J89" s="11">
        <f>J82+J83+J84+J85+J86+J87+J88</f>
        <v>0</v>
      </c>
      <c r="L89" s="10">
        <f t="shared" si="9"/>
        <v>0</v>
      </c>
    </row>
    <row r="91" spans="2:12" ht="19.8">
      <c r="B91" s="38" t="s">
        <v>47</v>
      </c>
      <c r="C91" s="39"/>
      <c r="D91" s="40"/>
      <c r="E91" s="23"/>
      <c r="F91" s="17">
        <f>40*$O$6</f>
        <v>0</v>
      </c>
    </row>
    <row r="92" spans="2:12" ht="19.8">
      <c r="B92" s="38" t="s">
        <v>27</v>
      </c>
      <c r="C92" s="39"/>
      <c r="D92" s="40"/>
      <c r="E92" s="16"/>
      <c r="F92" s="17">
        <f>E92*$O$6</f>
        <v>0</v>
      </c>
    </row>
    <row r="93" spans="2:12" ht="19.8">
      <c r="B93" s="38" t="s">
        <v>28</v>
      </c>
      <c r="C93" s="39"/>
      <c r="D93" s="40"/>
      <c r="E93" s="16"/>
      <c r="F93" s="17">
        <f>E93*$P$6</f>
        <v>0</v>
      </c>
    </row>
    <row r="94" spans="2:12" ht="19.8">
      <c r="B94" s="38" t="s">
        <v>44</v>
      </c>
      <c r="C94" s="39"/>
      <c r="D94" s="40"/>
      <c r="E94" s="16">
        <f>F82+F83+F84+F85+F86+F87+F88+G82+G83+G84+G85+G86+G87+G88+H82+H83+H84+H85+H86+H87+H88</f>
        <v>0</v>
      </c>
      <c r="F94" s="17">
        <f>F89+G89+H89</f>
        <v>0</v>
      </c>
    </row>
    <row r="95" spans="2:12" ht="19.8">
      <c r="B95" s="38" t="s">
        <v>29</v>
      </c>
      <c r="C95" s="39"/>
      <c r="D95" s="40"/>
      <c r="E95" s="16">
        <f>J82+J83+J84+J85+J86+J87+J88</f>
        <v>0</v>
      </c>
      <c r="F95" s="17">
        <f>J89*$O$5+I89</f>
        <v>0</v>
      </c>
    </row>
    <row r="96" spans="2:12" ht="19.8">
      <c r="B96" s="38" t="s">
        <v>55</v>
      </c>
      <c r="C96" s="39"/>
      <c r="D96" s="40"/>
      <c r="E96" s="24">
        <f>COUNTA(C82:C88)</f>
        <v>0</v>
      </c>
    </row>
    <row r="98" spans="2:10" ht="19.8">
      <c r="B98" s="38" t="s">
        <v>54</v>
      </c>
      <c r="C98" s="39"/>
      <c r="D98" s="39"/>
      <c r="E98" s="40"/>
      <c r="F98" s="18">
        <f>E15+E34+E53+E72+E91</f>
        <v>0</v>
      </c>
      <c r="G98" s="19">
        <f>F15+F34+F53+F72+F91</f>
        <v>0</v>
      </c>
    </row>
    <row r="99" spans="2:10" ht="19.8">
      <c r="B99" s="38" t="s">
        <v>40</v>
      </c>
      <c r="C99" s="64"/>
      <c r="D99" s="64"/>
      <c r="E99" s="65"/>
      <c r="F99" s="18">
        <f t="shared" ref="F99:G102" si="10">E16+E35+E54+E73+E92</f>
        <v>0</v>
      </c>
      <c r="G99" s="19">
        <f t="shared" si="10"/>
        <v>0</v>
      </c>
    </row>
    <row r="100" spans="2:10" ht="19.8">
      <c r="B100" s="38" t="s">
        <v>41</v>
      </c>
      <c r="C100" s="39"/>
      <c r="D100" s="39"/>
      <c r="E100" s="40"/>
      <c r="F100" s="18">
        <f t="shared" si="10"/>
        <v>0</v>
      </c>
      <c r="G100" s="19">
        <f t="shared" si="10"/>
        <v>0</v>
      </c>
    </row>
    <row r="101" spans="2:10" ht="19.8">
      <c r="B101" s="38" t="s">
        <v>42</v>
      </c>
      <c r="C101" s="39"/>
      <c r="D101" s="39"/>
      <c r="E101" s="40"/>
      <c r="F101" s="18">
        <f t="shared" si="10"/>
        <v>0</v>
      </c>
      <c r="G101" s="19">
        <f t="shared" si="10"/>
        <v>0</v>
      </c>
    </row>
    <row r="102" spans="2:10" ht="19.8">
      <c r="B102" s="38" t="s">
        <v>43</v>
      </c>
      <c r="C102" s="39"/>
      <c r="D102" s="39"/>
      <c r="E102" s="40"/>
      <c r="F102" s="18">
        <f t="shared" si="10"/>
        <v>0</v>
      </c>
      <c r="G102" s="19">
        <f t="shared" si="10"/>
        <v>0</v>
      </c>
    </row>
    <row r="103" spans="2:10" ht="19.8">
      <c r="B103" s="38" t="s">
        <v>46</v>
      </c>
      <c r="C103" s="39"/>
      <c r="D103" s="39"/>
      <c r="E103" s="40"/>
      <c r="F103" s="18">
        <f>L13+L32+L51+L70+L89</f>
        <v>0</v>
      </c>
      <c r="G103" s="20"/>
    </row>
    <row r="104" spans="2:10" ht="19.8">
      <c r="B104" s="38" t="s">
        <v>56</v>
      </c>
      <c r="C104" s="39"/>
      <c r="D104" s="39"/>
      <c r="E104" s="40"/>
      <c r="F104" s="27">
        <f>E20+E39+E58+E77+E96</f>
        <v>0</v>
      </c>
    </row>
    <row r="107" spans="2:10" ht="19.8">
      <c r="B107" s="38" t="s">
        <v>57</v>
      </c>
      <c r="C107" s="39"/>
      <c r="D107" s="39"/>
      <c r="E107" s="40"/>
      <c r="G107" s="28">
        <f>G98+G99+G100+G101+G102</f>
        <v>0</v>
      </c>
    </row>
    <row r="109" spans="2:10">
      <c r="B109" s="41"/>
      <c r="C109" s="41"/>
      <c r="D109" s="41"/>
      <c r="E109" s="41"/>
    </row>
    <row r="112" spans="2:10" ht="21">
      <c r="B112" s="42" t="s">
        <v>58</v>
      </c>
      <c r="C112" s="43"/>
      <c r="D112" s="43"/>
      <c r="E112" s="43"/>
      <c r="F112" s="43"/>
      <c r="G112" s="43"/>
      <c r="H112" s="43"/>
      <c r="I112" s="43"/>
      <c r="J112" s="44"/>
    </row>
    <row r="115" spans="2:10" ht="19.8">
      <c r="B115" s="38" t="s">
        <v>59</v>
      </c>
      <c r="C115" s="40"/>
      <c r="D115" s="29"/>
      <c r="E115" s="29"/>
      <c r="F115" s="1"/>
      <c r="G115" s="34" t="s">
        <v>62</v>
      </c>
      <c r="H115" s="35"/>
      <c r="I115" s="30">
        <f>G98+G99+G100</f>
        <v>0</v>
      </c>
      <c r="J115" s="1"/>
    </row>
    <row r="116" spans="2:10" ht="19.8">
      <c r="B116" s="34" t="s">
        <v>60</v>
      </c>
      <c r="C116" s="35"/>
      <c r="D116" s="31">
        <f>F98</f>
        <v>0</v>
      </c>
      <c r="E116" s="1"/>
      <c r="F116" s="1"/>
      <c r="G116" s="34" t="s">
        <v>63</v>
      </c>
      <c r="H116" s="35"/>
      <c r="I116" s="32">
        <f>G101</f>
        <v>0</v>
      </c>
      <c r="J116" s="1"/>
    </row>
    <row r="117" spans="2:10" ht="19.8">
      <c r="B117" s="34" t="s">
        <v>27</v>
      </c>
      <c r="C117" s="35"/>
      <c r="D117" s="31">
        <f>F99</f>
        <v>0</v>
      </c>
      <c r="E117" s="1"/>
      <c r="F117" s="1"/>
      <c r="G117" s="34" t="s">
        <v>64</v>
      </c>
      <c r="H117" s="35"/>
      <c r="I117" s="30">
        <f>I13+I32+I51+I70+I89</f>
        <v>0</v>
      </c>
      <c r="J117" s="1"/>
    </row>
    <row r="118" spans="2:10" ht="19.8">
      <c r="B118" s="34" t="s">
        <v>28</v>
      </c>
      <c r="C118" s="35"/>
      <c r="D118" s="31">
        <f>F100</f>
        <v>0</v>
      </c>
      <c r="E118" s="1"/>
      <c r="F118" s="1"/>
      <c r="G118" s="34" t="s">
        <v>65</v>
      </c>
      <c r="H118" s="35"/>
      <c r="I118" s="32">
        <f>J13+J32+J51+J70+J89</f>
        <v>0</v>
      </c>
      <c r="J118" s="1"/>
    </row>
    <row r="119" spans="2:10" ht="19.8">
      <c r="B119" s="34" t="s">
        <v>61</v>
      </c>
      <c r="C119" s="35"/>
      <c r="D119" s="33">
        <f>F104</f>
        <v>0</v>
      </c>
      <c r="E119" s="1"/>
      <c r="F119" s="1"/>
      <c r="G119" s="1"/>
      <c r="H119" s="1"/>
      <c r="I119" s="1"/>
      <c r="J119" s="1"/>
    </row>
  </sheetData>
  <mergeCells count="69">
    <mergeCell ref="B92:D92"/>
    <mergeCell ref="B103:E103"/>
    <mergeCell ref="B94:D94"/>
    <mergeCell ref="B95:D95"/>
    <mergeCell ref="B99:E99"/>
    <mergeCell ref="B100:E100"/>
    <mergeCell ref="B101:E101"/>
    <mergeCell ref="B102:E102"/>
    <mergeCell ref="B98:E98"/>
    <mergeCell ref="B96:D96"/>
    <mergeCell ref="B73:D73"/>
    <mergeCell ref="B91:D91"/>
    <mergeCell ref="B77:D77"/>
    <mergeCell ref="B74:D74"/>
    <mergeCell ref="B75:D75"/>
    <mergeCell ref="B76:D76"/>
    <mergeCell ref="B80:J80"/>
    <mergeCell ref="B54:D54"/>
    <mergeCell ref="B55:D55"/>
    <mergeCell ref="B56:D56"/>
    <mergeCell ref="B57:D57"/>
    <mergeCell ref="B61:J61"/>
    <mergeCell ref="B23:J23"/>
    <mergeCell ref="B35:D35"/>
    <mergeCell ref="B36:D36"/>
    <mergeCell ref="B37:D37"/>
    <mergeCell ref="B38:D38"/>
    <mergeCell ref="B17:D17"/>
    <mergeCell ref="N17:R18"/>
    <mergeCell ref="B18:D18"/>
    <mergeCell ref="B19:D19"/>
    <mergeCell ref="N20:R21"/>
    <mergeCell ref="B1:J1"/>
    <mergeCell ref="C3:D3"/>
    <mergeCell ref="B4:J4"/>
    <mergeCell ref="N9:R9"/>
    <mergeCell ref="N11:R12"/>
    <mergeCell ref="N14:R15"/>
    <mergeCell ref="B15:D15"/>
    <mergeCell ref="B34:D34"/>
    <mergeCell ref="B53:D53"/>
    <mergeCell ref="B72:D72"/>
    <mergeCell ref="N24:Q24"/>
    <mergeCell ref="N26:Q27"/>
    <mergeCell ref="N29:Q29"/>
    <mergeCell ref="N31:Q31"/>
    <mergeCell ref="N33:Q33"/>
    <mergeCell ref="N35:Q35"/>
    <mergeCell ref="B58:D58"/>
    <mergeCell ref="B39:D39"/>
    <mergeCell ref="B20:D20"/>
    <mergeCell ref="B42:J42"/>
    <mergeCell ref="B16:D16"/>
    <mergeCell ref="B119:C119"/>
    <mergeCell ref="N37:Q37"/>
    <mergeCell ref="N39:Q39"/>
    <mergeCell ref="B116:C116"/>
    <mergeCell ref="G116:H116"/>
    <mergeCell ref="B117:C117"/>
    <mergeCell ref="G117:H117"/>
    <mergeCell ref="B118:C118"/>
    <mergeCell ref="G118:H118"/>
    <mergeCell ref="B104:E104"/>
    <mergeCell ref="B107:E107"/>
    <mergeCell ref="B109:E109"/>
    <mergeCell ref="B112:J112"/>
    <mergeCell ref="B115:C115"/>
    <mergeCell ref="G115:H115"/>
    <mergeCell ref="B93:D9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B1:R119"/>
  <sheetViews>
    <sheetView topLeftCell="A16" workbookViewId="0">
      <selection activeCell="N37" sqref="N37:Q39"/>
    </sheetView>
  </sheetViews>
  <sheetFormatPr baseColWidth="10" defaultRowHeight="14.4"/>
  <cols>
    <col min="5" max="5" width="11.88671875" bestFit="1" customWidth="1"/>
    <col min="12" max="12" width="23" customWidth="1"/>
    <col min="14" max="14" width="23.6640625" customWidth="1"/>
    <col min="15" max="15" width="12" customWidth="1"/>
    <col min="16" max="16" width="11.6640625" customWidth="1"/>
    <col min="17" max="17" width="46.109375" customWidth="1"/>
    <col min="18" max="18" width="2.88671875" customWidth="1"/>
  </cols>
  <sheetData>
    <row r="1" spans="2:18" ht="25.2">
      <c r="B1" s="50" t="s">
        <v>0</v>
      </c>
      <c r="C1" s="51"/>
      <c r="D1" s="51"/>
      <c r="E1" s="51"/>
      <c r="F1" s="51"/>
      <c r="G1" s="51"/>
      <c r="H1" s="51"/>
      <c r="I1" s="51"/>
      <c r="J1" s="52"/>
      <c r="N1" s="12" t="s">
        <v>20</v>
      </c>
      <c r="O1" s="13">
        <v>2.65</v>
      </c>
      <c r="P1" s="13">
        <v>0.35</v>
      </c>
    </row>
    <row r="2" spans="2:18" ht="19.8">
      <c r="N2" s="12" t="s">
        <v>21</v>
      </c>
      <c r="O2" s="13"/>
      <c r="P2" s="1"/>
    </row>
    <row r="3" spans="2:18" ht="19.8">
      <c r="B3" s="3" t="s">
        <v>1</v>
      </c>
      <c r="C3" s="62"/>
      <c r="D3" s="63"/>
      <c r="F3" s="4" t="s">
        <v>2</v>
      </c>
      <c r="N3" s="12" t="s">
        <v>16</v>
      </c>
      <c r="O3" s="13"/>
      <c r="P3" s="1"/>
    </row>
    <row r="4" spans="2:18" ht="21">
      <c r="B4" s="59" t="s">
        <v>31</v>
      </c>
      <c r="C4" s="60"/>
      <c r="D4" s="60"/>
      <c r="E4" s="60"/>
      <c r="F4" s="60"/>
      <c r="G4" s="60"/>
      <c r="H4" s="60"/>
      <c r="I4" s="60"/>
      <c r="J4" s="61"/>
      <c r="N4" s="12" t="s">
        <v>17</v>
      </c>
      <c r="O4" s="13"/>
      <c r="P4" s="1"/>
    </row>
    <row r="5" spans="2:18" ht="19.8">
      <c r="B5" s="6" t="s">
        <v>3</v>
      </c>
      <c r="C5" s="6" t="s">
        <v>12</v>
      </c>
      <c r="D5" s="8" t="s">
        <v>13</v>
      </c>
      <c r="E5" s="6" t="s">
        <v>14</v>
      </c>
      <c r="F5" s="6" t="s">
        <v>15</v>
      </c>
      <c r="G5" s="6" t="s">
        <v>16</v>
      </c>
      <c r="H5" s="6" t="s">
        <v>17</v>
      </c>
      <c r="I5" s="6" t="s">
        <v>18</v>
      </c>
      <c r="J5" s="6" t="s">
        <v>19</v>
      </c>
      <c r="L5" s="6" t="s">
        <v>30</v>
      </c>
      <c r="N5" s="12" t="s">
        <v>22</v>
      </c>
      <c r="O5" s="13">
        <v>0.41</v>
      </c>
      <c r="P5" s="1"/>
      <c r="Q5" s="2" t="s">
        <v>26</v>
      </c>
    </row>
    <row r="6" spans="2:18" ht="19.8">
      <c r="B6" s="7" t="s">
        <v>4</v>
      </c>
      <c r="C6" s="9"/>
      <c r="D6" s="9"/>
      <c r="E6" s="9">
        <f t="shared" ref="E6:E12" si="0">D6-C6</f>
        <v>0</v>
      </c>
      <c r="F6" s="10"/>
      <c r="G6" s="10"/>
      <c r="H6" s="10"/>
      <c r="I6" s="11"/>
      <c r="J6" s="11"/>
      <c r="L6" s="10">
        <f t="shared" ref="L6:L13" si="1">E6*24</f>
        <v>0</v>
      </c>
      <c r="N6" s="12" t="s">
        <v>23</v>
      </c>
      <c r="O6" s="14"/>
      <c r="P6" s="15"/>
      <c r="Q6" s="22" t="s">
        <v>24</v>
      </c>
    </row>
    <row r="7" spans="2:18" ht="19.8">
      <c r="B7" s="7" t="s">
        <v>5</v>
      </c>
      <c r="C7" s="9"/>
      <c r="D7" s="9"/>
      <c r="E7" s="9">
        <f t="shared" si="0"/>
        <v>0</v>
      </c>
      <c r="F7" s="10"/>
      <c r="G7" s="10"/>
      <c r="H7" s="10"/>
      <c r="I7" s="11"/>
      <c r="J7" s="11"/>
      <c r="L7" s="10">
        <f t="shared" si="1"/>
        <v>0</v>
      </c>
    </row>
    <row r="8" spans="2:18" ht="19.8">
      <c r="B8" s="7" t="s">
        <v>6</v>
      </c>
      <c r="C8" s="9"/>
      <c r="D8" s="9"/>
      <c r="E8" s="9">
        <f t="shared" si="0"/>
        <v>0</v>
      </c>
      <c r="F8" s="10"/>
      <c r="G8" s="10"/>
      <c r="H8" s="10"/>
      <c r="I8" s="11"/>
      <c r="J8" s="11"/>
      <c r="L8" s="10">
        <f t="shared" si="1"/>
        <v>0</v>
      </c>
    </row>
    <row r="9" spans="2:18" ht="19.8">
      <c r="B9" s="7" t="s">
        <v>7</v>
      </c>
      <c r="C9" s="9"/>
      <c r="D9" s="9"/>
      <c r="E9" s="9">
        <f t="shared" si="0"/>
        <v>0</v>
      </c>
      <c r="F9" s="10"/>
      <c r="G9" s="10"/>
      <c r="H9" s="10"/>
      <c r="I9" s="11"/>
      <c r="J9" s="11"/>
      <c r="L9" s="10">
        <f t="shared" si="1"/>
        <v>0</v>
      </c>
      <c r="N9" s="53" t="s">
        <v>25</v>
      </c>
      <c r="O9" s="54"/>
      <c r="P9" s="54"/>
      <c r="Q9" s="54"/>
      <c r="R9" s="55"/>
    </row>
    <row r="10" spans="2:18" ht="19.8">
      <c r="B10" s="7" t="s">
        <v>8</v>
      </c>
      <c r="C10" s="9"/>
      <c r="D10" s="9"/>
      <c r="E10" s="9">
        <f t="shared" si="0"/>
        <v>0</v>
      </c>
      <c r="F10" s="10"/>
      <c r="G10" s="10"/>
      <c r="H10" s="10"/>
      <c r="I10" s="11"/>
      <c r="J10" s="11"/>
      <c r="L10" s="10">
        <f t="shared" si="1"/>
        <v>0</v>
      </c>
      <c r="N10" s="5"/>
      <c r="O10" s="5"/>
      <c r="P10" s="5"/>
      <c r="Q10" s="5"/>
      <c r="R10" s="5"/>
    </row>
    <row r="11" spans="2:18" ht="19.8">
      <c r="B11" s="7" t="s">
        <v>9</v>
      </c>
      <c r="C11" s="9"/>
      <c r="D11" s="9"/>
      <c r="E11" s="9">
        <f t="shared" si="0"/>
        <v>0</v>
      </c>
      <c r="F11" s="10"/>
      <c r="G11" s="10"/>
      <c r="H11" s="10"/>
      <c r="I11" s="11"/>
      <c r="J11" s="11"/>
      <c r="L11" s="10">
        <f t="shared" si="1"/>
        <v>0</v>
      </c>
      <c r="N11" s="56" t="s">
        <v>32</v>
      </c>
      <c r="O11" s="57"/>
      <c r="P11" s="57"/>
      <c r="Q11" s="57"/>
      <c r="R11" s="57"/>
    </row>
    <row r="12" spans="2:18" ht="19.8">
      <c r="B12" s="7" t="s">
        <v>10</v>
      </c>
      <c r="C12" s="9"/>
      <c r="D12" s="9"/>
      <c r="E12" s="9">
        <f t="shared" si="0"/>
        <v>0</v>
      </c>
      <c r="F12" s="10"/>
      <c r="G12" s="10"/>
      <c r="H12" s="10"/>
      <c r="I12" s="11"/>
      <c r="J12" s="11"/>
      <c r="L12" s="10">
        <f t="shared" si="1"/>
        <v>0</v>
      </c>
      <c r="N12" s="57"/>
      <c r="O12" s="57"/>
      <c r="P12" s="57"/>
      <c r="Q12" s="57"/>
      <c r="R12" s="57"/>
    </row>
    <row r="13" spans="2:18" ht="19.8">
      <c r="B13" s="7" t="s">
        <v>11</v>
      </c>
      <c r="C13" s="9"/>
      <c r="D13" s="9"/>
      <c r="E13" s="9">
        <f>E6+E7+E8+E9+E10+E11+E12</f>
        <v>0</v>
      </c>
      <c r="F13" s="11">
        <f>SUM(F6:F12)*$O$2</f>
        <v>0</v>
      </c>
      <c r="G13" s="11">
        <f>SUM(G6:G12)*$O$3</f>
        <v>0</v>
      </c>
      <c r="H13" s="11">
        <f>SUM(H6:H12)*$O$4</f>
        <v>0</v>
      </c>
      <c r="I13" s="11">
        <f>I6+I7+I8+I9+I10+I11+I12</f>
        <v>0</v>
      </c>
      <c r="J13" s="11">
        <f>J6+J7+J8+J9+J10+J11+J12</f>
        <v>0</v>
      </c>
      <c r="L13" s="10">
        <f t="shared" si="1"/>
        <v>0</v>
      </c>
      <c r="N13" s="5"/>
      <c r="O13" s="5"/>
      <c r="P13" s="5"/>
      <c r="Q13" s="5"/>
      <c r="R13" s="5"/>
    </row>
    <row r="14" spans="2:18">
      <c r="N14" s="56" t="s">
        <v>33</v>
      </c>
      <c r="O14" s="56"/>
      <c r="P14" s="56"/>
      <c r="Q14" s="56"/>
      <c r="R14" s="56"/>
    </row>
    <row r="15" spans="2:18" ht="19.8">
      <c r="B15" s="38" t="s">
        <v>47</v>
      </c>
      <c r="C15" s="39"/>
      <c r="D15" s="40"/>
      <c r="E15" s="23"/>
      <c r="F15" s="17">
        <f>40*$O$6</f>
        <v>0</v>
      </c>
      <c r="N15" s="56"/>
      <c r="O15" s="56"/>
      <c r="P15" s="56"/>
      <c r="Q15" s="56"/>
      <c r="R15" s="56"/>
    </row>
    <row r="16" spans="2:18" ht="19.8">
      <c r="B16" s="38" t="s">
        <v>27</v>
      </c>
      <c r="C16" s="39"/>
      <c r="D16" s="40"/>
      <c r="E16" s="16"/>
      <c r="F16" s="17">
        <f>E16*$O$6</f>
        <v>0</v>
      </c>
      <c r="N16" s="5"/>
      <c r="O16" s="5"/>
      <c r="P16" s="5"/>
      <c r="Q16" s="5"/>
      <c r="R16" s="5"/>
    </row>
    <row r="17" spans="2:18" ht="19.8">
      <c r="B17" s="38" t="s">
        <v>28</v>
      </c>
      <c r="C17" s="39"/>
      <c r="D17" s="40"/>
      <c r="E17" s="16"/>
      <c r="F17" s="17">
        <f>E17*$P$6</f>
        <v>0</v>
      </c>
      <c r="N17" s="56" t="s">
        <v>34</v>
      </c>
      <c r="O17" s="56"/>
      <c r="P17" s="56"/>
      <c r="Q17" s="56"/>
      <c r="R17" s="56"/>
    </row>
    <row r="18" spans="2:18" ht="19.8">
      <c r="B18" s="38" t="s">
        <v>45</v>
      </c>
      <c r="C18" s="39"/>
      <c r="D18" s="40"/>
      <c r="E18" s="16">
        <f>F6+F7+F8+F9+F10+F11+F12+G6+G7+G8+G9+G10+G11+G12+H6+H7+H8+H9+H10+H11+H12</f>
        <v>0</v>
      </c>
      <c r="F18" s="17">
        <f>F13+G13+H13</f>
        <v>0</v>
      </c>
      <c r="N18" s="56"/>
      <c r="O18" s="56"/>
      <c r="P18" s="56"/>
      <c r="Q18" s="56"/>
      <c r="R18" s="56"/>
    </row>
    <row r="19" spans="2:18" ht="19.8">
      <c r="B19" s="38" t="s">
        <v>29</v>
      </c>
      <c r="C19" s="39"/>
      <c r="D19" s="40"/>
      <c r="E19" s="16">
        <f>J6+J7+J8+J9+J10+J11+J12</f>
        <v>0</v>
      </c>
      <c r="F19" s="17">
        <f>J13*$O$5+I13</f>
        <v>0</v>
      </c>
      <c r="N19" s="5"/>
      <c r="O19" s="5"/>
      <c r="P19" s="5"/>
      <c r="Q19" s="5"/>
      <c r="R19" s="5"/>
    </row>
    <row r="20" spans="2:18" ht="19.8">
      <c r="B20" s="38" t="s">
        <v>55</v>
      </c>
      <c r="C20" s="39"/>
      <c r="D20" s="40"/>
      <c r="E20" s="24">
        <f>COUNTA(C6:C12)</f>
        <v>0</v>
      </c>
      <c r="N20" s="58" t="s">
        <v>35</v>
      </c>
      <c r="O20" s="58"/>
      <c r="P20" s="58"/>
      <c r="Q20" s="58"/>
      <c r="R20" s="58"/>
    </row>
    <row r="21" spans="2:18">
      <c r="N21" s="58"/>
      <c r="O21" s="58"/>
      <c r="P21" s="58"/>
      <c r="Q21" s="58"/>
      <c r="R21" s="58"/>
    </row>
    <row r="23" spans="2:18" ht="21">
      <c r="B23" s="59" t="s">
        <v>36</v>
      </c>
      <c r="C23" s="60"/>
      <c r="D23" s="60"/>
      <c r="E23" s="60"/>
      <c r="F23" s="60"/>
      <c r="G23" s="60"/>
      <c r="H23" s="60"/>
      <c r="I23" s="60"/>
      <c r="J23" s="61"/>
    </row>
    <row r="24" spans="2:18" ht="19.8">
      <c r="B24" s="6" t="s">
        <v>3</v>
      </c>
      <c r="C24" s="6" t="s">
        <v>12</v>
      </c>
      <c r="D24" s="8" t="s">
        <v>13</v>
      </c>
      <c r="E24" s="6" t="s">
        <v>14</v>
      </c>
      <c r="F24" s="6" t="s">
        <v>15</v>
      </c>
      <c r="G24" s="6" t="s">
        <v>16</v>
      </c>
      <c r="H24" s="6" t="s">
        <v>17</v>
      </c>
      <c r="I24" s="6" t="s">
        <v>18</v>
      </c>
      <c r="J24" s="6" t="s">
        <v>19</v>
      </c>
      <c r="L24" s="6" t="s">
        <v>30</v>
      </c>
      <c r="N24" s="45" t="s">
        <v>48</v>
      </c>
      <c r="O24" s="46"/>
      <c r="P24" s="46"/>
      <c r="Q24" s="47"/>
    </row>
    <row r="25" spans="2:18" ht="19.8">
      <c r="B25" s="7" t="s">
        <v>4</v>
      </c>
      <c r="C25" s="9"/>
      <c r="D25" s="9"/>
      <c r="E25" s="9">
        <f t="shared" ref="E25:E31" si="2">D25-C25</f>
        <v>0</v>
      </c>
      <c r="F25" s="10"/>
      <c r="G25" s="10"/>
      <c r="H25" s="10"/>
      <c r="I25" s="11"/>
      <c r="J25" s="11"/>
      <c r="L25" s="10">
        <f t="shared" ref="L25:L32" si="3">E25*24</f>
        <v>0</v>
      </c>
    </row>
    <row r="26" spans="2:18" ht="19.8">
      <c r="B26" s="7" t="s">
        <v>5</v>
      </c>
      <c r="C26" s="9"/>
      <c r="D26" s="9"/>
      <c r="E26" s="9">
        <f t="shared" si="2"/>
        <v>0</v>
      </c>
      <c r="F26" s="10"/>
      <c r="G26" s="10"/>
      <c r="H26" s="10"/>
      <c r="I26" s="11"/>
      <c r="J26" s="11"/>
      <c r="L26" s="10">
        <f t="shared" si="3"/>
        <v>0</v>
      </c>
      <c r="N26" s="48" t="s">
        <v>49</v>
      </c>
      <c r="O26" s="48"/>
      <c r="P26" s="48"/>
      <c r="Q26" s="48"/>
    </row>
    <row r="27" spans="2:18" ht="19.8">
      <c r="B27" s="7" t="s">
        <v>6</v>
      </c>
      <c r="C27" s="9"/>
      <c r="D27" s="9"/>
      <c r="E27" s="9">
        <f t="shared" si="2"/>
        <v>0</v>
      </c>
      <c r="F27" s="10"/>
      <c r="G27" s="10"/>
      <c r="H27" s="10"/>
      <c r="I27" s="11"/>
      <c r="J27" s="11"/>
      <c r="L27" s="10">
        <f t="shared" si="3"/>
        <v>0</v>
      </c>
      <c r="N27" s="48"/>
      <c r="O27" s="48"/>
      <c r="P27" s="48"/>
      <c r="Q27" s="48"/>
    </row>
    <row r="28" spans="2:18" ht="19.8">
      <c r="B28" s="7" t="s">
        <v>7</v>
      </c>
      <c r="C28" s="9"/>
      <c r="D28" s="9"/>
      <c r="E28" s="9">
        <f t="shared" si="2"/>
        <v>0</v>
      </c>
      <c r="F28" s="10"/>
      <c r="G28" s="10"/>
      <c r="H28" s="10"/>
      <c r="I28" s="11"/>
      <c r="J28" s="11"/>
      <c r="L28" s="10">
        <f t="shared" si="3"/>
        <v>0</v>
      </c>
    </row>
    <row r="29" spans="2:18" ht="19.8">
      <c r="B29" s="7" t="s">
        <v>8</v>
      </c>
      <c r="C29" s="9"/>
      <c r="D29" s="9"/>
      <c r="E29" s="9">
        <f t="shared" si="2"/>
        <v>0</v>
      </c>
      <c r="F29" s="10"/>
      <c r="G29" s="10"/>
      <c r="H29" s="10"/>
      <c r="I29" s="11"/>
      <c r="J29" s="11"/>
      <c r="L29" s="10">
        <f t="shared" si="3"/>
        <v>0</v>
      </c>
      <c r="N29" s="45" t="s">
        <v>50</v>
      </c>
      <c r="O29" s="46"/>
      <c r="P29" s="46"/>
      <c r="Q29" s="47"/>
    </row>
    <row r="30" spans="2:18" ht="19.8">
      <c r="B30" s="7" t="s">
        <v>9</v>
      </c>
      <c r="C30" s="9"/>
      <c r="D30" s="9"/>
      <c r="E30" s="9">
        <f t="shared" si="2"/>
        <v>0</v>
      </c>
      <c r="F30" s="10"/>
      <c r="G30" s="10"/>
      <c r="H30" s="10"/>
      <c r="I30" s="11"/>
      <c r="J30" s="11"/>
      <c r="L30" s="10">
        <f t="shared" si="3"/>
        <v>0</v>
      </c>
    </row>
    <row r="31" spans="2:18" ht="19.8">
      <c r="B31" s="7" t="s">
        <v>10</v>
      </c>
      <c r="C31" s="9"/>
      <c r="D31" s="9"/>
      <c r="E31" s="9">
        <f t="shared" si="2"/>
        <v>0</v>
      </c>
      <c r="F31" s="10"/>
      <c r="G31" s="10"/>
      <c r="H31" s="10"/>
      <c r="I31" s="11"/>
      <c r="J31" s="11"/>
      <c r="L31" s="10">
        <f t="shared" si="3"/>
        <v>0</v>
      </c>
      <c r="N31" s="49" t="s">
        <v>51</v>
      </c>
      <c r="O31" s="49"/>
      <c r="P31" s="49"/>
      <c r="Q31" s="49"/>
    </row>
    <row r="32" spans="2:18" ht="19.8">
      <c r="B32" s="7" t="s">
        <v>11</v>
      </c>
      <c r="C32" s="9"/>
      <c r="D32" s="9"/>
      <c r="E32" s="9">
        <f>E25+E26+E27+E28+E29+E30+E31</f>
        <v>0</v>
      </c>
      <c r="F32" s="11">
        <f>SUM(F25:F31)*$O$2</f>
        <v>0</v>
      </c>
      <c r="G32" s="11">
        <f>SUM(G25:G31)*$O$3</f>
        <v>0</v>
      </c>
      <c r="H32" s="11">
        <f>SUM(H25:H31)*$O$4</f>
        <v>0</v>
      </c>
      <c r="I32" s="11">
        <f>I25+I26+I27+I28+I29+I30+I31</f>
        <v>0</v>
      </c>
      <c r="J32" s="11">
        <f>J25+J26+J27+J28+J29+J30+J31</f>
        <v>0</v>
      </c>
      <c r="L32" s="10">
        <f t="shared" si="3"/>
        <v>0</v>
      </c>
    </row>
    <row r="33" spans="2:17" ht="19.8">
      <c r="N33" s="36" t="s">
        <v>52</v>
      </c>
      <c r="O33" s="36"/>
      <c r="P33" s="36"/>
      <c r="Q33" s="36"/>
    </row>
    <row r="34" spans="2:17" ht="19.8">
      <c r="B34" s="38" t="s">
        <v>47</v>
      </c>
      <c r="C34" s="39"/>
      <c r="D34" s="40"/>
      <c r="E34" s="23"/>
      <c r="F34" s="17">
        <f>40*$O$6</f>
        <v>0</v>
      </c>
    </row>
    <row r="35" spans="2:17" ht="19.8">
      <c r="B35" s="38" t="s">
        <v>27</v>
      </c>
      <c r="C35" s="39"/>
      <c r="D35" s="40"/>
      <c r="E35" s="16"/>
      <c r="F35" s="17">
        <f>E35*$O$6</f>
        <v>0</v>
      </c>
      <c r="N35" s="37" t="s">
        <v>53</v>
      </c>
      <c r="O35" s="37"/>
      <c r="P35" s="37"/>
      <c r="Q35" s="37"/>
    </row>
    <row r="36" spans="2:17" ht="19.8">
      <c r="B36" s="38" t="s">
        <v>28</v>
      </c>
      <c r="C36" s="39"/>
      <c r="D36" s="40"/>
      <c r="E36" s="16"/>
      <c r="F36" s="17">
        <f>E36*$P$6</f>
        <v>0</v>
      </c>
    </row>
    <row r="37" spans="2:17" ht="19.8">
      <c r="B37" s="38" t="s">
        <v>45</v>
      </c>
      <c r="C37" s="39"/>
      <c r="D37" s="40"/>
      <c r="E37" s="21">
        <f>F25+F26+F27+F28+F29+F30+F31+G25+G26+G27+G28+G29+G30+G31+H25+H26+H27+H28+H29+H30+H31</f>
        <v>0</v>
      </c>
      <c r="F37" s="17">
        <f>F32+G32+H32</f>
        <v>0</v>
      </c>
      <c r="N37" s="36" t="s">
        <v>66</v>
      </c>
      <c r="O37" s="36"/>
      <c r="P37" s="36"/>
      <c r="Q37" s="36"/>
    </row>
    <row r="38" spans="2:17" ht="19.8">
      <c r="B38" s="38" t="s">
        <v>29</v>
      </c>
      <c r="C38" s="39"/>
      <c r="D38" s="40"/>
      <c r="E38" s="16">
        <f>J25+J29+J27+J28+J29+J30+J31</f>
        <v>0</v>
      </c>
      <c r="F38" s="17">
        <f>J32*$O$5+I32</f>
        <v>0</v>
      </c>
    </row>
    <row r="39" spans="2:17" ht="19.8">
      <c r="B39" s="38" t="s">
        <v>55</v>
      </c>
      <c r="C39" s="39"/>
      <c r="D39" s="40"/>
      <c r="E39" s="24">
        <f>COUNTA(C25:C31)</f>
        <v>0</v>
      </c>
      <c r="N39" s="37" t="s">
        <v>67</v>
      </c>
      <c r="O39" s="37"/>
      <c r="P39" s="37"/>
      <c r="Q39" s="37"/>
    </row>
    <row r="42" spans="2:17" ht="21">
      <c r="B42" s="59" t="s">
        <v>37</v>
      </c>
      <c r="C42" s="60"/>
      <c r="D42" s="60"/>
      <c r="E42" s="60"/>
      <c r="F42" s="60"/>
      <c r="G42" s="60"/>
      <c r="H42" s="60"/>
      <c r="I42" s="60"/>
      <c r="J42" s="61"/>
    </row>
    <row r="43" spans="2:17" ht="19.8">
      <c r="B43" s="6" t="s">
        <v>3</v>
      </c>
      <c r="C43" s="6" t="s">
        <v>12</v>
      </c>
      <c r="D43" s="8" t="s">
        <v>13</v>
      </c>
      <c r="E43" s="6" t="s">
        <v>14</v>
      </c>
      <c r="F43" s="6" t="s">
        <v>15</v>
      </c>
      <c r="G43" s="6" t="s">
        <v>16</v>
      </c>
      <c r="H43" s="6" t="s">
        <v>17</v>
      </c>
      <c r="I43" s="6" t="s">
        <v>18</v>
      </c>
      <c r="J43" s="6" t="s">
        <v>19</v>
      </c>
      <c r="L43" s="6" t="s">
        <v>30</v>
      </c>
    </row>
    <row r="44" spans="2:17" ht="19.8">
      <c r="B44" s="7" t="s">
        <v>4</v>
      </c>
      <c r="C44" s="9"/>
      <c r="D44" s="9"/>
      <c r="E44" s="9">
        <f t="shared" ref="E44:E50" si="4">D44-C44</f>
        <v>0</v>
      </c>
      <c r="F44" s="10"/>
      <c r="G44" s="10"/>
      <c r="H44" s="10"/>
      <c r="I44" s="11"/>
      <c r="J44" s="11"/>
      <c r="L44" s="10">
        <f t="shared" ref="L44:L51" si="5">E44*24</f>
        <v>0</v>
      </c>
    </row>
    <row r="45" spans="2:17" ht="19.8">
      <c r="B45" s="7" t="s">
        <v>5</v>
      </c>
      <c r="C45" s="9"/>
      <c r="D45" s="9"/>
      <c r="E45" s="9">
        <f t="shared" si="4"/>
        <v>0</v>
      </c>
      <c r="F45" s="10"/>
      <c r="G45" s="10"/>
      <c r="H45" s="10"/>
      <c r="I45" s="11"/>
      <c r="J45" s="11"/>
      <c r="L45" s="10">
        <f t="shared" si="5"/>
        <v>0</v>
      </c>
    </row>
    <row r="46" spans="2:17" ht="19.8">
      <c r="B46" s="7" t="s">
        <v>6</v>
      </c>
      <c r="C46" s="9"/>
      <c r="D46" s="9"/>
      <c r="E46" s="9">
        <f t="shared" si="4"/>
        <v>0</v>
      </c>
      <c r="F46" s="10"/>
      <c r="G46" s="10"/>
      <c r="H46" s="10"/>
      <c r="I46" s="11"/>
      <c r="J46" s="11"/>
      <c r="L46" s="10">
        <f t="shared" si="5"/>
        <v>0</v>
      </c>
    </row>
    <row r="47" spans="2:17" ht="19.8">
      <c r="B47" s="7" t="s">
        <v>7</v>
      </c>
      <c r="C47" s="9"/>
      <c r="D47" s="9"/>
      <c r="E47" s="9">
        <f t="shared" si="4"/>
        <v>0</v>
      </c>
      <c r="F47" s="10"/>
      <c r="G47" s="10"/>
      <c r="H47" s="10"/>
      <c r="I47" s="11"/>
      <c r="J47" s="11"/>
      <c r="L47" s="10">
        <f t="shared" si="5"/>
        <v>0</v>
      </c>
    </row>
    <row r="48" spans="2:17" ht="19.8">
      <c r="B48" s="7" t="s">
        <v>8</v>
      </c>
      <c r="C48" s="9"/>
      <c r="D48" s="9"/>
      <c r="E48" s="9">
        <f t="shared" si="4"/>
        <v>0</v>
      </c>
      <c r="F48" s="10"/>
      <c r="G48" s="10"/>
      <c r="H48" s="10"/>
      <c r="I48" s="11"/>
      <c r="J48" s="11"/>
      <c r="L48" s="10">
        <f t="shared" si="5"/>
        <v>0</v>
      </c>
    </row>
    <row r="49" spans="2:12" ht="19.8">
      <c r="B49" s="7" t="s">
        <v>9</v>
      </c>
      <c r="C49" s="9"/>
      <c r="D49" s="9"/>
      <c r="E49" s="9">
        <f t="shared" si="4"/>
        <v>0</v>
      </c>
      <c r="F49" s="10"/>
      <c r="G49" s="10"/>
      <c r="H49" s="10"/>
      <c r="I49" s="11"/>
      <c r="J49" s="11"/>
      <c r="L49" s="10">
        <f t="shared" si="5"/>
        <v>0</v>
      </c>
    </row>
    <row r="50" spans="2:12" ht="19.8">
      <c r="B50" s="7" t="s">
        <v>10</v>
      </c>
      <c r="C50" s="9"/>
      <c r="D50" s="9"/>
      <c r="E50" s="9">
        <f t="shared" si="4"/>
        <v>0</v>
      </c>
      <c r="F50" s="10"/>
      <c r="G50" s="10"/>
      <c r="H50" s="10"/>
      <c r="I50" s="11"/>
      <c r="J50" s="11"/>
      <c r="L50" s="10">
        <f t="shared" si="5"/>
        <v>0</v>
      </c>
    </row>
    <row r="51" spans="2:12" ht="19.8">
      <c r="B51" s="7" t="s">
        <v>11</v>
      </c>
      <c r="C51" s="9"/>
      <c r="D51" s="9"/>
      <c r="E51" s="9">
        <f>E44+E45+E46+E47+E48+E49+E50</f>
        <v>0</v>
      </c>
      <c r="F51" s="11">
        <f>SUM(F44:F50)*$O$2</f>
        <v>0</v>
      </c>
      <c r="G51" s="11">
        <f>SUM(G44:G50)*$O$3</f>
        <v>0</v>
      </c>
      <c r="H51" s="11">
        <f>SUM(H44:H50)*$O$4</f>
        <v>0</v>
      </c>
      <c r="I51" s="11">
        <f>I44+I45+I46+I47+I48+I49+I50</f>
        <v>0</v>
      </c>
      <c r="J51" s="11">
        <f>J44+J45+J46+J47+J48+J49+J50</f>
        <v>0</v>
      </c>
      <c r="L51" s="10">
        <f t="shared" si="5"/>
        <v>0</v>
      </c>
    </row>
    <row r="53" spans="2:12" ht="19.8">
      <c r="B53" s="38" t="s">
        <v>47</v>
      </c>
      <c r="C53" s="39"/>
      <c r="D53" s="40"/>
      <c r="E53" s="23"/>
      <c r="F53" s="17">
        <f>40*$O$6</f>
        <v>0</v>
      </c>
    </row>
    <row r="54" spans="2:12" ht="19.8">
      <c r="B54" s="38" t="s">
        <v>27</v>
      </c>
      <c r="C54" s="39"/>
      <c r="D54" s="40"/>
      <c r="E54" s="16"/>
      <c r="F54" s="17">
        <f>E54*$O$6</f>
        <v>0</v>
      </c>
    </row>
    <row r="55" spans="2:12" ht="19.8">
      <c r="B55" s="38" t="s">
        <v>28</v>
      </c>
      <c r="C55" s="39"/>
      <c r="D55" s="40"/>
      <c r="E55" s="16"/>
      <c r="F55" s="17">
        <f>E55*$P$6</f>
        <v>0</v>
      </c>
    </row>
    <row r="56" spans="2:12" ht="19.8">
      <c r="B56" s="38" t="s">
        <v>45</v>
      </c>
      <c r="C56" s="39"/>
      <c r="D56" s="40"/>
      <c r="E56" s="16">
        <f>F44+F45+F46+F47+F48+F49+F50+G44+G45+G46+G47+G48+G49+G50+H45+H46+H47+H48+H49+H50</f>
        <v>0</v>
      </c>
      <c r="F56" s="17">
        <f>F51+G51+H51</f>
        <v>0</v>
      </c>
    </row>
    <row r="57" spans="2:12" ht="19.8">
      <c r="B57" s="38" t="s">
        <v>29</v>
      </c>
      <c r="C57" s="39"/>
      <c r="D57" s="40"/>
      <c r="E57" s="16">
        <f>J44+J45+J46+J47+J48+J49+J50</f>
        <v>0</v>
      </c>
      <c r="F57" s="17">
        <f>J51*$O$5+I51</f>
        <v>0</v>
      </c>
    </row>
    <row r="58" spans="2:12" ht="19.8">
      <c r="B58" s="38" t="s">
        <v>55</v>
      </c>
      <c r="C58" s="39"/>
      <c r="D58" s="40"/>
      <c r="E58" s="24">
        <f>COUNTA(C44:C50)</f>
        <v>0</v>
      </c>
    </row>
    <row r="61" spans="2:12" ht="21">
      <c r="B61" s="59" t="s">
        <v>38</v>
      </c>
      <c r="C61" s="60"/>
      <c r="D61" s="60"/>
      <c r="E61" s="60"/>
      <c r="F61" s="60"/>
      <c r="G61" s="60"/>
      <c r="H61" s="60"/>
      <c r="I61" s="60"/>
      <c r="J61" s="61"/>
    </row>
    <row r="62" spans="2:12" ht="19.8">
      <c r="B62" s="6" t="s">
        <v>3</v>
      </c>
      <c r="C62" s="6" t="s">
        <v>12</v>
      </c>
      <c r="D62" s="8" t="s">
        <v>13</v>
      </c>
      <c r="E62" s="6" t="s">
        <v>14</v>
      </c>
      <c r="F62" s="6" t="s">
        <v>15</v>
      </c>
      <c r="G62" s="6" t="s">
        <v>16</v>
      </c>
      <c r="H62" s="6" t="s">
        <v>17</v>
      </c>
      <c r="I62" s="6" t="s">
        <v>18</v>
      </c>
      <c r="J62" s="6" t="s">
        <v>19</v>
      </c>
      <c r="L62" s="6" t="s">
        <v>30</v>
      </c>
    </row>
    <row r="63" spans="2:12" ht="19.8">
      <c r="B63" s="7" t="s">
        <v>4</v>
      </c>
      <c r="C63" s="9"/>
      <c r="D63" s="9"/>
      <c r="E63" s="9">
        <f t="shared" ref="E63:E69" si="6">D63-C63</f>
        <v>0</v>
      </c>
      <c r="F63" s="10"/>
      <c r="G63" s="10"/>
      <c r="H63" s="10"/>
      <c r="I63" s="11"/>
      <c r="J63" s="11"/>
      <c r="L63" s="10">
        <f t="shared" ref="L63:L70" si="7">E63*24</f>
        <v>0</v>
      </c>
    </row>
    <row r="64" spans="2:12" ht="19.8">
      <c r="B64" s="7" t="s">
        <v>5</v>
      </c>
      <c r="C64" s="9"/>
      <c r="D64" s="9"/>
      <c r="E64" s="9">
        <f t="shared" si="6"/>
        <v>0</v>
      </c>
      <c r="F64" s="10"/>
      <c r="G64" s="10"/>
      <c r="H64" s="10"/>
      <c r="I64" s="11"/>
      <c r="J64" s="11"/>
      <c r="L64" s="10">
        <f t="shared" si="7"/>
        <v>0</v>
      </c>
    </row>
    <row r="65" spans="2:12" ht="19.8">
      <c r="B65" s="7" t="s">
        <v>6</v>
      </c>
      <c r="C65" s="9"/>
      <c r="D65" s="9"/>
      <c r="E65" s="9">
        <f t="shared" si="6"/>
        <v>0</v>
      </c>
      <c r="F65" s="10"/>
      <c r="G65" s="10"/>
      <c r="H65" s="10"/>
      <c r="I65" s="11"/>
      <c r="J65" s="11"/>
      <c r="L65" s="10">
        <f t="shared" si="7"/>
        <v>0</v>
      </c>
    </row>
    <row r="66" spans="2:12" ht="19.8">
      <c r="B66" s="7" t="s">
        <v>7</v>
      </c>
      <c r="C66" s="9"/>
      <c r="D66" s="9"/>
      <c r="E66" s="9">
        <f t="shared" si="6"/>
        <v>0</v>
      </c>
      <c r="F66" s="10"/>
      <c r="G66" s="10"/>
      <c r="H66" s="10"/>
      <c r="I66" s="11"/>
      <c r="J66" s="11"/>
      <c r="L66" s="10">
        <f t="shared" si="7"/>
        <v>0</v>
      </c>
    </row>
    <row r="67" spans="2:12" ht="19.8">
      <c r="B67" s="7" t="s">
        <v>8</v>
      </c>
      <c r="C67" s="9"/>
      <c r="D67" s="9"/>
      <c r="E67" s="9">
        <f t="shared" si="6"/>
        <v>0</v>
      </c>
      <c r="F67" s="10"/>
      <c r="G67" s="10"/>
      <c r="H67" s="10"/>
      <c r="I67" s="11"/>
      <c r="J67" s="11"/>
      <c r="L67" s="10">
        <f t="shared" si="7"/>
        <v>0</v>
      </c>
    </row>
    <row r="68" spans="2:12" ht="19.8">
      <c r="B68" s="7" t="s">
        <v>9</v>
      </c>
      <c r="C68" s="9"/>
      <c r="D68" s="9"/>
      <c r="E68" s="9">
        <f t="shared" si="6"/>
        <v>0</v>
      </c>
      <c r="F68" s="10"/>
      <c r="G68" s="10"/>
      <c r="H68" s="10"/>
      <c r="I68" s="11"/>
      <c r="J68" s="11"/>
      <c r="L68" s="10">
        <f t="shared" si="7"/>
        <v>0</v>
      </c>
    </row>
    <row r="69" spans="2:12" ht="19.8">
      <c r="B69" s="7" t="s">
        <v>10</v>
      </c>
      <c r="C69" s="9"/>
      <c r="D69" s="9"/>
      <c r="E69" s="9">
        <f t="shared" si="6"/>
        <v>0</v>
      </c>
      <c r="F69" s="10"/>
      <c r="G69" s="10"/>
      <c r="H69" s="10"/>
      <c r="I69" s="11"/>
      <c r="J69" s="11"/>
      <c r="L69" s="10">
        <f t="shared" si="7"/>
        <v>0</v>
      </c>
    </row>
    <row r="70" spans="2:12" ht="19.8">
      <c r="B70" s="7" t="s">
        <v>11</v>
      </c>
      <c r="C70" s="9"/>
      <c r="D70" s="9"/>
      <c r="E70" s="9">
        <f>E63+E64+E65+E66+E67+E68+E69</f>
        <v>0</v>
      </c>
      <c r="F70" s="11">
        <f>SUM(F63:F69)*$O$2</f>
        <v>0</v>
      </c>
      <c r="G70" s="11">
        <f>SUM(G63:G69)*$O$3</f>
        <v>0</v>
      </c>
      <c r="H70" s="11">
        <f>SUM(H63:H69)*$O$4</f>
        <v>0</v>
      </c>
      <c r="I70" s="11">
        <f>I63+I64+I65+I66+I67+I68+I69</f>
        <v>0</v>
      </c>
      <c r="J70" s="11">
        <f>J63+J64+J65+J66+J67+J68+J69</f>
        <v>0</v>
      </c>
      <c r="L70" s="10">
        <f t="shared" si="7"/>
        <v>0</v>
      </c>
    </row>
    <row r="72" spans="2:12" ht="19.8">
      <c r="B72" s="38" t="s">
        <v>47</v>
      </c>
      <c r="C72" s="39"/>
      <c r="D72" s="40"/>
      <c r="E72" s="23"/>
      <c r="F72" s="17">
        <f>40*$O$6</f>
        <v>0</v>
      </c>
    </row>
    <row r="73" spans="2:12" ht="19.8">
      <c r="B73" s="38" t="s">
        <v>27</v>
      </c>
      <c r="C73" s="39"/>
      <c r="D73" s="40"/>
      <c r="E73" s="16"/>
      <c r="F73" s="17">
        <f>E73*$O$6</f>
        <v>0</v>
      </c>
    </row>
    <row r="74" spans="2:12" ht="19.8">
      <c r="B74" s="38" t="s">
        <v>28</v>
      </c>
      <c r="C74" s="39"/>
      <c r="D74" s="40"/>
      <c r="E74" s="16"/>
      <c r="F74" s="17">
        <f>E74*$P$6</f>
        <v>0</v>
      </c>
    </row>
    <row r="75" spans="2:12" ht="19.8">
      <c r="B75" s="38" t="s">
        <v>45</v>
      </c>
      <c r="C75" s="39"/>
      <c r="D75" s="40"/>
      <c r="E75" s="16">
        <f>F63+F64+F65+F66+F67+F68+F69+G63+G64+G65+G66+G67+G68+G69+H63+H64+H65+H66+H67+H68+H69</f>
        <v>0</v>
      </c>
      <c r="F75" s="17">
        <f>F70+G70+H70</f>
        <v>0</v>
      </c>
    </row>
    <row r="76" spans="2:12" ht="19.8">
      <c r="B76" s="38" t="s">
        <v>29</v>
      </c>
      <c r="C76" s="39"/>
      <c r="D76" s="40"/>
      <c r="E76" s="16">
        <f>J63+J64+J65+J66+J67+J68+J69</f>
        <v>0</v>
      </c>
      <c r="F76" s="17">
        <f>J70*$O$5+I70</f>
        <v>0</v>
      </c>
    </row>
    <row r="77" spans="2:12" ht="19.8">
      <c r="B77" s="38" t="s">
        <v>55</v>
      </c>
      <c r="C77" s="39"/>
      <c r="D77" s="40"/>
      <c r="E77" s="24">
        <f>COUNTA(C63:C69)</f>
        <v>0</v>
      </c>
    </row>
    <row r="80" spans="2:12" ht="21">
      <c r="B80" s="59" t="s">
        <v>39</v>
      </c>
      <c r="C80" s="60"/>
      <c r="D80" s="60"/>
      <c r="E80" s="60"/>
      <c r="F80" s="60"/>
      <c r="G80" s="60"/>
      <c r="H80" s="60"/>
      <c r="I80" s="60"/>
      <c r="J80" s="61"/>
    </row>
    <row r="81" spans="2:12" ht="19.8">
      <c r="B81" s="6" t="s">
        <v>3</v>
      </c>
      <c r="C81" s="6" t="s">
        <v>12</v>
      </c>
      <c r="D81" s="8" t="s">
        <v>13</v>
      </c>
      <c r="E81" s="6" t="s">
        <v>14</v>
      </c>
      <c r="F81" s="6" t="s">
        <v>15</v>
      </c>
      <c r="G81" s="6" t="s">
        <v>16</v>
      </c>
      <c r="H81" s="6" t="s">
        <v>17</v>
      </c>
      <c r="I81" s="6" t="s">
        <v>18</v>
      </c>
      <c r="J81" s="6" t="s">
        <v>19</v>
      </c>
      <c r="L81" s="6" t="s">
        <v>30</v>
      </c>
    </row>
    <row r="82" spans="2:12" ht="19.8">
      <c r="B82" s="7" t="s">
        <v>4</v>
      </c>
      <c r="C82" s="9"/>
      <c r="D82" s="9"/>
      <c r="E82" s="9">
        <f t="shared" ref="E82:E88" si="8">D82-C82</f>
        <v>0</v>
      </c>
      <c r="F82" s="10"/>
      <c r="G82" s="10"/>
      <c r="H82" s="10"/>
      <c r="I82" s="11"/>
      <c r="J82" s="11"/>
      <c r="L82" s="10">
        <f t="shared" ref="L82:L89" si="9">E82*24</f>
        <v>0</v>
      </c>
    </row>
    <row r="83" spans="2:12" ht="19.8">
      <c r="B83" s="7" t="s">
        <v>5</v>
      </c>
      <c r="C83" s="9"/>
      <c r="D83" s="9"/>
      <c r="E83" s="9">
        <f t="shared" si="8"/>
        <v>0</v>
      </c>
      <c r="F83" s="10"/>
      <c r="G83" s="10"/>
      <c r="H83" s="10"/>
      <c r="I83" s="11"/>
      <c r="J83" s="11"/>
      <c r="L83" s="10">
        <f t="shared" si="9"/>
        <v>0</v>
      </c>
    </row>
    <row r="84" spans="2:12" ht="19.8">
      <c r="B84" s="7" t="s">
        <v>6</v>
      </c>
      <c r="C84" s="9"/>
      <c r="D84" s="9"/>
      <c r="E84" s="9">
        <f t="shared" si="8"/>
        <v>0</v>
      </c>
      <c r="F84" s="10"/>
      <c r="G84" s="10"/>
      <c r="H84" s="10"/>
      <c r="I84" s="11"/>
      <c r="J84" s="11"/>
      <c r="L84" s="10">
        <f t="shared" si="9"/>
        <v>0</v>
      </c>
    </row>
    <row r="85" spans="2:12" ht="19.8">
      <c r="B85" s="7" t="s">
        <v>7</v>
      </c>
      <c r="C85" s="9"/>
      <c r="D85" s="9"/>
      <c r="E85" s="9">
        <f t="shared" si="8"/>
        <v>0</v>
      </c>
      <c r="F85" s="10"/>
      <c r="G85" s="10"/>
      <c r="H85" s="10"/>
      <c r="I85" s="11"/>
      <c r="J85" s="11"/>
      <c r="L85" s="10">
        <f t="shared" si="9"/>
        <v>0</v>
      </c>
    </row>
    <row r="86" spans="2:12" ht="19.8">
      <c r="B86" s="7" t="s">
        <v>8</v>
      </c>
      <c r="C86" s="9"/>
      <c r="D86" s="9"/>
      <c r="E86" s="9">
        <f t="shared" si="8"/>
        <v>0</v>
      </c>
      <c r="F86" s="10"/>
      <c r="G86" s="10"/>
      <c r="H86" s="10"/>
      <c r="I86" s="11"/>
      <c r="J86" s="11"/>
      <c r="L86" s="10">
        <f t="shared" si="9"/>
        <v>0</v>
      </c>
    </row>
    <row r="87" spans="2:12" ht="19.8">
      <c r="B87" s="7" t="s">
        <v>9</v>
      </c>
      <c r="C87" s="9"/>
      <c r="D87" s="9"/>
      <c r="E87" s="9">
        <f t="shared" si="8"/>
        <v>0</v>
      </c>
      <c r="F87" s="10"/>
      <c r="G87" s="10"/>
      <c r="H87" s="10"/>
      <c r="I87" s="11"/>
      <c r="J87" s="11"/>
      <c r="L87" s="10">
        <f t="shared" si="9"/>
        <v>0</v>
      </c>
    </row>
    <row r="88" spans="2:12" ht="19.8">
      <c r="B88" s="7" t="s">
        <v>10</v>
      </c>
      <c r="C88" s="9"/>
      <c r="D88" s="9"/>
      <c r="E88" s="9">
        <f t="shared" si="8"/>
        <v>0</v>
      </c>
      <c r="F88" s="10"/>
      <c r="G88" s="10"/>
      <c r="H88" s="10"/>
      <c r="I88" s="11"/>
      <c r="J88" s="11"/>
      <c r="L88" s="10">
        <f t="shared" si="9"/>
        <v>0</v>
      </c>
    </row>
    <row r="89" spans="2:12" ht="19.8">
      <c r="B89" s="7" t="s">
        <v>11</v>
      </c>
      <c r="C89" s="9"/>
      <c r="D89" s="9"/>
      <c r="E89" s="9">
        <f>E82+E83+E84+E85+E86+E87+E88</f>
        <v>0</v>
      </c>
      <c r="F89" s="11">
        <f>SUM(F82:F88)*$O$2</f>
        <v>0</v>
      </c>
      <c r="G89" s="11">
        <f>SUM(G82:G88)*$O$3</f>
        <v>0</v>
      </c>
      <c r="H89" s="11">
        <f>SUM(H82:H88)*$O$4</f>
        <v>0</v>
      </c>
      <c r="I89" s="11">
        <f>I82+I83+I84+I85+I86+I87+I88</f>
        <v>0</v>
      </c>
      <c r="J89" s="11">
        <f>J82+J83+J84+J85+J86+J87+J88</f>
        <v>0</v>
      </c>
      <c r="L89" s="10">
        <f t="shared" si="9"/>
        <v>0</v>
      </c>
    </row>
    <row r="91" spans="2:12" ht="19.8">
      <c r="B91" s="38" t="s">
        <v>47</v>
      </c>
      <c r="C91" s="39"/>
      <c r="D91" s="40"/>
      <c r="E91" s="23"/>
      <c r="F91" s="17">
        <f>40*$O$6</f>
        <v>0</v>
      </c>
    </row>
    <row r="92" spans="2:12" ht="19.8">
      <c r="B92" s="38" t="s">
        <v>27</v>
      </c>
      <c r="C92" s="39"/>
      <c r="D92" s="40"/>
      <c r="E92" s="16"/>
      <c r="F92" s="17">
        <f>E92*$O$6</f>
        <v>0</v>
      </c>
    </row>
    <row r="93" spans="2:12" ht="19.8">
      <c r="B93" s="38" t="s">
        <v>28</v>
      </c>
      <c r="C93" s="39"/>
      <c r="D93" s="40"/>
      <c r="E93" s="16"/>
      <c r="F93" s="17">
        <f>E93*$P$6</f>
        <v>0</v>
      </c>
    </row>
    <row r="94" spans="2:12" ht="19.8">
      <c r="B94" s="38" t="s">
        <v>44</v>
      </c>
      <c r="C94" s="39"/>
      <c r="D94" s="40"/>
      <c r="E94" s="16">
        <f>F82+F83+F84+F85+F86+F87+F88+G82+G83+G84+G85+G86+G87+G88+H82+H83+H84+H85+H86+H87+H88</f>
        <v>0</v>
      </c>
      <c r="F94" s="17">
        <f>F89+G89+H89</f>
        <v>0</v>
      </c>
    </row>
    <row r="95" spans="2:12" ht="19.8">
      <c r="B95" s="38" t="s">
        <v>29</v>
      </c>
      <c r="C95" s="39"/>
      <c r="D95" s="40"/>
      <c r="E95" s="16">
        <f>J82+J83+J84+J85+J86+J87+J88</f>
        <v>0</v>
      </c>
      <c r="F95" s="17">
        <f>J89*$O$5+I89</f>
        <v>0</v>
      </c>
    </row>
    <row r="96" spans="2:12" ht="19.8">
      <c r="B96" s="38" t="s">
        <v>55</v>
      </c>
      <c r="C96" s="39"/>
      <c r="D96" s="40"/>
      <c r="E96" s="24">
        <f>COUNTA(C82:C88)</f>
        <v>0</v>
      </c>
    </row>
    <row r="98" spans="2:10" ht="19.8">
      <c r="B98" s="38" t="s">
        <v>54</v>
      </c>
      <c r="C98" s="39"/>
      <c r="D98" s="39"/>
      <c r="E98" s="40"/>
      <c r="F98" s="18">
        <f>E15+E34+E53+E72+E91</f>
        <v>0</v>
      </c>
      <c r="G98" s="19">
        <f>F15+F34+F53+F72+F91</f>
        <v>0</v>
      </c>
    </row>
    <row r="99" spans="2:10" ht="19.8">
      <c r="B99" s="38" t="s">
        <v>40</v>
      </c>
      <c r="C99" s="64"/>
      <c r="D99" s="64"/>
      <c r="E99" s="65"/>
      <c r="F99" s="18">
        <f t="shared" ref="F99:G102" si="10">E16+E35+E54+E73+E92</f>
        <v>0</v>
      </c>
      <c r="G99" s="19">
        <f t="shared" si="10"/>
        <v>0</v>
      </c>
    </row>
    <row r="100" spans="2:10" ht="19.8">
      <c r="B100" s="38" t="s">
        <v>41</v>
      </c>
      <c r="C100" s="39"/>
      <c r="D100" s="39"/>
      <c r="E100" s="40"/>
      <c r="F100" s="18">
        <f t="shared" si="10"/>
        <v>0</v>
      </c>
      <c r="G100" s="19">
        <f t="shared" si="10"/>
        <v>0</v>
      </c>
    </row>
    <row r="101" spans="2:10" ht="19.8">
      <c r="B101" s="38" t="s">
        <v>42</v>
      </c>
      <c r="C101" s="39"/>
      <c r="D101" s="39"/>
      <c r="E101" s="40"/>
      <c r="F101" s="18">
        <f t="shared" si="10"/>
        <v>0</v>
      </c>
      <c r="G101" s="19">
        <f t="shared" si="10"/>
        <v>0</v>
      </c>
    </row>
    <row r="102" spans="2:10" ht="19.8">
      <c r="B102" s="38" t="s">
        <v>43</v>
      </c>
      <c r="C102" s="39"/>
      <c r="D102" s="39"/>
      <c r="E102" s="40"/>
      <c r="F102" s="18">
        <f t="shared" si="10"/>
        <v>0</v>
      </c>
      <c r="G102" s="19">
        <f t="shared" si="10"/>
        <v>0</v>
      </c>
    </row>
    <row r="103" spans="2:10" ht="19.8">
      <c r="B103" s="38" t="s">
        <v>46</v>
      </c>
      <c r="C103" s="39"/>
      <c r="D103" s="39"/>
      <c r="E103" s="40"/>
      <c r="F103" s="18">
        <f>L13+L32+L51+L70+L89</f>
        <v>0</v>
      </c>
      <c r="G103" s="20"/>
    </row>
    <row r="104" spans="2:10" ht="19.8">
      <c r="B104" s="38" t="s">
        <v>56</v>
      </c>
      <c r="C104" s="39"/>
      <c r="D104" s="39"/>
      <c r="E104" s="40"/>
      <c r="F104" s="27">
        <f>E20+E39+E58+E77+E96</f>
        <v>0</v>
      </c>
    </row>
    <row r="107" spans="2:10" ht="19.8">
      <c r="B107" s="38" t="s">
        <v>57</v>
      </c>
      <c r="C107" s="39"/>
      <c r="D107" s="39"/>
      <c r="E107" s="40"/>
      <c r="G107" s="28">
        <f>G98+G99+G100+G101+G102</f>
        <v>0</v>
      </c>
    </row>
    <row r="109" spans="2:10">
      <c r="B109" s="41"/>
      <c r="C109" s="41"/>
      <c r="D109" s="41"/>
      <c r="E109" s="41"/>
    </row>
    <row r="112" spans="2:10" ht="21">
      <c r="B112" s="42" t="s">
        <v>58</v>
      </c>
      <c r="C112" s="43"/>
      <c r="D112" s="43"/>
      <c r="E112" s="43"/>
      <c r="F112" s="43"/>
      <c r="G112" s="43"/>
      <c r="H112" s="43"/>
      <c r="I112" s="43"/>
      <c r="J112" s="44"/>
    </row>
    <row r="115" spans="2:10" ht="19.8">
      <c r="B115" s="38" t="s">
        <v>59</v>
      </c>
      <c r="C115" s="40"/>
      <c r="D115" s="29"/>
      <c r="E115" s="29"/>
      <c r="F115" s="1"/>
      <c r="G115" s="34" t="s">
        <v>62</v>
      </c>
      <c r="H115" s="35"/>
      <c r="I115" s="30">
        <f>G98+G99+G100</f>
        <v>0</v>
      </c>
      <c r="J115" s="1"/>
    </row>
    <row r="116" spans="2:10" ht="19.8">
      <c r="B116" s="34" t="s">
        <v>60</v>
      </c>
      <c r="C116" s="35"/>
      <c r="D116" s="31">
        <f>F98</f>
        <v>0</v>
      </c>
      <c r="E116" s="1"/>
      <c r="F116" s="1"/>
      <c r="G116" s="34" t="s">
        <v>63</v>
      </c>
      <c r="H116" s="35"/>
      <c r="I116" s="32">
        <f>G101</f>
        <v>0</v>
      </c>
      <c r="J116" s="1"/>
    </row>
    <row r="117" spans="2:10" ht="19.8">
      <c r="B117" s="34" t="s">
        <v>27</v>
      </c>
      <c r="C117" s="35"/>
      <c r="D117" s="31">
        <f>F99</f>
        <v>0</v>
      </c>
      <c r="E117" s="1"/>
      <c r="F117" s="1"/>
      <c r="G117" s="34" t="s">
        <v>64</v>
      </c>
      <c r="H117" s="35"/>
      <c r="I117" s="30">
        <f>I13+I32+I51+I70+I89</f>
        <v>0</v>
      </c>
      <c r="J117" s="1"/>
    </row>
    <row r="118" spans="2:10" ht="19.8">
      <c r="B118" s="34" t="s">
        <v>28</v>
      </c>
      <c r="C118" s="35"/>
      <c r="D118" s="31">
        <f>F100</f>
        <v>0</v>
      </c>
      <c r="E118" s="1"/>
      <c r="F118" s="1"/>
      <c r="G118" s="34" t="s">
        <v>65</v>
      </c>
      <c r="H118" s="35"/>
      <c r="I118" s="32">
        <f>J13+J32+J51+J70+J89</f>
        <v>0</v>
      </c>
      <c r="J118" s="1"/>
    </row>
    <row r="119" spans="2:10" ht="19.8">
      <c r="B119" s="34" t="s">
        <v>61</v>
      </c>
      <c r="C119" s="35"/>
      <c r="D119" s="33">
        <f>F104</f>
        <v>0</v>
      </c>
      <c r="E119" s="1"/>
      <c r="F119" s="1"/>
      <c r="G119" s="1"/>
      <c r="H119" s="1"/>
      <c r="I119" s="1"/>
      <c r="J119" s="1"/>
    </row>
  </sheetData>
  <mergeCells count="69">
    <mergeCell ref="B92:D92"/>
    <mergeCell ref="B103:E103"/>
    <mergeCell ref="B94:D94"/>
    <mergeCell ref="B95:D95"/>
    <mergeCell ref="B99:E99"/>
    <mergeCell ref="B100:E100"/>
    <mergeCell ref="B101:E101"/>
    <mergeCell ref="B102:E102"/>
    <mergeCell ref="B98:E98"/>
    <mergeCell ref="B96:D96"/>
    <mergeCell ref="B73:D73"/>
    <mergeCell ref="B91:D91"/>
    <mergeCell ref="B77:D77"/>
    <mergeCell ref="B74:D74"/>
    <mergeCell ref="B75:D75"/>
    <mergeCell ref="B76:D76"/>
    <mergeCell ref="B80:J80"/>
    <mergeCell ref="B54:D54"/>
    <mergeCell ref="B55:D55"/>
    <mergeCell ref="B56:D56"/>
    <mergeCell ref="B57:D57"/>
    <mergeCell ref="B61:J61"/>
    <mergeCell ref="B23:J23"/>
    <mergeCell ref="B35:D35"/>
    <mergeCell ref="B36:D36"/>
    <mergeCell ref="B37:D37"/>
    <mergeCell ref="B38:D38"/>
    <mergeCell ref="B17:D17"/>
    <mergeCell ref="N17:R18"/>
    <mergeCell ref="B18:D18"/>
    <mergeCell ref="B19:D19"/>
    <mergeCell ref="N20:R21"/>
    <mergeCell ref="B1:J1"/>
    <mergeCell ref="C3:D3"/>
    <mergeCell ref="B4:J4"/>
    <mergeCell ref="N9:R9"/>
    <mergeCell ref="N11:R12"/>
    <mergeCell ref="N14:R15"/>
    <mergeCell ref="B15:D15"/>
    <mergeCell ref="B34:D34"/>
    <mergeCell ref="B53:D53"/>
    <mergeCell ref="B72:D72"/>
    <mergeCell ref="N24:Q24"/>
    <mergeCell ref="N26:Q27"/>
    <mergeCell ref="N29:Q29"/>
    <mergeCell ref="N31:Q31"/>
    <mergeCell ref="N33:Q33"/>
    <mergeCell ref="N35:Q35"/>
    <mergeCell ref="B58:D58"/>
    <mergeCell ref="B39:D39"/>
    <mergeCell ref="B20:D20"/>
    <mergeCell ref="B42:J42"/>
    <mergeCell ref="B16:D16"/>
    <mergeCell ref="B119:C119"/>
    <mergeCell ref="N37:Q37"/>
    <mergeCell ref="N39:Q39"/>
    <mergeCell ref="B116:C116"/>
    <mergeCell ref="G116:H116"/>
    <mergeCell ref="B117:C117"/>
    <mergeCell ref="G117:H117"/>
    <mergeCell ref="B118:C118"/>
    <mergeCell ref="G118:H118"/>
    <mergeCell ref="B104:E104"/>
    <mergeCell ref="B107:E107"/>
    <mergeCell ref="B109:E109"/>
    <mergeCell ref="B112:J112"/>
    <mergeCell ref="B115:C115"/>
    <mergeCell ref="G115:H115"/>
    <mergeCell ref="B93:D9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B1:R119"/>
  <sheetViews>
    <sheetView topLeftCell="A16" workbookViewId="0">
      <selection activeCell="N37" sqref="N37:Q39"/>
    </sheetView>
  </sheetViews>
  <sheetFormatPr baseColWidth="10" defaultRowHeight="14.4"/>
  <cols>
    <col min="5" max="5" width="12.33203125" customWidth="1"/>
    <col min="12" max="12" width="24.33203125" customWidth="1"/>
    <col min="14" max="14" width="26" customWidth="1"/>
    <col min="15" max="15" width="12" customWidth="1"/>
    <col min="16" max="16" width="13.33203125" customWidth="1"/>
    <col min="17" max="17" width="45.88671875" customWidth="1"/>
    <col min="18" max="18" width="2.44140625" customWidth="1"/>
  </cols>
  <sheetData>
    <row r="1" spans="2:18" ht="25.2">
      <c r="B1" s="50" t="s">
        <v>0</v>
      </c>
      <c r="C1" s="51"/>
      <c r="D1" s="51"/>
      <c r="E1" s="51"/>
      <c r="F1" s="51"/>
      <c r="G1" s="51"/>
      <c r="H1" s="51"/>
      <c r="I1" s="51"/>
      <c r="J1" s="52"/>
      <c r="N1" s="12" t="s">
        <v>20</v>
      </c>
      <c r="O1" s="13">
        <v>2.65</v>
      </c>
      <c r="P1" s="13">
        <v>0.35</v>
      </c>
    </row>
    <row r="2" spans="2:18" ht="19.8">
      <c r="N2" s="12" t="s">
        <v>21</v>
      </c>
      <c r="O2" s="13"/>
      <c r="P2" s="1"/>
    </row>
    <row r="3" spans="2:18" ht="19.8">
      <c r="B3" s="3" t="s">
        <v>1</v>
      </c>
      <c r="C3" s="62"/>
      <c r="D3" s="63"/>
      <c r="F3" s="4" t="s">
        <v>2</v>
      </c>
      <c r="N3" s="12" t="s">
        <v>16</v>
      </c>
      <c r="O3" s="13"/>
      <c r="P3" s="1"/>
    </row>
    <row r="4" spans="2:18" ht="21">
      <c r="B4" s="59" t="s">
        <v>31</v>
      </c>
      <c r="C4" s="60"/>
      <c r="D4" s="60"/>
      <c r="E4" s="60"/>
      <c r="F4" s="60"/>
      <c r="G4" s="60"/>
      <c r="H4" s="60"/>
      <c r="I4" s="60"/>
      <c r="J4" s="61"/>
      <c r="N4" s="12" t="s">
        <v>17</v>
      </c>
      <c r="O4" s="13"/>
      <c r="P4" s="1"/>
    </row>
    <row r="5" spans="2:18" ht="19.8">
      <c r="B5" s="6" t="s">
        <v>3</v>
      </c>
      <c r="C5" s="6" t="s">
        <v>12</v>
      </c>
      <c r="D5" s="8" t="s">
        <v>13</v>
      </c>
      <c r="E5" s="6" t="s">
        <v>14</v>
      </c>
      <c r="F5" s="6" t="s">
        <v>15</v>
      </c>
      <c r="G5" s="6" t="s">
        <v>16</v>
      </c>
      <c r="H5" s="6" t="s">
        <v>17</v>
      </c>
      <c r="I5" s="6" t="s">
        <v>18</v>
      </c>
      <c r="J5" s="6" t="s">
        <v>19</v>
      </c>
      <c r="L5" s="6" t="s">
        <v>30</v>
      </c>
      <c r="N5" s="12" t="s">
        <v>22</v>
      </c>
      <c r="O5" s="13">
        <v>0.41</v>
      </c>
      <c r="P5" s="1"/>
      <c r="Q5" s="2" t="s">
        <v>26</v>
      </c>
    </row>
    <row r="6" spans="2:18" ht="19.8">
      <c r="B6" s="7" t="s">
        <v>4</v>
      </c>
      <c r="C6" s="9"/>
      <c r="D6" s="9"/>
      <c r="E6" s="9">
        <f t="shared" ref="E6:E12" si="0">D6-C6</f>
        <v>0</v>
      </c>
      <c r="F6" s="10"/>
      <c r="G6" s="10"/>
      <c r="H6" s="10"/>
      <c r="I6" s="11"/>
      <c r="J6" s="11"/>
      <c r="L6" s="10">
        <f t="shared" ref="L6:L13" si="1">E6*24</f>
        <v>0</v>
      </c>
      <c r="N6" s="12" t="s">
        <v>23</v>
      </c>
      <c r="O6" s="14"/>
      <c r="P6" s="15"/>
      <c r="Q6" s="22" t="s">
        <v>24</v>
      </c>
    </row>
    <row r="7" spans="2:18" ht="19.8">
      <c r="B7" s="7" t="s">
        <v>5</v>
      </c>
      <c r="C7" s="9"/>
      <c r="D7" s="9"/>
      <c r="E7" s="9">
        <f t="shared" si="0"/>
        <v>0</v>
      </c>
      <c r="F7" s="10"/>
      <c r="G7" s="10"/>
      <c r="H7" s="10"/>
      <c r="I7" s="11"/>
      <c r="J7" s="11"/>
      <c r="L7" s="10">
        <f t="shared" si="1"/>
        <v>0</v>
      </c>
    </row>
    <row r="8" spans="2:18" ht="19.8">
      <c r="B8" s="7" t="s">
        <v>6</v>
      </c>
      <c r="C8" s="9"/>
      <c r="D8" s="9"/>
      <c r="E8" s="9">
        <f t="shared" si="0"/>
        <v>0</v>
      </c>
      <c r="F8" s="10"/>
      <c r="G8" s="10"/>
      <c r="H8" s="10"/>
      <c r="I8" s="11"/>
      <c r="J8" s="11"/>
      <c r="L8" s="10">
        <f t="shared" si="1"/>
        <v>0</v>
      </c>
    </row>
    <row r="9" spans="2:18" ht="19.8">
      <c r="B9" s="7" t="s">
        <v>7</v>
      </c>
      <c r="C9" s="9"/>
      <c r="D9" s="9"/>
      <c r="E9" s="9">
        <f t="shared" si="0"/>
        <v>0</v>
      </c>
      <c r="F9" s="10"/>
      <c r="G9" s="10"/>
      <c r="H9" s="10"/>
      <c r="I9" s="11"/>
      <c r="J9" s="11"/>
      <c r="L9" s="10">
        <f t="shared" si="1"/>
        <v>0</v>
      </c>
      <c r="N9" s="53" t="s">
        <v>25</v>
      </c>
      <c r="O9" s="54"/>
      <c r="P9" s="54"/>
      <c r="Q9" s="54"/>
      <c r="R9" s="55"/>
    </row>
    <row r="10" spans="2:18" ht="19.8">
      <c r="B10" s="7" t="s">
        <v>8</v>
      </c>
      <c r="C10" s="9"/>
      <c r="D10" s="9"/>
      <c r="E10" s="9">
        <f t="shared" si="0"/>
        <v>0</v>
      </c>
      <c r="F10" s="10"/>
      <c r="G10" s="10"/>
      <c r="H10" s="10"/>
      <c r="I10" s="11"/>
      <c r="J10" s="11"/>
      <c r="L10" s="10">
        <f t="shared" si="1"/>
        <v>0</v>
      </c>
      <c r="N10" s="5"/>
      <c r="O10" s="5"/>
      <c r="P10" s="5"/>
      <c r="Q10" s="5"/>
      <c r="R10" s="5"/>
    </row>
    <row r="11" spans="2:18" ht="19.8">
      <c r="B11" s="7" t="s">
        <v>9</v>
      </c>
      <c r="C11" s="9"/>
      <c r="D11" s="9"/>
      <c r="E11" s="9">
        <f t="shared" si="0"/>
        <v>0</v>
      </c>
      <c r="F11" s="10"/>
      <c r="G11" s="10"/>
      <c r="H11" s="10"/>
      <c r="I11" s="11"/>
      <c r="J11" s="11"/>
      <c r="L11" s="10">
        <f t="shared" si="1"/>
        <v>0</v>
      </c>
      <c r="N11" s="56" t="s">
        <v>32</v>
      </c>
      <c r="O11" s="57"/>
      <c r="P11" s="57"/>
      <c r="Q11" s="57"/>
      <c r="R11" s="57"/>
    </row>
    <row r="12" spans="2:18" ht="19.8">
      <c r="B12" s="7" t="s">
        <v>10</v>
      </c>
      <c r="C12" s="9"/>
      <c r="D12" s="9"/>
      <c r="E12" s="9">
        <f t="shared" si="0"/>
        <v>0</v>
      </c>
      <c r="F12" s="10"/>
      <c r="G12" s="10"/>
      <c r="H12" s="10"/>
      <c r="I12" s="11"/>
      <c r="J12" s="11"/>
      <c r="L12" s="10">
        <f t="shared" si="1"/>
        <v>0</v>
      </c>
      <c r="N12" s="57"/>
      <c r="O12" s="57"/>
      <c r="P12" s="57"/>
      <c r="Q12" s="57"/>
      <c r="R12" s="57"/>
    </row>
    <row r="13" spans="2:18" ht="19.8">
      <c r="B13" s="7" t="s">
        <v>11</v>
      </c>
      <c r="C13" s="9"/>
      <c r="D13" s="9"/>
      <c r="E13" s="9">
        <f>E6+E7+E8+E9+E10+E11+E12</f>
        <v>0</v>
      </c>
      <c r="F13" s="11">
        <f>SUM(F6:F12)*$O$2</f>
        <v>0</v>
      </c>
      <c r="G13" s="11">
        <f>SUM(G6:G12)*$O$3</f>
        <v>0</v>
      </c>
      <c r="H13" s="11">
        <f>SUM(H6:H12)*$O$4</f>
        <v>0</v>
      </c>
      <c r="I13" s="11">
        <f>I6+I7+I8+I9+I10+I11+I12</f>
        <v>0</v>
      </c>
      <c r="J13" s="11">
        <f>J6+J7+J8+J9+J10+J11+J12</f>
        <v>0</v>
      </c>
      <c r="L13" s="10">
        <f t="shared" si="1"/>
        <v>0</v>
      </c>
      <c r="N13" s="5"/>
      <c r="O13" s="5"/>
      <c r="P13" s="5"/>
      <c r="Q13" s="5"/>
      <c r="R13" s="5"/>
    </row>
    <row r="14" spans="2:18">
      <c r="N14" s="56" t="s">
        <v>33</v>
      </c>
      <c r="O14" s="56"/>
      <c r="P14" s="56"/>
      <c r="Q14" s="56"/>
      <c r="R14" s="56"/>
    </row>
    <row r="15" spans="2:18" ht="19.8">
      <c r="B15" s="38" t="s">
        <v>47</v>
      </c>
      <c r="C15" s="39"/>
      <c r="D15" s="40"/>
      <c r="E15" s="23"/>
      <c r="F15" s="17">
        <f>40*$O$6</f>
        <v>0</v>
      </c>
      <c r="N15" s="56"/>
      <c r="O15" s="56"/>
      <c r="P15" s="56"/>
      <c r="Q15" s="56"/>
      <c r="R15" s="56"/>
    </row>
    <row r="16" spans="2:18" ht="19.8">
      <c r="B16" s="38" t="s">
        <v>27</v>
      </c>
      <c r="C16" s="39"/>
      <c r="D16" s="40"/>
      <c r="E16" s="16"/>
      <c r="F16" s="17">
        <f>E16*$O$6</f>
        <v>0</v>
      </c>
      <c r="N16" s="5"/>
      <c r="O16" s="5"/>
      <c r="P16" s="5"/>
      <c r="Q16" s="5"/>
      <c r="R16" s="5"/>
    </row>
    <row r="17" spans="2:18" ht="19.8">
      <c r="B17" s="38" t="s">
        <v>28</v>
      </c>
      <c r="C17" s="39"/>
      <c r="D17" s="40"/>
      <c r="E17" s="16"/>
      <c r="F17" s="17">
        <f>E17*$P$6</f>
        <v>0</v>
      </c>
      <c r="N17" s="56" t="s">
        <v>34</v>
      </c>
      <c r="O17" s="56"/>
      <c r="P17" s="56"/>
      <c r="Q17" s="56"/>
      <c r="R17" s="56"/>
    </row>
    <row r="18" spans="2:18" ht="19.8">
      <c r="B18" s="38" t="s">
        <v>45</v>
      </c>
      <c r="C18" s="39"/>
      <c r="D18" s="40"/>
      <c r="E18" s="16">
        <f>F6+F7+F8+F9+F10+F11+F12+G6+G7+G8+G9+G10+G11+G12+H6+H7+H8+H9+H10+H11+H12</f>
        <v>0</v>
      </c>
      <c r="F18" s="17">
        <f>F13+G13+H13</f>
        <v>0</v>
      </c>
      <c r="N18" s="56"/>
      <c r="O18" s="56"/>
      <c r="P18" s="56"/>
      <c r="Q18" s="56"/>
      <c r="R18" s="56"/>
    </row>
    <row r="19" spans="2:18" ht="19.8">
      <c r="B19" s="38" t="s">
        <v>29</v>
      </c>
      <c r="C19" s="39"/>
      <c r="D19" s="40"/>
      <c r="E19" s="16">
        <f>J6+J7+J8+J9+J10+J11+J12</f>
        <v>0</v>
      </c>
      <c r="F19" s="17">
        <f>J13*$O$5+I13</f>
        <v>0</v>
      </c>
      <c r="N19" s="5"/>
      <c r="O19" s="5"/>
      <c r="P19" s="5"/>
      <c r="Q19" s="5"/>
      <c r="R19" s="5"/>
    </row>
    <row r="20" spans="2:18" ht="19.8">
      <c r="B20" s="38" t="s">
        <v>55</v>
      </c>
      <c r="C20" s="39"/>
      <c r="D20" s="40"/>
      <c r="E20" s="24">
        <f>COUNTA(C6:C12)</f>
        <v>0</v>
      </c>
      <c r="N20" s="58" t="s">
        <v>35</v>
      </c>
      <c r="O20" s="58"/>
      <c r="P20" s="58"/>
      <c r="Q20" s="58"/>
      <c r="R20" s="58"/>
    </row>
    <row r="21" spans="2:18">
      <c r="N21" s="58"/>
      <c r="O21" s="58"/>
      <c r="P21" s="58"/>
      <c r="Q21" s="58"/>
      <c r="R21" s="58"/>
    </row>
    <row r="23" spans="2:18" ht="21">
      <c r="B23" s="59" t="s">
        <v>36</v>
      </c>
      <c r="C23" s="60"/>
      <c r="D23" s="60"/>
      <c r="E23" s="60"/>
      <c r="F23" s="60"/>
      <c r="G23" s="60"/>
      <c r="H23" s="60"/>
      <c r="I23" s="60"/>
      <c r="J23" s="61"/>
    </row>
    <row r="24" spans="2:18" ht="19.8">
      <c r="B24" s="6" t="s">
        <v>3</v>
      </c>
      <c r="C24" s="6" t="s">
        <v>12</v>
      </c>
      <c r="D24" s="8" t="s">
        <v>13</v>
      </c>
      <c r="E24" s="6" t="s">
        <v>14</v>
      </c>
      <c r="F24" s="6" t="s">
        <v>15</v>
      </c>
      <c r="G24" s="6" t="s">
        <v>16</v>
      </c>
      <c r="H24" s="6" t="s">
        <v>17</v>
      </c>
      <c r="I24" s="6" t="s">
        <v>18</v>
      </c>
      <c r="J24" s="6" t="s">
        <v>19</v>
      </c>
      <c r="L24" s="6" t="s">
        <v>30</v>
      </c>
      <c r="N24" s="45" t="s">
        <v>48</v>
      </c>
      <c r="O24" s="46"/>
      <c r="P24" s="46"/>
      <c r="Q24" s="47"/>
    </row>
    <row r="25" spans="2:18" ht="19.8">
      <c r="B25" s="7" t="s">
        <v>4</v>
      </c>
      <c r="C25" s="9"/>
      <c r="D25" s="9"/>
      <c r="E25" s="9">
        <f t="shared" ref="E25:E31" si="2">D25-C25</f>
        <v>0</v>
      </c>
      <c r="F25" s="10"/>
      <c r="G25" s="10"/>
      <c r="H25" s="10"/>
      <c r="I25" s="11"/>
      <c r="J25" s="11"/>
      <c r="L25" s="10">
        <f t="shared" ref="L25:L32" si="3">E25*24</f>
        <v>0</v>
      </c>
    </row>
    <row r="26" spans="2:18" ht="19.8">
      <c r="B26" s="7" t="s">
        <v>5</v>
      </c>
      <c r="C26" s="9"/>
      <c r="D26" s="9"/>
      <c r="E26" s="9">
        <f t="shared" si="2"/>
        <v>0</v>
      </c>
      <c r="F26" s="10"/>
      <c r="G26" s="10"/>
      <c r="H26" s="10"/>
      <c r="I26" s="11"/>
      <c r="J26" s="11"/>
      <c r="L26" s="10">
        <f t="shared" si="3"/>
        <v>0</v>
      </c>
      <c r="N26" s="48" t="s">
        <v>49</v>
      </c>
      <c r="O26" s="48"/>
      <c r="P26" s="48"/>
      <c r="Q26" s="48"/>
    </row>
    <row r="27" spans="2:18" ht="19.8">
      <c r="B27" s="7" t="s">
        <v>6</v>
      </c>
      <c r="C27" s="9"/>
      <c r="D27" s="9"/>
      <c r="E27" s="9">
        <f t="shared" si="2"/>
        <v>0</v>
      </c>
      <c r="F27" s="10"/>
      <c r="G27" s="10"/>
      <c r="H27" s="10"/>
      <c r="I27" s="11"/>
      <c r="J27" s="11"/>
      <c r="L27" s="10">
        <f t="shared" si="3"/>
        <v>0</v>
      </c>
      <c r="N27" s="48"/>
      <c r="O27" s="48"/>
      <c r="P27" s="48"/>
      <c r="Q27" s="48"/>
    </row>
    <row r="28" spans="2:18" ht="19.8">
      <c r="B28" s="7" t="s">
        <v>7</v>
      </c>
      <c r="C28" s="9"/>
      <c r="D28" s="9"/>
      <c r="E28" s="9">
        <f t="shared" si="2"/>
        <v>0</v>
      </c>
      <c r="F28" s="10"/>
      <c r="G28" s="10"/>
      <c r="H28" s="10"/>
      <c r="I28" s="11"/>
      <c r="J28" s="11"/>
      <c r="L28" s="10">
        <f t="shared" si="3"/>
        <v>0</v>
      </c>
    </row>
    <row r="29" spans="2:18" ht="19.8">
      <c r="B29" s="7" t="s">
        <v>8</v>
      </c>
      <c r="C29" s="9"/>
      <c r="D29" s="9"/>
      <c r="E29" s="9">
        <f t="shared" si="2"/>
        <v>0</v>
      </c>
      <c r="F29" s="10"/>
      <c r="G29" s="10"/>
      <c r="H29" s="10"/>
      <c r="I29" s="11"/>
      <c r="J29" s="11"/>
      <c r="L29" s="10">
        <f t="shared" si="3"/>
        <v>0</v>
      </c>
      <c r="N29" s="45" t="s">
        <v>50</v>
      </c>
      <c r="O29" s="46"/>
      <c r="P29" s="46"/>
      <c r="Q29" s="47"/>
    </row>
    <row r="30" spans="2:18" ht="19.8">
      <c r="B30" s="7" t="s">
        <v>9</v>
      </c>
      <c r="C30" s="9"/>
      <c r="D30" s="9"/>
      <c r="E30" s="9">
        <f t="shared" si="2"/>
        <v>0</v>
      </c>
      <c r="F30" s="10"/>
      <c r="G30" s="10"/>
      <c r="H30" s="10"/>
      <c r="I30" s="11"/>
      <c r="J30" s="11"/>
      <c r="L30" s="10">
        <f t="shared" si="3"/>
        <v>0</v>
      </c>
    </row>
    <row r="31" spans="2:18" ht="19.8">
      <c r="B31" s="7" t="s">
        <v>10</v>
      </c>
      <c r="C31" s="9"/>
      <c r="D31" s="9"/>
      <c r="E31" s="9">
        <f t="shared" si="2"/>
        <v>0</v>
      </c>
      <c r="F31" s="10"/>
      <c r="G31" s="10"/>
      <c r="H31" s="10"/>
      <c r="I31" s="11"/>
      <c r="J31" s="11"/>
      <c r="L31" s="10">
        <f t="shared" si="3"/>
        <v>0</v>
      </c>
      <c r="N31" s="49" t="s">
        <v>51</v>
      </c>
      <c r="O31" s="49"/>
      <c r="P31" s="49"/>
      <c r="Q31" s="49"/>
    </row>
    <row r="32" spans="2:18" ht="19.8">
      <c r="B32" s="7" t="s">
        <v>11</v>
      </c>
      <c r="C32" s="9"/>
      <c r="D32" s="9"/>
      <c r="E32" s="9">
        <f>E25+E26+E27+E28+E29+E30+E31</f>
        <v>0</v>
      </c>
      <c r="F32" s="11">
        <f>SUM(F25:F31)*$O$2</f>
        <v>0</v>
      </c>
      <c r="G32" s="11">
        <f>SUM(G25:G31)*$O$3</f>
        <v>0</v>
      </c>
      <c r="H32" s="11">
        <f>SUM(H25:H31)*$O$4</f>
        <v>0</v>
      </c>
      <c r="I32" s="11">
        <f>I25+I26+I27+I28+I29+I30+I31</f>
        <v>0</v>
      </c>
      <c r="J32" s="11">
        <f>J25+J26+J27+J28+J29+J30+J31</f>
        <v>0</v>
      </c>
      <c r="L32" s="10">
        <f t="shared" si="3"/>
        <v>0</v>
      </c>
    </row>
    <row r="33" spans="2:17" ht="19.8">
      <c r="N33" s="36" t="s">
        <v>52</v>
      </c>
      <c r="O33" s="36"/>
      <c r="P33" s="36"/>
      <c r="Q33" s="36"/>
    </row>
    <row r="34" spans="2:17" ht="19.8">
      <c r="B34" s="38" t="s">
        <v>47</v>
      </c>
      <c r="C34" s="39"/>
      <c r="D34" s="40"/>
      <c r="E34" s="23"/>
      <c r="F34" s="17">
        <f>40*$O$6</f>
        <v>0</v>
      </c>
    </row>
    <row r="35" spans="2:17" ht="19.8">
      <c r="B35" s="38" t="s">
        <v>27</v>
      </c>
      <c r="C35" s="39"/>
      <c r="D35" s="40"/>
      <c r="E35" s="16"/>
      <c r="F35" s="17">
        <f>E35*$O$6</f>
        <v>0</v>
      </c>
      <c r="N35" s="37" t="s">
        <v>53</v>
      </c>
      <c r="O35" s="37"/>
      <c r="P35" s="37"/>
      <c r="Q35" s="37"/>
    </row>
    <row r="36" spans="2:17" ht="19.8">
      <c r="B36" s="38" t="s">
        <v>28</v>
      </c>
      <c r="C36" s="39"/>
      <c r="D36" s="40"/>
      <c r="E36" s="16"/>
      <c r="F36" s="17">
        <f>E36*$P$6</f>
        <v>0</v>
      </c>
    </row>
    <row r="37" spans="2:17" ht="19.8">
      <c r="B37" s="38" t="s">
        <v>45</v>
      </c>
      <c r="C37" s="39"/>
      <c r="D37" s="40"/>
      <c r="E37" s="21">
        <f>F25+F26+F27+F28+F29+F30+F31+G25+G26+G27+G28+G29+G30+G31+H25+H26+H27+H28+H29+H30+H31</f>
        <v>0</v>
      </c>
      <c r="F37" s="17">
        <f>F32+G32+H32</f>
        <v>0</v>
      </c>
      <c r="N37" s="36" t="s">
        <v>66</v>
      </c>
      <c r="O37" s="36"/>
      <c r="P37" s="36"/>
      <c r="Q37" s="36"/>
    </row>
    <row r="38" spans="2:17" ht="19.8">
      <c r="B38" s="38" t="s">
        <v>29</v>
      </c>
      <c r="C38" s="39"/>
      <c r="D38" s="40"/>
      <c r="E38" s="16">
        <f>J25+J29+J27+J28+J29+J30+J31</f>
        <v>0</v>
      </c>
      <c r="F38" s="17">
        <f>J32*$O$5+I32</f>
        <v>0</v>
      </c>
    </row>
    <row r="39" spans="2:17" ht="19.8">
      <c r="B39" s="38" t="s">
        <v>55</v>
      </c>
      <c r="C39" s="39"/>
      <c r="D39" s="40"/>
      <c r="E39" s="24">
        <f>COUNTA(C25:C31)</f>
        <v>0</v>
      </c>
      <c r="N39" s="37" t="s">
        <v>67</v>
      </c>
      <c r="O39" s="37"/>
      <c r="P39" s="37"/>
      <c r="Q39" s="37"/>
    </row>
    <row r="42" spans="2:17" ht="21">
      <c r="B42" s="59" t="s">
        <v>37</v>
      </c>
      <c r="C42" s="60"/>
      <c r="D42" s="60"/>
      <c r="E42" s="60"/>
      <c r="F42" s="60"/>
      <c r="G42" s="60"/>
      <c r="H42" s="60"/>
      <c r="I42" s="60"/>
      <c r="J42" s="61"/>
    </row>
    <row r="43" spans="2:17" ht="19.8">
      <c r="B43" s="6" t="s">
        <v>3</v>
      </c>
      <c r="C43" s="6" t="s">
        <v>12</v>
      </c>
      <c r="D43" s="8" t="s">
        <v>13</v>
      </c>
      <c r="E43" s="6" t="s">
        <v>14</v>
      </c>
      <c r="F43" s="6" t="s">
        <v>15</v>
      </c>
      <c r="G43" s="6" t="s">
        <v>16</v>
      </c>
      <c r="H43" s="6" t="s">
        <v>17</v>
      </c>
      <c r="I43" s="6" t="s">
        <v>18</v>
      </c>
      <c r="J43" s="6" t="s">
        <v>19</v>
      </c>
      <c r="L43" s="6" t="s">
        <v>30</v>
      </c>
    </row>
    <row r="44" spans="2:17" ht="19.8">
      <c r="B44" s="7" t="s">
        <v>4</v>
      </c>
      <c r="C44" s="9"/>
      <c r="D44" s="9"/>
      <c r="E44" s="9">
        <f t="shared" ref="E44:E50" si="4">D44-C44</f>
        <v>0</v>
      </c>
      <c r="F44" s="10"/>
      <c r="G44" s="10"/>
      <c r="H44" s="10"/>
      <c r="I44" s="11"/>
      <c r="J44" s="11"/>
      <c r="L44" s="10">
        <f t="shared" ref="L44:L51" si="5">E44*24</f>
        <v>0</v>
      </c>
    </row>
    <row r="45" spans="2:17" ht="19.8">
      <c r="B45" s="7" t="s">
        <v>5</v>
      </c>
      <c r="C45" s="9"/>
      <c r="D45" s="9"/>
      <c r="E45" s="9">
        <f t="shared" si="4"/>
        <v>0</v>
      </c>
      <c r="F45" s="10"/>
      <c r="G45" s="10"/>
      <c r="H45" s="10"/>
      <c r="I45" s="11"/>
      <c r="J45" s="11"/>
      <c r="L45" s="10">
        <f t="shared" si="5"/>
        <v>0</v>
      </c>
    </row>
    <row r="46" spans="2:17" ht="19.8">
      <c r="B46" s="7" t="s">
        <v>6</v>
      </c>
      <c r="C46" s="9"/>
      <c r="D46" s="9"/>
      <c r="E46" s="9">
        <f t="shared" si="4"/>
        <v>0</v>
      </c>
      <c r="F46" s="10"/>
      <c r="G46" s="10"/>
      <c r="H46" s="10"/>
      <c r="I46" s="11"/>
      <c r="J46" s="11"/>
      <c r="L46" s="10">
        <f t="shared" si="5"/>
        <v>0</v>
      </c>
    </row>
    <row r="47" spans="2:17" ht="19.8">
      <c r="B47" s="7" t="s">
        <v>7</v>
      </c>
      <c r="C47" s="9"/>
      <c r="D47" s="9"/>
      <c r="E47" s="9">
        <f t="shared" si="4"/>
        <v>0</v>
      </c>
      <c r="F47" s="10"/>
      <c r="G47" s="10"/>
      <c r="H47" s="10"/>
      <c r="I47" s="11"/>
      <c r="J47" s="11"/>
      <c r="L47" s="10">
        <f t="shared" si="5"/>
        <v>0</v>
      </c>
    </row>
    <row r="48" spans="2:17" ht="19.8">
      <c r="B48" s="7" t="s">
        <v>8</v>
      </c>
      <c r="C48" s="9"/>
      <c r="D48" s="9"/>
      <c r="E48" s="9">
        <f t="shared" si="4"/>
        <v>0</v>
      </c>
      <c r="F48" s="10"/>
      <c r="G48" s="10"/>
      <c r="H48" s="10"/>
      <c r="I48" s="11"/>
      <c r="J48" s="11"/>
      <c r="L48" s="10">
        <f t="shared" si="5"/>
        <v>0</v>
      </c>
    </row>
    <row r="49" spans="2:12" ht="19.8">
      <c r="B49" s="7" t="s">
        <v>9</v>
      </c>
      <c r="C49" s="9"/>
      <c r="D49" s="9"/>
      <c r="E49" s="9">
        <f t="shared" si="4"/>
        <v>0</v>
      </c>
      <c r="F49" s="10"/>
      <c r="G49" s="10"/>
      <c r="H49" s="10"/>
      <c r="I49" s="11"/>
      <c r="J49" s="11"/>
      <c r="L49" s="10">
        <f t="shared" si="5"/>
        <v>0</v>
      </c>
    </row>
    <row r="50" spans="2:12" ht="19.8">
      <c r="B50" s="7" t="s">
        <v>10</v>
      </c>
      <c r="C50" s="9"/>
      <c r="D50" s="9"/>
      <c r="E50" s="9">
        <f t="shared" si="4"/>
        <v>0</v>
      </c>
      <c r="F50" s="10"/>
      <c r="G50" s="10"/>
      <c r="H50" s="10"/>
      <c r="I50" s="11"/>
      <c r="J50" s="11"/>
      <c r="L50" s="10">
        <f t="shared" si="5"/>
        <v>0</v>
      </c>
    </row>
    <row r="51" spans="2:12" ht="19.8">
      <c r="B51" s="7" t="s">
        <v>11</v>
      </c>
      <c r="C51" s="9"/>
      <c r="D51" s="9"/>
      <c r="E51" s="9">
        <f>E44+E45+E46+E47+E48+E49+E50</f>
        <v>0</v>
      </c>
      <c r="F51" s="11">
        <f>SUM(F44:F50)*$O$2</f>
        <v>0</v>
      </c>
      <c r="G51" s="11">
        <f>SUM(G44:G50)*$O$3</f>
        <v>0</v>
      </c>
      <c r="H51" s="11">
        <f>SUM(H44:H50)*$O$4</f>
        <v>0</v>
      </c>
      <c r="I51" s="11">
        <f>I44+I45+I46+I47+I48+I49+I50</f>
        <v>0</v>
      </c>
      <c r="J51" s="11">
        <f>J44+J45+J46+J47+J48+J49+J50</f>
        <v>0</v>
      </c>
      <c r="L51" s="10">
        <f t="shared" si="5"/>
        <v>0</v>
      </c>
    </row>
    <row r="53" spans="2:12" ht="19.8">
      <c r="B53" s="38" t="s">
        <v>47</v>
      </c>
      <c r="C53" s="39"/>
      <c r="D53" s="40"/>
      <c r="E53" s="23"/>
      <c r="F53" s="17">
        <f>40*$O$6</f>
        <v>0</v>
      </c>
    </row>
    <row r="54" spans="2:12" ht="19.8">
      <c r="B54" s="38" t="s">
        <v>27</v>
      </c>
      <c r="C54" s="39"/>
      <c r="D54" s="40"/>
      <c r="E54" s="16"/>
      <c r="F54" s="17">
        <f>E54*$O$6</f>
        <v>0</v>
      </c>
    </row>
    <row r="55" spans="2:12" ht="19.8">
      <c r="B55" s="38" t="s">
        <v>28</v>
      </c>
      <c r="C55" s="39"/>
      <c r="D55" s="40"/>
      <c r="E55" s="16"/>
      <c r="F55" s="17">
        <f>E55*$P$6</f>
        <v>0</v>
      </c>
    </row>
    <row r="56" spans="2:12" ht="19.8">
      <c r="B56" s="38" t="s">
        <v>45</v>
      </c>
      <c r="C56" s="39"/>
      <c r="D56" s="40"/>
      <c r="E56" s="16">
        <f>F44+F45+F46+F47+F48+F49+F50+G44+G45+G46+G47+G48+G49+G50+H45+H46+H47+H48+H49+H50</f>
        <v>0</v>
      </c>
      <c r="F56" s="17">
        <f>F51+G51+H51</f>
        <v>0</v>
      </c>
    </row>
    <row r="57" spans="2:12" ht="19.8">
      <c r="B57" s="38" t="s">
        <v>29</v>
      </c>
      <c r="C57" s="39"/>
      <c r="D57" s="40"/>
      <c r="E57" s="16">
        <f>J44+J45+J46+J47+J48+J49+J50</f>
        <v>0</v>
      </c>
      <c r="F57" s="17">
        <f>J51*$O$5+I51</f>
        <v>0</v>
      </c>
    </row>
    <row r="58" spans="2:12" ht="19.8">
      <c r="B58" s="38" t="s">
        <v>55</v>
      </c>
      <c r="C58" s="39"/>
      <c r="D58" s="40"/>
      <c r="E58" s="24">
        <f>COUNTA(C44:C50)</f>
        <v>0</v>
      </c>
    </row>
    <row r="60" spans="2:12" ht="19.8">
      <c r="B60" s="66"/>
      <c r="C60" s="66"/>
      <c r="D60" s="66"/>
      <c r="E60" s="25"/>
      <c r="F60" s="26"/>
    </row>
    <row r="61" spans="2:12" ht="21">
      <c r="B61" s="67" t="s">
        <v>38</v>
      </c>
      <c r="C61" s="68"/>
      <c r="D61" s="68"/>
      <c r="E61" s="68"/>
      <c r="F61" s="68"/>
      <c r="G61" s="60"/>
      <c r="H61" s="60"/>
      <c r="I61" s="60"/>
      <c r="J61" s="61"/>
    </row>
    <row r="62" spans="2:12" ht="19.8">
      <c r="B62" s="6" t="s">
        <v>3</v>
      </c>
      <c r="C62" s="6" t="s">
        <v>12</v>
      </c>
      <c r="D62" s="8" t="s">
        <v>13</v>
      </c>
      <c r="E62" s="6" t="s">
        <v>14</v>
      </c>
      <c r="F62" s="6" t="s">
        <v>15</v>
      </c>
      <c r="G62" s="6" t="s">
        <v>16</v>
      </c>
      <c r="H62" s="6" t="s">
        <v>17</v>
      </c>
      <c r="I62" s="6" t="s">
        <v>18</v>
      </c>
      <c r="J62" s="6" t="s">
        <v>19</v>
      </c>
      <c r="L62" s="6" t="s">
        <v>30</v>
      </c>
    </row>
    <row r="63" spans="2:12" ht="19.8">
      <c r="B63" s="7" t="s">
        <v>4</v>
      </c>
      <c r="C63" s="9"/>
      <c r="D63" s="9"/>
      <c r="E63" s="9">
        <f t="shared" ref="E63:E69" si="6">D63-C63</f>
        <v>0</v>
      </c>
      <c r="F63" s="10"/>
      <c r="G63" s="10"/>
      <c r="H63" s="10"/>
      <c r="I63" s="11"/>
      <c r="J63" s="11"/>
      <c r="L63" s="10">
        <f t="shared" ref="L63:L70" si="7">E63*24</f>
        <v>0</v>
      </c>
    </row>
    <row r="64" spans="2:12" ht="19.8">
      <c r="B64" s="7" t="s">
        <v>5</v>
      </c>
      <c r="C64" s="9"/>
      <c r="D64" s="9"/>
      <c r="E64" s="9">
        <f t="shared" si="6"/>
        <v>0</v>
      </c>
      <c r="F64" s="10"/>
      <c r="G64" s="10"/>
      <c r="H64" s="10"/>
      <c r="I64" s="11"/>
      <c r="J64" s="11"/>
      <c r="L64" s="10">
        <f t="shared" si="7"/>
        <v>0</v>
      </c>
    </row>
    <row r="65" spans="2:12" ht="19.8">
      <c r="B65" s="7" t="s">
        <v>6</v>
      </c>
      <c r="C65" s="9"/>
      <c r="D65" s="9"/>
      <c r="E65" s="9">
        <f t="shared" si="6"/>
        <v>0</v>
      </c>
      <c r="F65" s="10"/>
      <c r="G65" s="10"/>
      <c r="H65" s="10"/>
      <c r="I65" s="11"/>
      <c r="J65" s="11"/>
      <c r="L65" s="10">
        <f t="shared" si="7"/>
        <v>0</v>
      </c>
    </row>
    <row r="66" spans="2:12" ht="19.8">
      <c r="B66" s="7" t="s">
        <v>7</v>
      </c>
      <c r="C66" s="9"/>
      <c r="D66" s="9"/>
      <c r="E66" s="9">
        <f t="shared" si="6"/>
        <v>0</v>
      </c>
      <c r="F66" s="10"/>
      <c r="G66" s="10"/>
      <c r="H66" s="10"/>
      <c r="I66" s="11"/>
      <c r="J66" s="11"/>
      <c r="L66" s="10">
        <f t="shared" si="7"/>
        <v>0</v>
      </c>
    </row>
    <row r="67" spans="2:12" ht="19.8">
      <c r="B67" s="7" t="s">
        <v>8</v>
      </c>
      <c r="C67" s="9"/>
      <c r="D67" s="9"/>
      <c r="E67" s="9">
        <f t="shared" si="6"/>
        <v>0</v>
      </c>
      <c r="F67" s="10"/>
      <c r="G67" s="10"/>
      <c r="H67" s="10"/>
      <c r="I67" s="11"/>
      <c r="J67" s="11"/>
      <c r="L67" s="10">
        <f t="shared" si="7"/>
        <v>0</v>
      </c>
    </row>
    <row r="68" spans="2:12" ht="19.8">
      <c r="B68" s="7" t="s">
        <v>9</v>
      </c>
      <c r="C68" s="9"/>
      <c r="D68" s="9"/>
      <c r="E68" s="9">
        <f t="shared" si="6"/>
        <v>0</v>
      </c>
      <c r="F68" s="10"/>
      <c r="G68" s="10"/>
      <c r="H68" s="10"/>
      <c r="I68" s="11"/>
      <c r="J68" s="11"/>
      <c r="L68" s="10">
        <f t="shared" si="7"/>
        <v>0</v>
      </c>
    </row>
    <row r="69" spans="2:12" ht="19.8">
      <c r="B69" s="7" t="s">
        <v>10</v>
      </c>
      <c r="C69" s="9"/>
      <c r="D69" s="9"/>
      <c r="E69" s="9">
        <f t="shared" si="6"/>
        <v>0</v>
      </c>
      <c r="F69" s="10"/>
      <c r="G69" s="10"/>
      <c r="H69" s="10"/>
      <c r="I69" s="11"/>
      <c r="J69" s="11"/>
      <c r="L69" s="10">
        <f t="shared" si="7"/>
        <v>0</v>
      </c>
    </row>
    <row r="70" spans="2:12" ht="19.8">
      <c r="B70" s="7" t="s">
        <v>11</v>
      </c>
      <c r="C70" s="9"/>
      <c r="D70" s="9"/>
      <c r="E70" s="9">
        <f>E63+E64+E65+E66+E67+E68+E69</f>
        <v>0</v>
      </c>
      <c r="F70" s="11">
        <f>SUM(F63:F69)*$O$2</f>
        <v>0</v>
      </c>
      <c r="G70" s="11">
        <f>SUM(G63:G69)*$O$3</f>
        <v>0</v>
      </c>
      <c r="H70" s="11">
        <f>SUM(H63:H69)*$O$4</f>
        <v>0</v>
      </c>
      <c r="I70" s="11">
        <f>I63+I64+I65+I66+I67+I68+I69</f>
        <v>0</v>
      </c>
      <c r="J70" s="11">
        <f>J63+J64+J65+J66+J67+J68+J69</f>
        <v>0</v>
      </c>
      <c r="L70" s="10">
        <f t="shared" si="7"/>
        <v>0</v>
      </c>
    </row>
    <row r="72" spans="2:12" ht="19.8">
      <c r="B72" s="38" t="s">
        <v>47</v>
      </c>
      <c r="C72" s="39"/>
      <c r="D72" s="40"/>
      <c r="E72" s="23"/>
      <c r="F72" s="17">
        <f>40*$O$6</f>
        <v>0</v>
      </c>
    </row>
    <row r="73" spans="2:12" ht="19.8">
      <c r="B73" s="38" t="s">
        <v>27</v>
      </c>
      <c r="C73" s="39"/>
      <c r="D73" s="40"/>
      <c r="E73" s="16"/>
      <c r="F73" s="17">
        <f>E73*$O$6</f>
        <v>0</v>
      </c>
    </row>
    <row r="74" spans="2:12" ht="19.8">
      <c r="B74" s="38" t="s">
        <v>28</v>
      </c>
      <c r="C74" s="39"/>
      <c r="D74" s="40"/>
      <c r="E74" s="16"/>
      <c r="F74" s="17">
        <f>E74*$P$6</f>
        <v>0</v>
      </c>
    </row>
    <row r="75" spans="2:12" ht="19.8">
      <c r="B75" s="38" t="s">
        <v>45</v>
      </c>
      <c r="C75" s="39"/>
      <c r="D75" s="40"/>
      <c r="E75" s="16">
        <f>F63+F64+F65+F66+F67+F68+F69+G63+G64+G65+G66+G67+G68+G69+H63+H64+H65+H66+H67+H68+H69</f>
        <v>0</v>
      </c>
      <c r="F75" s="17">
        <f>F70+G70+H70</f>
        <v>0</v>
      </c>
    </row>
    <row r="76" spans="2:12" ht="19.8">
      <c r="B76" s="38" t="s">
        <v>29</v>
      </c>
      <c r="C76" s="39"/>
      <c r="D76" s="40"/>
      <c r="E76" s="16">
        <f>J63+J64+J65+J66+J67+J68+J69</f>
        <v>0</v>
      </c>
      <c r="F76" s="17">
        <f>J70*$O$5+I70</f>
        <v>0</v>
      </c>
    </row>
    <row r="77" spans="2:12" ht="19.8">
      <c r="B77" s="38" t="s">
        <v>55</v>
      </c>
      <c r="C77" s="39"/>
      <c r="D77" s="40"/>
      <c r="E77" s="24">
        <f>COUNTA(C63:C69)</f>
        <v>0</v>
      </c>
    </row>
    <row r="80" spans="2:12" ht="21">
      <c r="B80" s="59" t="s">
        <v>39</v>
      </c>
      <c r="C80" s="60"/>
      <c r="D80" s="60"/>
      <c r="E80" s="60"/>
      <c r="F80" s="60"/>
      <c r="G80" s="60"/>
      <c r="H80" s="60"/>
      <c r="I80" s="60"/>
      <c r="J80" s="61"/>
    </row>
    <row r="81" spans="2:12" ht="19.8">
      <c r="B81" s="6" t="s">
        <v>3</v>
      </c>
      <c r="C81" s="6" t="s">
        <v>12</v>
      </c>
      <c r="D81" s="8" t="s">
        <v>13</v>
      </c>
      <c r="E81" s="6" t="s">
        <v>14</v>
      </c>
      <c r="F81" s="6" t="s">
        <v>15</v>
      </c>
      <c r="G81" s="6" t="s">
        <v>16</v>
      </c>
      <c r="H81" s="6" t="s">
        <v>17</v>
      </c>
      <c r="I81" s="6" t="s">
        <v>18</v>
      </c>
      <c r="J81" s="6" t="s">
        <v>19</v>
      </c>
      <c r="L81" s="6" t="s">
        <v>30</v>
      </c>
    </row>
    <row r="82" spans="2:12" ht="19.8">
      <c r="B82" s="7" t="s">
        <v>4</v>
      </c>
      <c r="C82" s="9"/>
      <c r="D82" s="9"/>
      <c r="E82" s="9">
        <f t="shared" ref="E82:E88" si="8">D82-C82</f>
        <v>0</v>
      </c>
      <c r="F82" s="10"/>
      <c r="G82" s="10"/>
      <c r="H82" s="10"/>
      <c r="I82" s="11"/>
      <c r="J82" s="11"/>
      <c r="L82" s="10">
        <f t="shared" ref="L82:L89" si="9">E82*24</f>
        <v>0</v>
      </c>
    </row>
    <row r="83" spans="2:12" ht="19.8">
      <c r="B83" s="7" t="s">
        <v>5</v>
      </c>
      <c r="C83" s="9"/>
      <c r="D83" s="9"/>
      <c r="E83" s="9">
        <f t="shared" si="8"/>
        <v>0</v>
      </c>
      <c r="F83" s="10"/>
      <c r="G83" s="10"/>
      <c r="H83" s="10"/>
      <c r="I83" s="11"/>
      <c r="J83" s="11"/>
      <c r="L83" s="10">
        <f t="shared" si="9"/>
        <v>0</v>
      </c>
    </row>
    <row r="84" spans="2:12" ht="19.8">
      <c r="B84" s="7" t="s">
        <v>6</v>
      </c>
      <c r="C84" s="9"/>
      <c r="D84" s="9"/>
      <c r="E84" s="9">
        <f t="shared" si="8"/>
        <v>0</v>
      </c>
      <c r="F84" s="10"/>
      <c r="G84" s="10"/>
      <c r="H84" s="10"/>
      <c r="I84" s="11"/>
      <c r="J84" s="11"/>
      <c r="L84" s="10">
        <f t="shared" si="9"/>
        <v>0</v>
      </c>
    </row>
    <row r="85" spans="2:12" ht="19.8">
      <c r="B85" s="7" t="s">
        <v>7</v>
      </c>
      <c r="C85" s="9"/>
      <c r="D85" s="9"/>
      <c r="E85" s="9">
        <f t="shared" si="8"/>
        <v>0</v>
      </c>
      <c r="F85" s="10"/>
      <c r="G85" s="10"/>
      <c r="H85" s="10"/>
      <c r="I85" s="11"/>
      <c r="J85" s="11"/>
      <c r="L85" s="10">
        <f t="shared" si="9"/>
        <v>0</v>
      </c>
    </row>
    <row r="86" spans="2:12" ht="19.8">
      <c r="B86" s="7" t="s">
        <v>8</v>
      </c>
      <c r="C86" s="9"/>
      <c r="D86" s="9"/>
      <c r="E86" s="9">
        <f t="shared" si="8"/>
        <v>0</v>
      </c>
      <c r="F86" s="10"/>
      <c r="G86" s="10"/>
      <c r="H86" s="10"/>
      <c r="I86" s="11"/>
      <c r="J86" s="11"/>
      <c r="L86" s="10">
        <f t="shared" si="9"/>
        <v>0</v>
      </c>
    </row>
    <row r="87" spans="2:12" ht="19.8">
      <c r="B87" s="7" t="s">
        <v>9</v>
      </c>
      <c r="C87" s="9"/>
      <c r="D87" s="9"/>
      <c r="E87" s="9">
        <f t="shared" si="8"/>
        <v>0</v>
      </c>
      <c r="F87" s="10"/>
      <c r="G87" s="10"/>
      <c r="H87" s="10"/>
      <c r="I87" s="11"/>
      <c r="J87" s="11"/>
      <c r="L87" s="10">
        <f t="shared" si="9"/>
        <v>0</v>
      </c>
    </row>
    <row r="88" spans="2:12" ht="19.8">
      <c r="B88" s="7" t="s">
        <v>10</v>
      </c>
      <c r="C88" s="9"/>
      <c r="D88" s="9"/>
      <c r="E88" s="9">
        <f t="shared" si="8"/>
        <v>0</v>
      </c>
      <c r="F88" s="10"/>
      <c r="G88" s="10"/>
      <c r="H88" s="10"/>
      <c r="I88" s="11"/>
      <c r="J88" s="11"/>
      <c r="L88" s="10">
        <f t="shared" si="9"/>
        <v>0</v>
      </c>
    </row>
    <row r="89" spans="2:12" ht="19.8">
      <c r="B89" s="7" t="s">
        <v>11</v>
      </c>
      <c r="C89" s="9"/>
      <c r="D89" s="9"/>
      <c r="E89" s="9">
        <f>E82+E83+E84+E85+E86+E87+E88</f>
        <v>0</v>
      </c>
      <c r="F89" s="11">
        <f>SUM(F82:F88)*$O$2</f>
        <v>0</v>
      </c>
      <c r="G89" s="11">
        <f>SUM(G82:G88)*$O$3</f>
        <v>0</v>
      </c>
      <c r="H89" s="11">
        <f>SUM(H82:H88)*$O$4</f>
        <v>0</v>
      </c>
      <c r="I89" s="11">
        <f>I82+I83+I84+I85+I86+I87+I88</f>
        <v>0</v>
      </c>
      <c r="J89" s="11">
        <f>J82+J83+J84+J85+J86+J87+J88</f>
        <v>0</v>
      </c>
      <c r="L89" s="10">
        <f t="shared" si="9"/>
        <v>0</v>
      </c>
    </row>
    <row r="91" spans="2:12" ht="19.8">
      <c r="B91" s="38" t="s">
        <v>47</v>
      </c>
      <c r="C91" s="39"/>
      <c r="D91" s="40"/>
      <c r="E91" s="23"/>
      <c r="F91" s="17">
        <f>40*$O$6</f>
        <v>0</v>
      </c>
    </row>
    <row r="92" spans="2:12" ht="19.8">
      <c r="B92" s="38" t="s">
        <v>27</v>
      </c>
      <c r="C92" s="39"/>
      <c r="D92" s="40"/>
      <c r="E92" s="16"/>
      <c r="F92" s="17">
        <f>E92*$O$6</f>
        <v>0</v>
      </c>
    </row>
    <row r="93" spans="2:12" ht="19.8">
      <c r="B93" s="38" t="s">
        <v>28</v>
      </c>
      <c r="C93" s="39"/>
      <c r="D93" s="40"/>
      <c r="E93" s="16"/>
      <c r="F93" s="17">
        <f>E93*$P$6</f>
        <v>0</v>
      </c>
    </row>
    <row r="94" spans="2:12" ht="19.8">
      <c r="B94" s="38" t="s">
        <v>44</v>
      </c>
      <c r="C94" s="39"/>
      <c r="D94" s="40"/>
      <c r="E94" s="16">
        <f>F82+F83+F84+F85+F86+F87+F88+G82+G83+G84+G85+G86+G87+G88+H82+H83+H84+H85+H86+H87+H88</f>
        <v>0</v>
      </c>
      <c r="F94" s="17">
        <f>F89+G89+H89</f>
        <v>0</v>
      </c>
    </row>
    <row r="95" spans="2:12" ht="19.8">
      <c r="B95" s="38" t="s">
        <v>29</v>
      </c>
      <c r="C95" s="39"/>
      <c r="D95" s="40"/>
      <c r="E95" s="16">
        <f>J82+J83+J84+J85+J86+J87+J88</f>
        <v>0</v>
      </c>
      <c r="F95" s="17">
        <f>J89*$O$5+I89</f>
        <v>0</v>
      </c>
    </row>
    <row r="96" spans="2:12" ht="19.8">
      <c r="B96" s="38" t="s">
        <v>55</v>
      </c>
      <c r="C96" s="39"/>
      <c r="D96" s="40"/>
      <c r="E96" s="24">
        <f>COUNTA(C82:C88)</f>
        <v>0</v>
      </c>
    </row>
    <row r="98" spans="2:10" ht="19.8">
      <c r="B98" s="38" t="s">
        <v>54</v>
      </c>
      <c r="C98" s="39"/>
      <c r="D98" s="39"/>
      <c r="E98" s="40"/>
      <c r="F98" s="18">
        <f>E15+E34+E53+E72+E91</f>
        <v>0</v>
      </c>
      <c r="G98" s="19">
        <f>F15+F34+F53+F72+F91</f>
        <v>0</v>
      </c>
    </row>
    <row r="99" spans="2:10" ht="19.8">
      <c r="B99" s="38" t="s">
        <v>40</v>
      </c>
      <c r="C99" s="64"/>
      <c r="D99" s="64"/>
      <c r="E99" s="65"/>
      <c r="F99" s="18">
        <f t="shared" ref="F99:G102" si="10">E16+E35+E54+E73+E92</f>
        <v>0</v>
      </c>
      <c r="G99" s="19">
        <f t="shared" si="10"/>
        <v>0</v>
      </c>
    </row>
    <row r="100" spans="2:10" ht="19.8">
      <c r="B100" s="38" t="s">
        <v>41</v>
      </c>
      <c r="C100" s="39"/>
      <c r="D100" s="39"/>
      <c r="E100" s="40"/>
      <c r="F100" s="18">
        <f t="shared" si="10"/>
        <v>0</v>
      </c>
      <c r="G100" s="19">
        <f t="shared" si="10"/>
        <v>0</v>
      </c>
    </row>
    <row r="101" spans="2:10" ht="19.8">
      <c r="B101" s="38" t="s">
        <v>42</v>
      </c>
      <c r="C101" s="39"/>
      <c r="D101" s="39"/>
      <c r="E101" s="40"/>
      <c r="F101" s="18">
        <f t="shared" si="10"/>
        <v>0</v>
      </c>
      <c r="G101" s="19">
        <f t="shared" si="10"/>
        <v>0</v>
      </c>
    </row>
    <row r="102" spans="2:10" ht="19.8">
      <c r="B102" s="38" t="s">
        <v>43</v>
      </c>
      <c r="C102" s="39"/>
      <c r="D102" s="39"/>
      <c r="E102" s="40"/>
      <c r="F102" s="18">
        <f t="shared" si="10"/>
        <v>0</v>
      </c>
      <c r="G102" s="19">
        <f t="shared" si="10"/>
        <v>0</v>
      </c>
    </row>
    <row r="103" spans="2:10" ht="19.8">
      <c r="B103" s="38" t="s">
        <v>46</v>
      </c>
      <c r="C103" s="39"/>
      <c r="D103" s="39"/>
      <c r="E103" s="40"/>
      <c r="F103" s="18">
        <f>L13+L32+L51+L70+L89</f>
        <v>0</v>
      </c>
      <c r="G103" s="20"/>
    </row>
    <row r="104" spans="2:10" ht="19.8">
      <c r="B104" s="38" t="s">
        <v>56</v>
      </c>
      <c r="C104" s="39"/>
      <c r="D104" s="39"/>
      <c r="E104" s="40"/>
      <c r="F104" s="27">
        <f>E20+E39+E58+E77+E96</f>
        <v>0</v>
      </c>
    </row>
    <row r="107" spans="2:10" ht="19.8">
      <c r="B107" s="38" t="s">
        <v>57</v>
      </c>
      <c r="C107" s="39"/>
      <c r="D107" s="39"/>
      <c r="E107" s="40"/>
      <c r="G107" s="28">
        <f>G98+G99+G100+G101+G102</f>
        <v>0</v>
      </c>
    </row>
    <row r="109" spans="2:10">
      <c r="B109" s="41"/>
      <c r="C109" s="41"/>
      <c r="D109" s="41"/>
      <c r="E109" s="41"/>
    </row>
    <row r="112" spans="2:10" ht="21">
      <c r="B112" s="42" t="s">
        <v>58</v>
      </c>
      <c r="C112" s="43"/>
      <c r="D112" s="43"/>
      <c r="E112" s="43"/>
      <c r="F112" s="43"/>
      <c r="G112" s="43"/>
      <c r="H112" s="43"/>
      <c r="I112" s="43"/>
      <c r="J112" s="44"/>
    </row>
    <row r="115" spans="2:10" ht="19.8">
      <c r="B115" s="38" t="s">
        <v>59</v>
      </c>
      <c r="C115" s="40"/>
      <c r="D115" s="29"/>
      <c r="E115" s="29"/>
      <c r="F115" s="1"/>
      <c r="G115" s="34" t="s">
        <v>62</v>
      </c>
      <c r="H115" s="35"/>
      <c r="I115" s="30">
        <f>G98+G99+G100</f>
        <v>0</v>
      </c>
      <c r="J115" s="1"/>
    </row>
    <row r="116" spans="2:10" ht="19.8">
      <c r="B116" s="34" t="s">
        <v>60</v>
      </c>
      <c r="C116" s="35"/>
      <c r="D116" s="31">
        <f>F98</f>
        <v>0</v>
      </c>
      <c r="E116" s="1"/>
      <c r="F116" s="1"/>
      <c r="G116" s="34" t="s">
        <v>63</v>
      </c>
      <c r="H116" s="35"/>
      <c r="I116" s="32">
        <f>G101</f>
        <v>0</v>
      </c>
      <c r="J116" s="1"/>
    </row>
    <row r="117" spans="2:10" ht="19.8">
      <c r="B117" s="34" t="s">
        <v>27</v>
      </c>
      <c r="C117" s="35"/>
      <c r="D117" s="31">
        <f>F99</f>
        <v>0</v>
      </c>
      <c r="E117" s="1"/>
      <c r="F117" s="1"/>
      <c r="G117" s="34" t="s">
        <v>64</v>
      </c>
      <c r="H117" s="35"/>
      <c r="I117" s="30">
        <f>I13+I32+I51+I70+I89</f>
        <v>0</v>
      </c>
      <c r="J117" s="1"/>
    </row>
    <row r="118" spans="2:10" ht="19.8">
      <c r="B118" s="34" t="s">
        <v>28</v>
      </c>
      <c r="C118" s="35"/>
      <c r="D118" s="31">
        <f>F100</f>
        <v>0</v>
      </c>
      <c r="E118" s="1"/>
      <c r="F118" s="1"/>
      <c r="G118" s="34" t="s">
        <v>65</v>
      </c>
      <c r="H118" s="35"/>
      <c r="I118" s="32">
        <f>J13+J32+J51+J70+J89</f>
        <v>0</v>
      </c>
      <c r="J118" s="1"/>
    </row>
    <row r="119" spans="2:10" ht="19.8">
      <c r="B119" s="34" t="s">
        <v>61</v>
      </c>
      <c r="C119" s="35"/>
      <c r="D119" s="33">
        <f>F104</f>
        <v>0</v>
      </c>
      <c r="E119" s="1"/>
      <c r="F119" s="1"/>
      <c r="G119" s="1"/>
      <c r="H119" s="1"/>
      <c r="I119" s="1"/>
      <c r="J119" s="1"/>
    </row>
  </sheetData>
  <mergeCells count="70">
    <mergeCell ref="B92:D92"/>
    <mergeCell ref="B103:E103"/>
    <mergeCell ref="B94:D94"/>
    <mergeCell ref="B95:D95"/>
    <mergeCell ref="B99:E99"/>
    <mergeCell ref="B100:E100"/>
    <mergeCell ref="B101:E101"/>
    <mergeCell ref="B102:E102"/>
    <mergeCell ref="B98:E98"/>
    <mergeCell ref="B96:D96"/>
    <mergeCell ref="B73:D73"/>
    <mergeCell ref="B72:D72"/>
    <mergeCell ref="B91:D91"/>
    <mergeCell ref="B77:D77"/>
    <mergeCell ref="B74:D74"/>
    <mergeCell ref="B75:D75"/>
    <mergeCell ref="B76:D76"/>
    <mergeCell ref="B80:J80"/>
    <mergeCell ref="B54:D54"/>
    <mergeCell ref="B55:D55"/>
    <mergeCell ref="B56:D56"/>
    <mergeCell ref="B57:D57"/>
    <mergeCell ref="B61:J61"/>
    <mergeCell ref="B23:J23"/>
    <mergeCell ref="B35:D35"/>
    <mergeCell ref="B36:D36"/>
    <mergeCell ref="B37:D37"/>
    <mergeCell ref="B38:D38"/>
    <mergeCell ref="B17:D17"/>
    <mergeCell ref="N17:R18"/>
    <mergeCell ref="B18:D18"/>
    <mergeCell ref="B19:D19"/>
    <mergeCell ref="N20:R21"/>
    <mergeCell ref="B1:J1"/>
    <mergeCell ref="C3:D3"/>
    <mergeCell ref="B4:J4"/>
    <mergeCell ref="N9:R9"/>
    <mergeCell ref="N11:R12"/>
    <mergeCell ref="N14:R15"/>
    <mergeCell ref="B15:D15"/>
    <mergeCell ref="B34:D34"/>
    <mergeCell ref="B53:D53"/>
    <mergeCell ref="B60:D60"/>
    <mergeCell ref="N24:Q24"/>
    <mergeCell ref="N26:Q27"/>
    <mergeCell ref="N29:Q29"/>
    <mergeCell ref="N31:Q31"/>
    <mergeCell ref="N33:Q33"/>
    <mergeCell ref="N35:Q35"/>
    <mergeCell ref="B58:D58"/>
    <mergeCell ref="B39:D39"/>
    <mergeCell ref="B20:D20"/>
    <mergeCell ref="B42:J42"/>
    <mergeCell ref="B16:D16"/>
    <mergeCell ref="B119:C119"/>
    <mergeCell ref="N37:Q37"/>
    <mergeCell ref="N39:Q39"/>
    <mergeCell ref="B116:C116"/>
    <mergeCell ref="G116:H116"/>
    <mergeCell ref="B117:C117"/>
    <mergeCell ref="G117:H117"/>
    <mergeCell ref="B118:C118"/>
    <mergeCell ref="G118:H118"/>
    <mergeCell ref="B104:E104"/>
    <mergeCell ref="B107:E107"/>
    <mergeCell ref="B109:E109"/>
    <mergeCell ref="B112:J112"/>
    <mergeCell ref="B115:C115"/>
    <mergeCell ref="G115:H115"/>
    <mergeCell ref="B93:D9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B1:R119"/>
  <sheetViews>
    <sheetView topLeftCell="A19" workbookViewId="0">
      <selection activeCell="N37" sqref="N37:Q39"/>
    </sheetView>
  </sheetViews>
  <sheetFormatPr baseColWidth="10" defaultRowHeight="14.4"/>
  <cols>
    <col min="5" max="5" width="12.88671875" customWidth="1"/>
    <col min="12" max="12" width="23.33203125" customWidth="1"/>
    <col min="14" max="14" width="24.33203125" customWidth="1"/>
    <col min="15" max="15" width="12.109375" customWidth="1"/>
    <col min="16" max="16" width="12.5546875" customWidth="1"/>
    <col min="17" max="17" width="45.109375" customWidth="1"/>
    <col min="18" max="18" width="3" customWidth="1"/>
  </cols>
  <sheetData>
    <row r="1" spans="2:18" ht="25.2">
      <c r="B1" s="50" t="s">
        <v>0</v>
      </c>
      <c r="C1" s="51"/>
      <c r="D1" s="51"/>
      <c r="E1" s="51"/>
      <c r="F1" s="51"/>
      <c r="G1" s="51"/>
      <c r="H1" s="51"/>
      <c r="I1" s="51"/>
      <c r="J1" s="52"/>
      <c r="N1" s="12" t="s">
        <v>20</v>
      </c>
      <c r="O1" s="13">
        <v>2.65</v>
      </c>
      <c r="P1" s="13">
        <v>0.35</v>
      </c>
    </row>
    <row r="2" spans="2:18" ht="19.8">
      <c r="N2" s="12" t="s">
        <v>21</v>
      </c>
      <c r="O2" s="13"/>
      <c r="P2" s="1"/>
    </row>
    <row r="3" spans="2:18" ht="19.8">
      <c r="B3" s="3" t="s">
        <v>1</v>
      </c>
      <c r="C3" s="62"/>
      <c r="D3" s="63"/>
      <c r="F3" s="4" t="s">
        <v>2</v>
      </c>
      <c r="N3" s="12" t="s">
        <v>16</v>
      </c>
      <c r="O3" s="13"/>
      <c r="P3" s="1"/>
    </row>
    <row r="4" spans="2:18" ht="21">
      <c r="B4" s="59" t="s">
        <v>31</v>
      </c>
      <c r="C4" s="60"/>
      <c r="D4" s="60"/>
      <c r="E4" s="60"/>
      <c r="F4" s="60"/>
      <c r="G4" s="60"/>
      <c r="H4" s="60"/>
      <c r="I4" s="60"/>
      <c r="J4" s="61"/>
      <c r="N4" s="12" t="s">
        <v>17</v>
      </c>
      <c r="O4" s="13"/>
      <c r="P4" s="1"/>
    </row>
    <row r="5" spans="2:18" ht="19.8">
      <c r="B5" s="6" t="s">
        <v>3</v>
      </c>
      <c r="C5" s="6" t="s">
        <v>12</v>
      </c>
      <c r="D5" s="8" t="s">
        <v>13</v>
      </c>
      <c r="E5" s="6" t="s">
        <v>14</v>
      </c>
      <c r="F5" s="6" t="s">
        <v>15</v>
      </c>
      <c r="G5" s="6" t="s">
        <v>16</v>
      </c>
      <c r="H5" s="6" t="s">
        <v>17</v>
      </c>
      <c r="I5" s="6" t="s">
        <v>18</v>
      </c>
      <c r="J5" s="6" t="s">
        <v>19</v>
      </c>
      <c r="L5" s="6" t="s">
        <v>30</v>
      </c>
      <c r="N5" s="12" t="s">
        <v>22</v>
      </c>
      <c r="O5" s="13">
        <v>0.41</v>
      </c>
      <c r="P5" s="1"/>
      <c r="Q5" s="2" t="s">
        <v>26</v>
      </c>
    </row>
    <row r="6" spans="2:18" ht="19.8">
      <c r="B6" s="7" t="s">
        <v>4</v>
      </c>
      <c r="C6" s="9"/>
      <c r="D6" s="9"/>
      <c r="E6" s="9">
        <f t="shared" ref="E6:E12" si="0">D6-C6</f>
        <v>0</v>
      </c>
      <c r="F6" s="10"/>
      <c r="G6" s="10"/>
      <c r="H6" s="10"/>
      <c r="I6" s="11"/>
      <c r="J6" s="11"/>
      <c r="L6" s="10">
        <f t="shared" ref="L6:L13" si="1">E6*24</f>
        <v>0</v>
      </c>
      <c r="N6" s="12" t="s">
        <v>23</v>
      </c>
      <c r="O6" s="14"/>
      <c r="P6" s="15"/>
      <c r="Q6" s="22" t="s">
        <v>24</v>
      </c>
    </row>
    <row r="7" spans="2:18" ht="19.8">
      <c r="B7" s="7" t="s">
        <v>5</v>
      </c>
      <c r="C7" s="9"/>
      <c r="D7" s="9"/>
      <c r="E7" s="9">
        <f t="shared" si="0"/>
        <v>0</v>
      </c>
      <c r="F7" s="10"/>
      <c r="G7" s="10"/>
      <c r="H7" s="10"/>
      <c r="I7" s="11"/>
      <c r="J7" s="11"/>
      <c r="L7" s="10">
        <f t="shared" si="1"/>
        <v>0</v>
      </c>
    </row>
    <row r="8" spans="2:18" ht="19.8">
      <c r="B8" s="7" t="s">
        <v>6</v>
      </c>
      <c r="C8" s="9"/>
      <c r="D8" s="9"/>
      <c r="E8" s="9">
        <f t="shared" si="0"/>
        <v>0</v>
      </c>
      <c r="F8" s="10"/>
      <c r="G8" s="10"/>
      <c r="H8" s="10"/>
      <c r="I8" s="11"/>
      <c r="J8" s="11"/>
      <c r="L8" s="10">
        <f t="shared" si="1"/>
        <v>0</v>
      </c>
    </row>
    <row r="9" spans="2:18" ht="19.8">
      <c r="B9" s="7" t="s">
        <v>7</v>
      </c>
      <c r="C9" s="9"/>
      <c r="D9" s="9"/>
      <c r="E9" s="9">
        <f t="shared" si="0"/>
        <v>0</v>
      </c>
      <c r="F9" s="10"/>
      <c r="G9" s="10"/>
      <c r="H9" s="10"/>
      <c r="I9" s="11"/>
      <c r="J9" s="11"/>
      <c r="L9" s="10">
        <f t="shared" si="1"/>
        <v>0</v>
      </c>
      <c r="N9" s="53" t="s">
        <v>25</v>
      </c>
      <c r="O9" s="54"/>
      <c r="P9" s="54"/>
      <c r="Q9" s="54"/>
      <c r="R9" s="55"/>
    </row>
    <row r="10" spans="2:18" ht="19.8">
      <c r="B10" s="7" t="s">
        <v>8</v>
      </c>
      <c r="C10" s="9"/>
      <c r="D10" s="9"/>
      <c r="E10" s="9">
        <f t="shared" si="0"/>
        <v>0</v>
      </c>
      <c r="F10" s="10"/>
      <c r="G10" s="10"/>
      <c r="H10" s="10"/>
      <c r="I10" s="11"/>
      <c r="J10" s="11"/>
      <c r="L10" s="10">
        <f t="shared" si="1"/>
        <v>0</v>
      </c>
      <c r="N10" s="5"/>
      <c r="O10" s="5"/>
      <c r="P10" s="5"/>
      <c r="Q10" s="5"/>
      <c r="R10" s="5"/>
    </row>
    <row r="11" spans="2:18" ht="19.8">
      <c r="B11" s="7" t="s">
        <v>9</v>
      </c>
      <c r="C11" s="9"/>
      <c r="D11" s="9"/>
      <c r="E11" s="9">
        <f t="shared" si="0"/>
        <v>0</v>
      </c>
      <c r="F11" s="10"/>
      <c r="G11" s="10"/>
      <c r="H11" s="10"/>
      <c r="I11" s="11"/>
      <c r="J11" s="11"/>
      <c r="L11" s="10">
        <f t="shared" si="1"/>
        <v>0</v>
      </c>
      <c r="N11" s="56" t="s">
        <v>32</v>
      </c>
      <c r="O11" s="57"/>
      <c r="P11" s="57"/>
      <c r="Q11" s="57"/>
      <c r="R11" s="57"/>
    </row>
    <row r="12" spans="2:18" ht="19.8">
      <c r="B12" s="7" t="s">
        <v>10</v>
      </c>
      <c r="C12" s="9"/>
      <c r="D12" s="9"/>
      <c r="E12" s="9">
        <f t="shared" si="0"/>
        <v>0</v>
      </c>
      <c r="F12" s="10"/>
      <c r="G12" s="10"/>
      <c r="H12" s="10"/>
      <c r="I12" s="11"/>
      <c r="J12" s="11"/>
      <c r="L12" s="10">
        <f t="shared" si="1"/>
        <v>0</v>
      </c>
      <c r="N12" s="57"/>
      <c r="O12" s="57"/>
      <c r="P12" s="57"/>
      <c r="Q12" s="57"/>
      <c r="R12" s="57"/>
    </row>
    <row r="13" spans="2:18" ht="19.8">
      <c r="B13" s="7" t="s">
        <v>11</v>
      </c>
      <c r="C13" s="9"/>
      <c r="D13" s="9"/>
      <c r="E13" s="9">
        <f>E6+E7+E8+E9+E10+E11+E12</f>
        <v>0</v>
      </c>
      <c r="F13" s="11">
        <f>SUM(F6:F12)*$O$2</f>
        <v>0</v>
      </c>
      <c r="G13" s="11">
        <f>SUM(G6:G12)*$O$3</f>
        <v>0</v>
      </c>
      <c r="H13" s="11">
        <f>SUM(H6:H12)*$O$4</f>
        <v>0</v>
      </c>
      <c r="I13" s="11">
        <f>I6+I7+I8+I9+I10+I11+I12</f>
        <v>0</v>
      </c>
      <c r="J13" s="11">
        <f>J6+J7+J8+J9+J10+J11+J12</f>
        <v>0</v>
      </c>
      <c r="L13" s="10">
        <f t="shared" si="1"/>
        <v>0</v>
      </c>
      <c r="N13" s="5"/>
      <c r="O13" s="5"/>
      <c r="P13" s="5"/>
      <c r="Q13" s="5"/>
      <c r="R13" s="5"/>
    </row>
    <row r="14" spans="2:18">
      <c r="N14" s="56" t="s">
        <v>33</v>
      </c>
      <c r="O14" s="56"/>
      <c r="P14" s="56"/>
      <c r="Q14" s="56"/>
      <c r="R14" s="56"/>
    </row>
    <row r="15" spans="2:18" ht="19.8">
      <c r="B15" s="38" t="s">
        <v>47</v>
      </c>
      <c r="C15" s="39"/>
      <c r="D15" s="40"/>
      <c r="E15" s="23"/>
      <c r="F15" s="17">
        <f>40*$O$6</f>
        <v>0</v>
      </c>
      <c r="N15" s="56"/>
      <c r="O15" s="56"/>
      <c r="P15" s="56"/>
      <c r="Q15" s="56"/>
      <c r="R15" s="56"/>
    </row>
    <row r="16" spans="2:18" ht="19.8">
      <c r="B16" s="38" t="s">
        <v>27</v>
      </c>
      <c r="C16" s="39"/>
      <c r="D16" s="40"/>
      <c r="E16" s="16"/>
      <c r="F16" s="17">
        <f>E16*$O$6</f>
        <v>0</v>
      </c>
      <c r="N16" s="5"/>
      <c r="O16" s="5"/>
      <c r="P16" s="5"/>
      <c r="Q16" s="5"/>
      <c r="R16" s="5"/>
    </row>
    <row r="17" spans="2:18" ht="19.8">
      <c r="B17" s="38" t="s">
        <v>28</v>
      </c>
      <c r="C17" s="39"/>
      <c r="D17" s="40"/>
      <c r="E17" s="16"/>
      <c r="F17" s="17">
        <f>E17*$P$6</f>
        <v>0</v>
      </c>
      <c r="N17" s="56" t="s">
        <v>34</v>
      </c>
      <c r="O17" s="56"/>
      <c r="P17" s="56"/>
      <c r="Q17" s="56"/>
      <c r="R17" s="56"/>
    </row>
    <row r="18" spans="2:18" ht="19.8">
      <c r="B18" s="38" t="s">
        <v>45</v>
      </c>
      <c r="C18" s="39"/>
      <c r="D18" s="40"/>
      <c r="E18" s="16">
        <f>F6+F7+F8+F9+F10+F11+F12+G6+G7+G8+G9+G10+G11+G12+H6+H7+H8+H9+H10+H11+H12</f>
        <v>0</v>
      </c>
      <c r="F18" s="17">
        <f>F13+G13+H13</f>
        <v>0</v>
      </c>
      <c r="N18" s="56"/>
      <c r="O18" s="56"/>
      <c r="P18" s="56"/>
      <c r="Q18" s="56"/>
      <c r="R18" s="56"/>
    </row>
    <row r="19" spans="2:18" ht="19.8">
      <c r="B19" s="38" t="s">
        <v>29</v>
      </c>
      <c r="C19" s="39"/>
      <c r="D19" s="40"/>
      <c r="E19" s="16">
        <f>J6+J7+J8+J9+J10+J11+J12</f>
        <v>0</v>
      </c>
      <c r="F19" s="17">
        <f>J13*$O$5+I13</f>
        <v>0</v>
      </c>
      <c r="N19" s="5"/>
      <c r="O19" s="5"/>
      <c r="P19" s="5"/>
      <c r="Q19" s="5"/>
      <c r="R19" s="5"/>
    </row>
    <row r="20" spans="2:18" ht="19.8">
      <c r="B20" s="38" t="s">
        <v>55</v>
      </c>
      <c r="C20" s="39"/>
      <c r="D20" s="40"/>
      <c r="E20" s="24">
        <f>COUNTA(C6:C12)</f>
        <v>0</v>
      </c>
      <c r="N20" s="58" t="s">
        <v>35</v>
      </c>
      <c r="O20" s="58"/>
      <c r="P20" s="58"/>
      <c r="Q20" s="58"/>
      <c r="R20" s="58"/>
    </row>
    <row r="21" spans="2:18">
      <c r="N21" s="58"/>
      <c r="O21" s="58"/>
      <c r="P21" s="58"/>
      <c r="Q21" s="58"/>
      <c r="R21" s="58"/>
    </row>
    <row r="23" spans="2:18" ht="21">
      <c r="B23" s="59" t="s">
        <v>36</v>
      </c>
      <c r="C23" s="60"/>
      <c r="D23" s="60"/>
      <c r="E23" s="60"/>
      <c r="F23" s="60"/>
      <c r="G23" s="60"/>
      <c r="H23" s="60"/>
      <c r="I23" s="60"/>
      <c r="J23" s="61"/>
    </row>
    <row r="24" spans="2:18" ht="19.8">
      <c r="B24" s="6" t="s">
        <v>3</v>
      </c>
      <c r="C24" s="6" t="s">
        <v>12</v>
      </c>
      <c r="D24" s="8" t="s">
        <v>13</v>
      </c>
      <c r="E24" s="6" t="s">
        <v>14</v>
      </c>
      <c r="F24" s="6" t="s">
        <v>15</v>
      </c>
      <c r="G24" s="6" t="s">
        <v>16</v>
      </c>
      <c r="H24" s="6" t="s">
        <v>17</v>
      </c>
      <c r="I24" s="6" t="s">
        <v>18</v>
      </c>
      <c r="J24" s="6" t="s">
        <v>19</v>
      </c>
      <c r="L24" s="6" t="s">
        <v>30</v>
      </c>
      <c r="N24" s="45" t="s">
        <v>48</v>
      </c>
      <c r="O24" s="46"/>
      <c r="P24" s="46"/>
      <c r="Q24" s="47"/>
    </row>
    <row r="25" spans="2:18" ht="19.8">
      <c r="B25" s="7" t="s">
        <v>4</v>
      </c>
      <c r="C25" s="9"/>
      <c r="D25" s="9"/>
      <c r="E25" s="9">
        <f t="shared" ref="E25:E31" si="2">D25-C25</f>
        <v>0</v>
      </c>
      <c r="F25" s="10"/>
      <c r="G25" s="10"/>
      <c r="H25" s="10"/>
      <c r="I25" s="11"/>
      <c r="J25" s="11"/>
      <c r="L25" s="10">
        <f t="shared" ref="L25:L32" si="3">E25*24</f>
        <v>0</v>
      </c>
    </row>
    <row r="26" spans="2:18" ht="19.8">
      <c r="B26" s="7" t="s">
        <v>5</v>
      </c>
      <c r="C26" s="9"/>
      <c r="D26" s="9"/>
      <c r="E26" s="9">
        <f t="shared" si="2"/>
        <v>0</v>
      </c>
      <c r="F26" s="10"/>
      <c r="G26" s="10"/>
      <c r="H26" s="10"/>
      <c r="I26" s="11"/>
      <c r="J26" s="11"/>
      <c r="L26" s="10">
        <f t="shared" si="3"/>
        <v>0</v>
      </c>
      <c r="N26" s="48" t="s">
        <v>49</v>
      </c>
      <c r="O26" s="48"/>
      <c r="P26" s="48"/>
      <c r="Q26" s="48"/>
    </row>
    <row r="27" spans="2:18" ht="19.8">
      <c r="B27" s="7" t="s">
        <v>6</v>
      </c>
      <c r="C27" s="9"/>
      <c r="D27" s="9"/>
      <c r="E27" s="9">
        <f t="shared" si="2"/>
        <v>0</v>
      </c>
      <c r="F27" s="10"/>
      <c r="G27" s="10"/>
      <c r="H27" s="10"/>
      <c r="I27" s="11"/>
      <c r="J27" s="11"/>
      <c r="L27" s="10">
        <f t="shared" si="3"/>
        <v>0</v>
      </c>
      <c r="N27" s="48"/>
      <c r="O27" s="48"/>
      <c r="P27" s="48"/>
      <c r="Q27" s="48"/>
    </row>
    <row r="28" spans="2:18" ht="19.8">
      <c r="B28" s="7" t="s">
        <v>7</v>
      </c>
      <c r="C28" s="9"/>
      <c r="D28" s="9"/>
      <c r="E28" s="9">
        <f t="shared" si="2"/>
        <v>0</v>
      </c>
      <c r="F28" s="10"/>
      <c r="G28" s="10"/>
      <c r="H28" s="10"/>
      <c r="I28" s="11"/>
      <c r="J28" s="11"/>
      <c r="L28" s="10">
        <f t="shared" si="3"/>
        <v>0</v>
      </c>
    </row>
    <row r="29" spans="2:18" ht="19.8">
      <c r="B29" s="7" t="s">
        <v>8</v>
      </c>
      <c r="C29" s="9"/>
      <c r="D29" s="9"/>
      <c r="E29" s="9">
        <f t="shared" si="2"/>
        <v>0</v>
      </c>
      <c r="F29" s="10"/>
      <c r="G29" s="10"/>
      <c r="H29" s="10"/>
      <c r="I29" s="11"/>
      <c r="J29" s="11"/>
      <c r="L29" s="10">
        <f t="shared" si="3"/>
        <v>0</v>
      </c>
      <c r="N29" s="45" t="s">
        <v>50</v>
      </c>
      <c r="O29" s="46"/>
      <c r="P29" s="46"/>
      <c r="Q29" s="47"/>
    </row>
    <row r="30" spans="2:18" ht="19.8">
      <c r="B30" s="7" t="s">
        <v>9</v>
      </c>
      <c r="C30" s="9"/>
      <c r="D30" s="9"/>
      <c r="E30" s="9">
        <f t="shared" si="2"/>
        <v>0</v>
      </c>
      <c r="F30" s="10"/>
      <c r="G30" s="10"/>
      <c r="H30" s="10"/>
      <c r="I30" s="11"/>
      <c r="J30" s="11"/>
      <c r="L30" s="10">
        <f t="shared" si="3"/>
        <v>0</v>
      </c>
    </row>
    <row r="31" spans="2:18" ht="19.8">
      <c r="B31" s="7" t="s">
        <v>10</v>
      </c>
      <c r="C31" s="9"/>
      <c r="D31" s="9"/>
      <c r="E31" s="9">
        <f t="shared" si="2"/>
        <v>0</v>
      </c>
      <c r="F31" s="10"/>
      <c r="G31" s="10"/>
      <c r="H31" s="10"/>
      <c r="I31" s="11"/>
      <c r="J31" s="11"/>
      <c r="L31" s="10">
        <f t="shared" si="3"/>
        <v>0</v>
      </c>
      <c r="N31" s="49" t="s">
        <v>51</v>
      </c>
      <c r="O31" s="49"/>
      <c r="P31" s="49"/>
      <c r="Q31" s="49"/>
    </row>
    <row r="32" spans="2:18" ht="19.8">
      <c r="B32" s="7" t="s">
        <v>11</v>
      </c>
      <c r="C32" s="9"/>
      <c r="D32" s="9"/>
      <c r="E32" s="9">
        <f>E25+E26+E27+E28+E29+E30+E31</f>
        <v>0</v>
      </c>
      <c r="F32" s="11">
        <f>SUM(F25:F31)*$O$2</f>
        <v>0</v>
      </c>
      <c r="G32" s="11">
        <f>SUM(G25:G31)*$O$3</f>
        <v>0</v>
      </c>
      <c r="H32" s="11">
        <f>SUM(H25:H31)*$O$4</f>
        <v>0</v>
      </c>
      <c r="I32" s="11">
        <f>I25+I26+I27+I28+I29+I30+I31</f>
        <v>0</v>
      </c>
      <c r="J32" s="11">
        <f>J25+J26+J27+J28+J29+J30+J31</f>
        <v>0</v>
      </c>
      <c r="L32" s="10">
        <f t="shared" si="3"/>
        <v>0</v>
      </c>
    </row>
    <row r="33" spans="2:17" ht="19.8">
      <c r="N33" s="36" t="s">
        <v>52</v>
      </c>
      <c r="O33" s="36"/>
      <c r="P33" s="36"/>
      <c r="Q33" s="36"/>
    </row>
    <row r="34" spans="2:17" ht="19.8">
      <c r="B34" s="38" t="s">
        <v>47</v>
      </c>
      <c r="C34" s="39"/>
      <c r="D34" s="40"/>
      <c r="E34" s="23"/>
      <c r="F34" s="17">
        <f>40*$O$6</f>
        <v>0</v>
      </c>
    </row>
    <row r="35" spans="2:17" ht="19.8">
      <c r="B35" s="38" t="s">
        <v>27</v>
      </c>
      <c r="C35" s="39"/>
      <c r="D35" s="40"/>
      <c r="E35" s="16"/>
      <c r="F35" s="17">
        <f>E35*$O$6</f>
        <v>0</v>
      </c>
      <c r="N35" s="37" t="s">
        <v>53</v>
      </c>
      <c r="O35" s="37"/>
      <c r="P35" s="37"/>
      <c r="Q35" s="37"/>
    </row>
    <row r="36" spans="2:17" ht="19.8">
      <c r="B36" s="38" t="s">
        <v>28</v>
      </c>
      <c r="C36" s="39"/>
      <c r="D36" s="40"/>
      <c r="E36" s="16"/>
      <c r="F36" s="17">
        <f>E36*$P$6</f>
        <v>0</v>
      </c>
    </row>
    <row r="37" spans="2:17" ht="19.8">
      <c r="B37" s="38" t="s">
        <v>45</v>
      </c>
      <c r="C37" s="39"/>
      <c r="D37" s="40"/>
      <c r="E37" s="21">
        <f>F25+F26+F27+F28+F29+F30+F31+G25+G26+G27+G28+G29+G30+G31+H25+H26+H27+H28+H29+H30+H31</f>
        <v>0</v>
      </c>
      <c r="F37" s="17">
        <f>F32+G32+H32</f>
        <v>0</v>
      </c>
      <c r="N37" s="36" t="s">
        <v>66</v>
      </c>
      <c r="O37" s="36"/>
      <c r="P37" s="36"/>
      <c r="Q37" s="36"/>
    </row>
    <row r="38" spans="2:17" ht="19.8">
      <c r="B38" s="38" t="s">
        <v>29</v>
      </c>
      <c r="C38" s="39"/>
      <c r="D38" s="40"/>
      <c r="E38" s="16">
        <f>J25+J29+J27+J28+J29+J30+J31</f>
        <v>0</v>
      </c>
      <c r="F38" s="17">
        <f>J32*$O$5+I32</f>
        <v>0</v>
      </c>
    </row>
    <row r="39" spans="2:17" ht="19.8">
      <c r="B39" s="38" t="s">
        <v>55</v>
      </c>
      <c r="C39" s="39"/>
      <c r="D39" s="40"/>
      <c r="E39" s="24">
        <f>COUNTA(C25:C31)</f>
        <v>0</v>
      </c>
      <c r="N39" s="37" t="s">
        <v>67</v>
      </c>
      <c r="O39" s="37"/>
      <c r="P39" s="37"/>
      <c r="Q39" s="37"/>
    </row>
    <row r="41" spans="2:17" ht="19.8">
      <c r="B41" s="66"/>
      <c r="C41" s="66"/>
      <c r="D41" s="66"/>
      <c r="E41" s="25"/>
      <c r="F41" s="26"/>
    </row>
    <row r="42" spans="2:17" ht="21">
      <c r="B42" s="67" t="s">
        <v>37</v>
      </c>
      <c r="C42" s="68"/>
      <c r="D42" s="68"/>
      <c r="E42" s="68"/>
      <c r="F42" s="68"/>
      <c r="G42" s="60"/>
      <c r="H42" s="60"/>
      <c r="I42" s="60"/>
      <c r="J42" s="61"/>
    </row>
    <row r="43" spans="2:17" ht="19.8">
      <c r="B43" s="6" t="s">
        <v>3</v>
      </c>
      <c r="C43" s="6" t="s">
        <v>12</v>
      </c>
      <c r="D43" s="8" t="s">
        <v>13</v>
      </c>
      <c r="E43" s="6" t="s">
        <v>14</v>
      </c>
      <c r="F43" s="6" t="s">
        <v>15</v>
      </c>
      <c r="G43" s="6" t="s">
        <v>16</v>
      </c>
      <c r="H43" s="6" t="s">
        <v>17</v>
      </c>
      <c r="I43" s="6" t="s">
        <v>18</v>
      </c>
      <c r="J43" s="6" t="s">
        <v>19</v>
      </c>
      <c r="L43" s="6" t="s">
        <v>30</v>
      </c>
    </row>
    <row r="44" spans="2:17" ht="19.8">
      <c r="B44" s="7" t="s">
        <v>4</v>
      </c>
      <c r="C44" s="9"/>
      <c r="D44" s="9"/>
      <c r="E44" s="9">
        <f t="shared" ref="E44:E50" si="4">D44-C44</f>
        <v>0</v>
      </c>
      <c r="F44" s="10"/>
      <c r="G44" s="10"/>
      <c r="H44" s="10"/>
      <c r="I44" s="11"/>
      <c r="J44" s="11"/>
      <c r="L44" s="10">
        <f t="shared" ref="L44:L51" si="5">E44*24</f>
        <v>0</v>
      </c>
    </row>
    <row r="45" spans="2:17" ht="19.8">
      <c r="B45" s="7" t="s">
        <v>5</v>
      </c>
      <c r="C45" s="9"/>
      <c r="D45" s="9"/>
      <c r="E45" s="9">
        <f t="shared" si="4"/>
        <v>0</v>
      </c>
      <c r="F45" s="10"/>
      <c r="G45" s="10"/>
      <c r="H45" s="10"/>
      <c r="I45" s="11"/>
      <c r="J45" s="11"/>
      <c r="L45" s="10">
        <f t="shared" si="5"/>
        <v>0</v>
      </c>
    </row>
    <row r="46" spans="2:17" ht="19.8">
      <c r="B46" s="7" t="s">
        <v>6</v>
      </c>
      <c r="C46" s="9"/>
      <c r="D46" s="9"/>
      <c r="E46" s="9">
        <f t="shared" si="4"/>
        <v>0</v>
      </c>
      <c r="F46" s="10"/>
      <c r="G46" s="10"/>
      <c r="H46" s="10"/>
      <c r="I46" s="11"/>
      <c r="J46" s="11"/>
      <c r="L46" s="10">
        <f t="shared" si="5"/>
        <v>0</v>
      </c>
    </row>
    <row r="47" spans="2:17" ht="19.8">
      <c r="B47" s="7" t="s">
        <v>7</v>
      </c>
      <c r="C47" s="9"/>
      <c r="D47" s="9"/>
      <c r="E47" s="9">
        <f t="shared" si="4"/>
        <v>0</v>
      </c>
      <c r="F47" s="10"/>
      <c r="G47" s="10"/>
      <c r="H47" s="10"/>
      <c r="I47" s="11"/>
      <c r="J47" s="11"/>
      <c r="L47" s="10">
        <f t="shared" si="5"/>
        <v>0</v>
      </c>
    </row>
    <row r="48" spans="2:17" ht="19.8">
      <c r="B48" s="7" t="s">
        <v>8</v>
      </c>
      <c r="C48" s="9"/>
      <c r="D48" s="9"/>
      <c r="E48" s="9">
        <f t="shared" si="4"/>
        <v>0</v>
      </c>
      <c r="F48" s="10"/>
      <c r="G48" s="10"/>
      <c r="H48" s="10"/>
      <c r="I48" s="11"/>
      <c r="J48" s="11"/>
      <c r="L48" s="10">
        <f t="shared" si="5"/>
        <v>0</v>
      </c>
    </row>
    <row r="49" spans="2:12" ht="19.8">
      <c r="B49" s="7" t="s">
        <v>9</v>
      </c>
      <c r="C49" s="9"/>
      <c r="D49" s="9"/>
      <c r="E49" s="9">
        <f t="shared" si="4"/>
        <v>0</v>
      </c>
      <c r="F49" s="10"/>
      <c r="G49" s="10"/>
      <c r="H49" s="10"/>
      <c r="I49" s="11"/>
      <c r="J49" s="11"/>
      <c r="L49" s="10">
        <f t="shared" si="5"/>
        <v>0</v>
      </c>
    </row>
    <row r="50" spans="2:12" ht="19.8">
      <c r="B50" s="7" t="s">
        <v>10</v>
      </c>
      <c r="C50" s="9"/>
      <c r="D50" s="9"/>
      <c r="E50" s="9">
        <f t="shared" si="4"/>
        <v>0</v>
      </c>
      <c r="F50" s="10"/>
      <c r="G50" s="10"/>
      <c r="H50" s="10"/>
      <c r="I50" s="11"/>
      <c r="J50" s="11"/>
      <c r="L50" s="10">
        <f t="shared" si="5"/>
        <v>0</v>
      </c>
    </row>
    <row r="51" spans="2:12" ht="19.8">
      <c r="B51" s="7" t="s">
        <v>11</v>
      </c>
      <c r="C51" s="9"/>
      <c r="D51" s="9"/>
      <c r="E51" s="9">
        <f>E44+E45+E46+E47+E48+E49+E50</f>
        <v>0</v>
      </c>
      <c r="F51" s="11">
        <f>SUM(F44:F50)*$O$2</f>
        <v>0</v>
      </c>
      <c r="G51" s="11">
        <f>SUM(G44:G50)*$O$3</f>
        <v>0</v>
      </c>
      <c r="H51" s="11">
        <f>SUM(H44:H50)*$O$4</f>
        <v>0</v>
      </c>
      <c r="I51" s="11">
        <f>I44+I45+I46+I47+I48+I49+I50</f>
        <v>0</v>
      </c>
      <c r="J51" s="11">
        <f>J44+J45+J46+J47+J48+J49+J50</f>
        <v>0</v>
      </c>
      <c r="L51" s="10">
        <f t="shared" si="5"/>
        <v>0</v>
      </c>
    </row>
    <row r="53" spans="2:12" ht="19.8">
      <c r="B53" s="38" t="s">
        <v>47</v>
      </c>
      <c r="C53" s="39"/>
      <c r="D53" s="40"/>
      <c r="E53" s="23"/>
      <c r="F53" s="17">
        <f>40*$O$6</f>
        <v>0</v>
      </c>
    </row>
    <row r="54" spans="2:12" ht="19.8">
      <c r="B54" s="38" t="s">
        <v>27</v>
      </c>
      <c r="C54" s="39"/>
      <c r="D54" s="40"/>
      <c r="E54" s="16"/>
      <c r="F54" s="17">
        <f>E54*$O$6</f>
        <v>0</v>
      </c>
    </row>
    <row r="55" spans="2:12" ht="19.8">
      <c r="B55" s="38" t="s">
        <v>28</v>
      </c>
      <c r="C55" s="39"/>
      <c r="D55" s="40"/>
      <c r="E55" s="16"/>
      <c r="F55" s="17">
        <f>E55*$P$6</f>
        <v>0</v>
      </c>
    </row>
    <row r="56" spans="2:12" ht="19.8">
      <c r="B56" s="38" t="s">
        <v>45</v>
      </c>
      <c r="C56" s="39"/>
      <c r="D56" s="40"/>
      <c r="E56" s="16">
        <f>F44+F45+F46+F47+F48+F49+F50+G44+G45+G46+G47+G48+G49+G50+H45+H46+H47+H48+H49+H50</f>
        <v>0</v>
      </c>
      <c r="F56" s="17">
        <f>F51+G51+H51</f>
        <v>0</v>
      </c>
    </row>
    <row r="57" spans="2:12" ht="19.8">
      <c r="B57" s="38" t="s">
        <v>29</v>
      </c>
      <c r="C57" s="39"/>
      <c r="D57" s="40"/>
      <c r="E57" s="16">
        <f>J44+J45+J46+J47+J48+J49+J50</f>
        <v>0</v>
      </c>
      <c r="F57" s="17">
        <f>J51*$O$5+I51</f>
        <v>0</v>
      </c>
    </row>
    <row r="58" spans="2:12" ht="19.8">
      <c r="B58" s="38" t="s">
        <v>55</v>
      </c>
      <c r="C58" s="39"/>
      <c r="D58" s="40"/>
      <c r="E58" s="24">
        <f>COUNTA(C44:C50)</f>
        <v>0</v>
      </c>
    </row>
    <row r="61" spans="2:12" ht="21">
      <c r="B61" s="59" t="s">
        <v>38</v>
      </c>
      <c r="C61" s="60"/>
      <c r="D61" s="60"/>
      <c r="E61" s="60"/>
      <c r="F61" s="60"/>
      <c r="G61" s="60"/>
      <c r="H61" s="60"/>
      <c r="I61" s="60"/>
      <c r="J61" s="61"/>
    </row>
    <row r="62" spans="2:12" ht="19.8">
      <c r="B62" s="6" t="s">
        <v>3</v>
      </c>
      <c r="C62" s="6" t="s">
        <v>12</v>
      </c>
      <c r="D62" s="8" t="s">
        <v>13</v>
      </c>
      <c r="E62" s="6" t="s">
        <v>14</v>
      </c>
      <c r="F62" s="6" t="s">
        <v>15</v>
      </c>
      <c r="G62" s="6" t="s">
        <v>16</v>
      </c>
      <c r="H62" s="6" t="s">
        <v>17</v>
      </c>
      <c r="I62" s="6" t="s">
        <v>18</v>
      </c>
      <c r="J62" s="6" t="s">
        <v>19</v>
      </c>
      <c r="L62" s="6" t="s">
        <v>30</v>
      </c>
    </row>
    <row r="63" spans="2:12" ht="19.8">
      <c r="B63" s="7" t="s">
        <v>4</v>
      </c>
      <c r="C63" s="9"/>
      <c r="D63" s="9"/>
      <c r="E63" s="9">
        <f t="shared" ref="E63:E69" si="6">D63-C63</f>
        <v>0</v>
      </c>
      <c r="F63" s="10"/>
      <c r="G63" s="10"/>
      <c r="H63" s="10"/>
      <c r="I63" s="11"/>
      <c r="J63" s="11"/>
      <c r="L63" s="10">
        <f t="shared" ref="L63:L70" si="7">E63*24</f>
        <v>0</v>
      </c>
    </row>
    <row r="64" spans="2:12" ht="19.8">
      <c r="B64" s="7" t="s">
        <v>5</v>
      </c>
      <c r="C64" s="9"/>
      <c r="D64" s="9"/>
      <c r="E64" s="9">
        <f t="shared" si="6"/>
        <v>0</v>
      </c>
      <c r="F64" s="10"/>
      <c r="G64" s="10"/>
      <c r="H64" s="10"/>
      <c r="I64" s="11"/>
      <c r="J64" s="11"/>
      <c r="L64" s="10">
        <f t="shared" si="7"/>
        <v>0</v>
      </c>
    </row>
    <row r="65" spans="2:12" ht="19.8">
      <c r="B65" s="7" t="s">
        <v>6</v>
      </c>
      <c r="C65" s="9"/>
      <c r="D65" s="9"/>
      <c r="E65" s="9">
        <f t="shared" si="6"/>
        <v>0</v>
      </c>
      <c r="F65" s="10"/>
      <c r="G65" s="10"/>
      <c r="H65" s="10"/>
      <c r="I65" s="11"/>
      <c r="J65" s="11"/>
      <c r="L65" s="10">
        <f t="shared" si="7"/>
        <v>0</v>
      </c>
    </row>
    <row r="66" spans="2:12" ht="19.8">
      <c r="B66" s="7" t="s">
        <v>7</v>
      </c>
      <c r="C66" s="9"/>
      <c r="D66" s="9"/>
      <c r="E66" s="9">
        <f t="shared" si="6"/>
        <v>0</v>
      </c>
      <c r="F66" s="10"/>
      <c r="G66" s="10"/>
      <c r="H66" s="10"/>
      <c r="I66" s="11"/>
      <c r="J66" s="11"/>
      <c r="L66" s="10">
        <f t="shared" si="7"/>
        <v>0</v>
      </c>
    </row>
    <row r="67" spans="2:12" ht="19.8">
      <c r="B67" s="7" t="s">
        <v>8</v>
      </c>
      <c r="C67" s="9"/>
      <c r="D67" s="9"/>
      <c r="E67" s="9">
        <f t="shared" si="6"/>
        <v>0</v>
      </c>
      <c r="F67" s="10"/>
      <c r="G67" s="10"/>
      <c r="H67" s="10"/>
      <c r="I67" s="11"/>
      <c r="J67" s="11"/>
      <c r="L67" s="10">
        <f t="shared" si="7"/>
        <v>0</v>
      </c>
    </row>
    <row r="68" spans="2:12" ht="19.8">
      <c r="B68" s="7" t="s">
        <v>9</v>
      </c>
      <c r="C68" s="9"/>
      <c r="D68" s="9"/>
      <c r="E68" s="9">
        <f t="shared" si="6"/>
        <v>0</v>
      </c>
      <c r="F68" s="10"/>
      <c r="G68" s="10"/>
      <c r="H68" s="10"/>
      <c r="I68" s="11"/>
      <c r="J68" s="11"/>
      <c r="L68" s="10">
        <f t="shared" si="7"/>
        <v>0</v>
      </c>
    </row>
    <row r="69" spans="2:12" ht="19.8">
      <c r="B69" s="7" t="s">
        <v>10</v>
      </c>
      <c r="C69" s="9"/>
      <c r="D69" s="9"/>
      <c r="E69" s="9">
        <f t="shared" si="6"/>
        <v>0</v>
      </c>
      <c r="F69" s="10"/>
      <c r="G69" s="10"/>
      <c r="H69" s="10"/>
      <c r="I69" s="11"/>
      <c r="J69" s="11"/>
      <c r="L69" s="10">
        <f t="shared" si="7"/>
        <v>0</v>
      </c>
    </row>
    <row r="70" spans="2:12" ht="19.8">
      <c r="B70" s="7" t="s">
        <v>11</v>
      </c>
      <c r="C70" s="9"/>
      <c r="D70" s="9"/>
      <c r="E70" s="9">
        <f>E63+E64+E65+E66+E67+E68+E69</f>
        <v>0</v>
      </c>
      <c r="F70" s="11">
        <f>SUM(F63:F69)*$O$2</f>
        <v>0</v>
      </c>
      <c r="G70" s="11">
        <f>SUM(G63:G69)*$O$3</f>
        <v>0</v>
      </c>
      <c r="H70" s="11">
        <f>SUM(H63:H69)*$O$4</f>
        <v>0</v>
      </c>
      <c r="I70" s="11">
        <f>I63+I64+I65+I66+I67+I68+I69</f>
        <v>0</v>
      </c>
      <c r="J70" s="11">
        <f>J63+J64+J65+J66+J67+J68+J69</f>
        <v>0</v>
      </c>
      <c r="L70" s="10">
        <f t="shared" si="7"/>
        <v>0</v>
      </c>
    </row>
    <row r="72" spans="2:12" ht="19.8">
      <c r="B72" s="38" t="s">
        <v>47</v>
      </c>
      <c r="C72" s="39"/>
      <c r="D72" s="40"/>
      <c r="E72" s="23"/>
      <c r="F72" s="17">
        <f>40*$O$6</f>
        <v>0</v>
      </c>
    </row>
    <row r="73" spans="2:12" ht="19.8">
      <c r="B73" s="38" t="s">
        <v>27</v>
      </c>
      <c r="C73" s="39"/>
      <c r="D73" s="40"/>
      <c r="E73" s="16"/>
      <c r="F73" s="17">
        <f>E73*$O$6</f>
        <v>0</v>
      </c>
    </row>
    <row r="74" spans="2:12" ht="19.8">
      <c r="B74" s="38" t="s">
        <v>28</v>
      </c>
      <c r="C74" s="39"/>
      <c r="D74" s="40"/>
      <c r="E74" s="16"/>
      <c r="F74" s="17">
        <f>E74*$P$6</f>
        <v>0</v>
      </c>
    </row>
    <row r="75" spans="2:12" ht="19.8">
      <c r="B75" s="38" t="s">
        <v>45</v>
      </c>
      <c r="C75" s="39"/>
      <c r="D75" s="40"/>
      <c r="E75" s="16">
        <f>F63+F64+F65+F66+F67+F68+F69+G63+G64+G65+G66+G67+G68+G69+H63+H64+H65+H66+H67+H68+H69</f>
        <v>0</v>
      </c>
      <c r="F75" s="17">
        <f>F70+G70+H70</f>
        <v>0</v>
      </c>
    </row>
    <row r="76" spans="2:12" ht="19.8">
      <c r="B76" s="38" t="s">
        <v>29</v>
      </c>
      <c r="C76" s="39"/>
      <c r="D76" s="40"/>
      <c r="E76" s="16">
        <f>J63+J64+J65+J66+J67+J68+J69</f>
        <v>0</v>
      </c>
      <c r="F76" s="17">
        <f>J70*$O$5+I70</f>
        <v>0</v>
      </c>
    </row>
    <row r="77" spans="2:12" ht="19.8">
      <c r="B77" s="38" t="s">
        <v>55</v>
      </c>
      <c r="C77" s="39"/>
      <c r="D77" s="40"/>
      <c r="E77" s="24">
        <f>COUNTA(C63:C69)</f>
        <v>0</v>
      </c>
    </row>
    <row r="80" spans="2:12" ht="21">
      <c r="B80" s="59" t="s">
        <v>39</v>
      </c>
      <c r="C80" s="60"/>
      <c r="D80" s="60"/>
      <c r="E80" s="60"/>
      <c r="F80" s="60"/>
      <c r="G80" s="60"/>
      <c r="H80" s="60"/>
      <c r="I80" s="60"/>
      <c r="J80" s="61"/>
    </row>
    <row r="81" spans="2:12" ht="19.8">
      <c r="B81" s="6" t="s">
        <v>3</v>
      </c>
      <c r="C81" s="6" t="s">
        <v>12</v>
      </c>
      <c r="D81" s="8" t="s">
        <v>13</v>
      </c>
      <c r="E81" s="6" t="s">
        <v>14</v>
      </c>
      <c r="F81" s="6" t="s">
        <v>15</v>
      </c>
      <c r="G81" s="6" t="s">
        <v>16</v>
      </c>
      <c r="H81" s="6" t="s">
        <v>17</v>
      </c>
      <c r="I81" s="6" t="s">
        <v>18</v>
      </c>
      <c r="J81" s="6" t="s">
        <v>19</v>
      </c>
      <c r="L81" s="6" t="s">
        <v>30</v>
      </c>
    </row>
    <row r="82" spans="2:12" ht="19.8">
      <c r="B82" s="7" t="s">
        <v>4</v>
      </c>
      <c r="C82" s="9"/>
      <c r="D82" s="9"/>
      <c r="E82" s="9">
        <f t="shared" ref="E82:E88" si="8">D82-C82</f>
        <v>0</v>
      </c>
      <c r="F82" s="10"/>
      <c r="G82" s="10"/>
      <c r="H82" s="10"/>
      <c r="I82" s="11"/>
      <c r="J82" s="11"/>
      <c r="L82" s="10">
        <f t="shared" ref="L82:L89" si="9">E82*24</f>
        <v>0</v>
      </c>
    </row>
    <row r="83" spans="2:12" ht="19.8">
      <c r="B83" s="7" t="s">
        <v>5</v>
      </c>
      <c r="C83" s="9"/>
      <c r="D83" s="9"/>
      <c r="E83" s="9">
        <f t="shared" si="8"/>
        <v>0</v>
      </c>
      <c r="F83" s="10"/>
      <c r="G83" s="10"/>
      <c r="H83" s="10"/>
      <c r="I83" s="11"/>
      <c r="J83" s="11"/>
      <c r="L83" s="10">
        <f t="shared" si="9"/>
        <v>0</v>
      </c>
    </row>
    <row r="84" spans="2:12" ht="19.8">
      <c r="B84" s="7" t="s">
        <v>6</v>
      </c>
      <c r="C84" s="9"/>
      <c r="D84" s="9"/>
      <c r="E84" s="9">
        <f t="shared" si="8"/>
        <v>0</v>
      </c>
      <c r="F84" s="10"/>
      <c r="G84" s="10"/>
      <c r="H84" s="10"/>
      <c r="I84" s="11"/>
      <c r="J84" s="11"/>
      <c r="L84" s="10">
        <f t="shared" si="9"/>
        <v>0</v>
      </c>
    </row>
    <row r="85" spans="2:12" ht="19.8">
      <c r="B85" s="7" t="s">
        <v>7</v>
      </c>
      <c r="C85" s="9"/>
      <c r="D85" s="9"/>
      <c r="E85" s="9">
        <f t="shared" si="8"/>
        <v>0</v>
      </c>
      <c r="F85" s="10"/>
      <c r="G85" s="10"/>
      <c r="H85" s="10"/>
      <c r="I85" s="11"/>
      <c r="J85" s="11"/>
      <c r="L85" s="10">
        <f t="shared" si="9"/>
        <v>0</v>
      </c>
    </row>
    <row r="86" spans="2:12" ht="19.8">
      <c r="B86" s="7" t="s">
        <v>8</v>
      </c>
      <c r="C86" s="9"/>
      <c r="D86" s="9"/>
      <c r="E86" s="9">
        <f t="shared" si="8"/>
        <v>0</v>
      </c>
      <c r="F86" s="10"/>
      <c r="G86" s="10"/>
      <c r="H86" s="10"/>
      <c r="I86" s="11"/>
      <c r="J86" s="11"/>
      <c r="L86" s="10">
        <f t="shared" si="9"/>
        <v>0</v>
      </c>
    </row>
    <row r="87" spans="2:12" ht="19.8">
      <c r="B87" s="7" t="s">
        <v>9</v>
      </c>
      <c r="C87" s="9"/>
      <c r="D87" s="9"/>
      <c r="E87" s="9">
        <f t="shared" si="8"/>
        <v>0</v>
      </c>
      <c r="F87" s="10"/>
      <c r="G87" s="10"/>
      <c r="H87" s="10"/>
      <c r="I87" s="11"/>
      <c r="J87" s="11"/>
      <c r="L87" s="10">
        <f t="shared" si="9"/>
        <v>0</v>
      </c>
    </row>
    <row r="88" spans="2:12" ht="19.8">
      <c r="B88" s="7" t="s">
        <v>10</v>
      </c>
      <c r="C88" s="9"/>
      <c r="D88" s="9"/>
      <c r="E88" s="9">
        <f t="shared" si="8"/>
        <v>0</v>
      </c>
      <c r="F88" s="10"/>
      <c r="G88" s="10"/>
      <c r="H88" s="10"/>
      <c r="I88" s="11"/>
      <c r="J88" s="11"/>
      <c r="L88" s="10">
        <f t="shared" si="9"/>
        <v>0</v>
      </c>
    </row>
    <row r="89" spans="2:12" ht="19.8">
      <c r="B89" s="7" t="s">
        <v>11</v>
      </c>
      <c r="C89" s="9"/>
      <c r="D89" s="9"/>
      <c r="E89" s="9">
        <f>E82+E83+E84+E85+E86+E87+E88</f>
        <v>0</v>
      </c>
      <c r="F89" s="11">
        <f>SUM(F82:F88)*$O$2</f>
        <v>0</v>
      </c>
      <c r="G89" s="11">
        <f>SUM(G82:G88)*$O$3</f>
        <v>0</v>
      </c>
      <c r="H89" s="11">
        <f>SUM(H82:H88)*$O$4</f>
        <v>0</v>
      </c>
      <c r="I89" s="11">
        <f>I82+I83+I84+I85+I86+I87+I88</f>
        <v>0</v>
      </c>
      <c r="J89" s="11">
        <f>J82+J83+J84+J85+J86+J87+J88</f>
        <v>0</v>
      </c>
      <c r="L89" s="10">
        <f t="shared" si="9"/>
        <v>0</v>
      </c>
    </row>
    <row r="91" spans="2:12" ht="19.8">
      <c r="B91" s="38" t="s">
        <v>47</v>
      </c>
      <c r="C91" s="39"/>
      <c r="D91" s="40"/>
      <c r="E91" s="23"/>
      <c r="F91" s="17">
        <f>40*$O$6</f>
        <v>0</v>
      </c>
    </row>
    <row r="92" spans="2:12" ht="19.8">
      <c r="B92" s="38" t="s">
        <v>27</v>
      </c>
      <c r="C92" s="39"/>
      <c r="D92" s="40"/>
      <c r="E92" s="16"/>
      <c r="F92" s="17">
        <f>E92*$O$6</f>
        <v>0</v>
      </c>
    </row>
    <row r="93" spans="2:12" ht="19.8">
      <c r="B93" s="38" t="s">
        <v>28</v>
      </c>
      <c r="C93" s="39"/>
      <c r="D93" s="40"/>
      <c r="E93" s="16"/>
      <c r="F93" s="17">
        <f>E93*$P$6</f>
        <v>0</v>
      </c>
    </row>
    <row r="94" spans="2:12" ht="19.8">
      <c r="B94" s="38" t="s">
        <v>44</v>
      </c>
      <c r="C94" s="39"/>
      <c r="D94" s="40"/>
      <c r="E94" s="16">
        <f>F82+F83+F84+F85+F86+F87+F88+G82+G83+G84+G85+G86+G87+G88+H82+H83+H84+H85+H86+H87+H88</f>
        <v>0</v>
      </c>
      <c r="F94" s="17">
        <f>F89+G89+H89</f>
        <v>0</v>
      </c>
    </row>
    <row r="95" spans="2:12" ht="19.8">
      <c r="B95" s="38" t="s">
        <v>29</v>
      </c>
      <c r="C95" s="39"/>
      <c r="D95" s="40"/>
      <c r="E95" s="16">
        <f>J82+J83+J84+J85+J86+J87+J88</f>
        <v>0</v>
      </c>
      <c r="F95" s="17">
        <f>J89*$O$5+I89</f>
        <v>0</v>
      </c>
    </row>
    <row r="96" spans="2:12" ht="19.8">
      <c r="B96" s="38" t="s">
        <v>55</v>
      </c>
      <c r="C96" s="39"/>
      <c r="D96" s="40"/>
      <c r="E96" s="24">
        <f>COUNTA(C82:C88)</f>
        <v>0</v>
      </c>
    </row>
    <row r="98" spans="2:10" ht="19.8">
      <c r="B98" s="38" t="s">
        <v>54</v>
      </c>
      <c r="C98" s="39"/>
      <c r="D98" s="39"/>
      <c r="E98" s="40"/>
      <c r="F98" s="18">
        <f>E15+E34+E53+E72+E91</f>
        <v>0</v>
      </c>
      <c r="G98" s="19">
        <f>F15+F34+F53+F72+F91</f>
        <v>0</v>
      </c>
    </row>
    <row r="99" spans="2:10" ht="19.8">
      <c r="B99" s="38" t="s">
        <v>40</v>
      </c>
      <c r="C99" s="64"/>
      <c r="D99" s="64"/>
      <c r="E99" s="65"/>
      <c r="F99" s="18">
        <f t="shared" ref="F99:G102" si="10">E16+E35+E54+E73+E92</f>
        <v>0</v>
      </c>
      <c r="G99" s="19">
        <f t="shared" si="10"/>
        <v>0</v>
      </c>
    </row>
    <row r="100" spans="2:10" ht="19.8">
      <c r="B100" s="38" t="s">
        <v>41</v>
      </c>
      <c r="C100" s="39"/>
      <c r="D100" s="39"/>
      <c r="E100" s="40"/>
      <c r="F100" s="18">
        <f t="shared" si="10"/>
        <v>0</v>
      </c>
      <c r="G100" s="19">
        <f t="shared" si="10"/>
        <v>0</v>
      </c>
    </row>
    <row r="101" spans="2:10" ht="19.8">
      <c r="B101" s="38" t="s">
        <v>42</v>
      </c>
      <c r="C101" s="39"/>
      <c r="D101" s="39"/>
      <c r="E101" s="40"/>
      <c r="F101" s="18">
        <f t="shared" si="10"/>
        <v>0</v>
      </c>
      <c r="G101" s="19">
        <f t="shared" si="10"/>
        <v>0</v>
      </c>
    </row>
    <row r="102" spans="2:10" ht="19.8">
      <c r="B102" s="38" t="s">
        <v>43</v>
      </c>
      <c r="C102" s="39"/>
      <c r="D102" s="39"/>
      <c r="E102" s="40"/>
      <c r="F102" s="18">
        <f t="shared" si="10"/>
        <v>0</v>
      </c>
      <c r="G102" s="19">
        <f t="shared" si="10"/>
        <v>0</v>
      </c>
    </row>
    <row r="103" spans="2:10" ht="19.8">
      <c r="B103" s="38" t="s">
        <v>46</v>
      </c>
      <c r="C103" s="39"/>
      <c r="D103" s="39"/>
      <c r="E103" s="40"/>
      <c r="F103" s="18">
        <f>L13+L32+L51+L70+L89</f>
        <v>0</v>
      </c>
      <c r="G103" s="20"/>
    </row>
    <row r="104" spans="2:10" ht="19.8">
      <c r="B104" s="38" t="s">
        <v>56</v>
      </c>
      <c r="C104" s="39"/>
      <c r="D104" s="39"/>
      <c r="E104" s="40"/>
      <c r="F104" s="27">
        <f>E20+E39+E58+E77+E96</f>
        <v>0</v>
      </c>
    </row>
    <row r="107" spans="2:10" ht="19.8">
      <c r="B107" s="38" t="s">
        <v>57</v>
      </c>
      <c r="C107" s="39"/>
      <c r="D107" s="39"/>
      <c r="E107" s="40"/>
      <c r="G107" s="28">
        <f>G98+G99+G100+G101+G102</f>
        <v>0</v>
      </c>
    </row>
    <row r="109" spans="2:10">
      <c r="B109" s="41"/>
      <c r="C109" s="41"/>
      <c r="D109" s="41"/>
      <c r="E109" s="41"/>
    </row>
    <row r="112" spans="2:10" ht="21">
      <c r="B112" s="42" t="s">
        <v>58</v>
      </c>
      <c r="C112" s="43"/>
      <c r="D112" s="43"/>
      <c r="E112" s="43"/>
      <c r="F112" s="43"/>
      <c r="G112" s="43"/>
      <c r="H112" s="43"/>
      <c r="I112" s="43"/>
      <c r="J112" s="44"/>
    </row>
    <row r="115" spans="2:10" ht="19.8">
      <c r="B115" s="38" t="s">
        <v>59</v>
      </c>
      <c r="C115" s="40"/>
      <c r="D115" s="29"/>
      <c r="E115" s="29"/>
      <c r="F115" s="1"/>
      <c r="G115" s="34" t="s">
        <v>62</v>
      </c>
      <c r="H115" s="35"/>
      <c r="I115" s="30">
        <f>G98+G99+G100</f>
        <v>0</v>
      </c>
      <c r="J115" s="1"/>
    </row>
    <row r="116" spans="2:10" ht="19.8">
      <c r="B116" s="34" t="s">
        <v>60</v>
      </c>
      <c r="C116" s="35"/>
      <c r="D116" s="31">
        <f>F98</f>
        <v>0</v>
      </c>
      <c r="E116" s="1"/>
      <c r="F116" s="1"/>
      <c r="G116" s="34" t="s">
        <v>63</v>
      </c>
      <c r="H116" s="35"/>
      <c r="I116" s="32">
        <f>G101</f>
        <v>0</v>
      </c>
      <c r="J116" s="1"/>
    </row>
    <row r="117" spans="2:10" ht="19.8">
      <c r="B117" s="34" t="s">
        <v>27</v>
      </c>
      <c r="C117" s="35"/>
      <c r="D117" s="31">
        <f>F99</f>
        <v>0</v>
      </c>
      <c r="E117" s="1"/>
      <c r="F117" s="1"/>
      <c r="G117" s="34" t="s">
        <v>64</v>
      </c>
      <c r="H117" s="35"/>
      <c r="I117" s="30">
        <f>I13+I32+I51+I70+I89</f>
        <v>0</v>
      </c>
      <c r="J117" s="1"/>
    </row>
    <row r="118" spans="2:10" ht="19.8">
      <c r="B118" s="34" t="s">
        <v>28</v>
      </c>
      <c r="C118" s="35"/>
      <c r="D118" s="31">
        <f>F100</f>
        <v>0</v>
      </c>
      <c r="E118" s="1"/>
      <c r="F118" s="1"/>
      <c r="G118" s="34" t="s">
        <v>65</v>
      </c>
      <c r="H118" s="35"/>
      <c r="I118" s="32">
        <f>J13+J32+J51+J70+J89</f>
        <v>0</v>
      </c>
      <c r="J118" s="1"/>
    </row>
    <row r="119" spans="2:10" ht="19.8">
      <c r="B119" s="34" t="s">
        <v>61</v>
      </c>
      <c r="C119" s="35"/>
      <c r="D119" s="33">
        <f>F104</f>
        <v>0</v>
      </c>
      <c r="E119" s="1"/>
      <c r="F119" s="1"/>
      <c r="G119" s="1"/>
      <c r="H119" s="1"/>
      <c r="I119" s="1"/>
      <c r="J119" s="1"/>
    </row>
  </sheetData>
  <mergeCells count="70">
    <mergeCell ref="B76:D76"/>
    <mergeCell ref="B80:J80"/>
    <mergeCell ref="B92:D92"/>
    <mergeCell ref="B103:E103"/>
    <mergeCell ref="B94:D94"/>
    <mergeCell ref="B95:D95"/>
    <mergeCell ref="B99:E99"/>
    <mergeCell ref="B100:E100"/>
    <mergeCell ref="B101:E101"/>
    <mergeCell ref="B102:E102"/>
    <mergeCell ref="B98:E98"/>
    <mergeCell ref="B96:D96"/>
    <mergeCell ref="B35:D35"/>
    <mergeCell ref="B36:D36"/>
    <mergeCell ref="B37:D37"/>
    <mergeCell ref="B38:D38"/>
    <mergeCell ref="B93:D93"/>
    <mergeCell ref="B54:D54"/>
    <mergeCell ref="B55:D55"/>
    <mergeCell ref="B56:D56"/>
    <mergeCell ref="B57:D57"/>
    <mergeCell ref="B61:J61"/>
    <mergeCell ref="B73:D73"/>
    <mergeCell ref="B72:D72"/>
    <mergeCell ref="B91:D91"/>
    <mergeCell ref="B77:D77"/>
    <mergeCell ref="B58:D58"/>
    <mergeCell ref="B74:D74"/>
    <mergeCell ref="N17:R18"/>
    <mergeCell ref="B18:D18"/>
    <mergeCell ref="B19:D19"/>
    <mergeCell ref="N20:R21"/>
    <mergeCell ref="B23:J23"/>
    <mergeCell ref="B1:J1"/>
    <mergeCell ref="C3:D3"/>
    <mergeCell ref="B4:J4"/>
    <mergeCell ref="N9:R9"/>
    <mergeCell ref="N11:R12"/>
    <mergeCell ref="N14:R15"/>
    <mergeCell ref="B15:D15"/>
    <mergeCell ref="B34:D34"/>
    <mergeCell ref="B41:D41"/>
    <mergeCell ref="B53:D53"/>
    <mergeCell ref="N24:Q24"/>
    <mergeCell ref="N26:Q27"/>
    <mergeCell ref="N29:Q29"/>
    <mergeCell ref="N31:Q31"/>
    <mergeCell ref="N33:Q33"/>
    <mergeCell ref="N35:Q35"/>
    <mergeCell ref="B39:D39"/>
    <mergeCell ref="B20:D20"/>
    <mergeCell ref="B42:J42"/>
    <mergeCell ref="B16:D16"/>
    <mergeCell ref="B17:D17"/>
    <mergeCell ref="B119:C119"/>
    <mergeCell ref="N37:Q37"/>
    <mergeCell ref="N39:Q39"/>
    <mergeCell ref="B116:C116"/>
    <mergeCell ref="G116:H116"/>
    <mergeCell ref="B117:C117"/>
    <mergeCell ref="G117:H117"/>
    <mergeCell ref="B118:C118"/>
    <mergeCell ref="G118:H118"/>
    <mergeCell ref="B104:E104"/>
    <mergeCell ref="B107:E107"/>
    <mergeCell ref="B109:E109"/>
    <mergeCell ref="B112:J112"/>
    <mergeCell ref="B115:C115"/>
    <mergeCell ref="G115:H115"/>
    <mergeCell ref="B75:D7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B1:R119"/>
  <sheetViews>
    <sheetView topLeftCell="A13" workbookViewId="0">
      <selection activeCell="N37" sqref="N37:Q39"/>
    </sheetView>
  </sheetViews>
  <sheetFormatPr baseColWidth="10" defaultRowHeight="14.4"/>
  <cols>
    <col min="5" max="5" width="13.5546875" customWidth="1"/>
    <col min="12" max="12" width="24.109375" customWidth="1"/>
    <col min="14" max="14" width="25.109375" customWidth="1"/>
    <col min="15" max="16" width="12.33203125" customWidth="1"/>
    <col min="17" max="17" width="45.88671875" customWidth="1"/>
    <col min="18" max="18" width="2.33203125" customWidth="1"/>
  </cols>
  <sheetData>
    <row r="1" spans="2:18" ht="25.2">
      <c r="B1" s="50" t="s">
        <v>0</v>
      </c>
      <c r="C1" s="51"/>
      <c r="D1" s="51"/>
      <c r="E1" s="51"/>
      <c r="F1" s="51"/>
      <c r="G1" s="51"/>
      <c r="H1" s="51"/>
      <c r="I1" s="51"/>
      <c r="J1" s="52"/>
      <c r="N1" s="12" t="s">
        <v>20</v>
      </c>
      <c r="O1" s="13">
        <v>2.65</v>
      </c>
      <c r="P1" s="13">
        <v>0.35</v>
      </c>
    </row>
    <row r="2" spans="2:18" ht="19.8">
      <c r="N2" s="12" t="s">
        <v>21</v>
      </c>
      <c r="O2" s="13"/>
      <c r="P2" s="1"/>
    </row>
    <row r="3" spans="2:18" ht="19.8">
      <c r="B3" s="3" t="s">
        <v>1</v>
      </c>
      <c r="C3" s="62"/>
      <c r="D3" s="63"/>
      <c r="F3" s="4" t="s">
        <v>2</v>
      </c>
      <c r="N3" s="12" t="s">
        <v>16</v>
      </c>
      <c r="O3" s="13"/>
      <c r="P3" s="1"/>
    </row>
    <row r="4" spans="2:18" ht="21">
      <c r="B4" s="59" t="s">
        <v>31</v>
      </c>
      <c r="C4" s="60"/>
      <c r="D4" s="60"/>
      <c r="E4" s="60"/>
      <c r="F4" s="60"/>
      <c r="G4" s="60"/>
      <c r="H4" s="60"/>
      <c r="I4" s="60"/>
      <c r="J4" s="61"/>
      <c r="N4" s="12" t="s">
        <v>17</v>
      </c>
      <c r="O4" s="13"/>
      <c r="P4" s="1"/>
    </row>
    <row r="5" spans="2:18" ht="19.8">
      <c r="B5" s="6" t="s">
        <v>3</v>
      </c>
      <c r="C5" s="6" t="s">
        <v>12</v>
      </c>
      <c r="D5" s="8" t="s">
        <v>13</v>
      </c>
      <c r="E5" s="6" t="s">
        <v>14</v>
      </c>
      <c r="F5" s="6" t="s">
        <v>15</v>
      </c>
      <c r="G5" s="6" t="s">
        <v>16</v>
      </c>
      <c r="H5" s="6" t="s">
        <v>17</v>
      </c>
      <c r="I5" s="6" t="s">
        <v>18</v>
      </c>
      <c r="J5" s="6" t="s">
        <v>19</v>
      </c>
      <c r="L5" s="6" t="s">
        <v>30</v>
      </c>
      <c r="N5" s="12" t="s">
        <v>22</v>
      </c>
      <c r="O5" s="13">
        <v>0.41</v>
      </c>
      <c r="P5" s="1"/>
      <c r="Q5" s="2" t="s">
        <v>26</v>
      </c>
    </row>
    <row r="6" spans="2:18" ht="19.8">
      <c r="B6" s="7" t="s">
        <v>4</v>
      </c>
      <c r="C6" s="9"/>
      <c r="D6" s="9"/>
      <c r="E6" s="9">
        <f t="shared" ref="E6:E12" si="0">D6-C6</f>
        <v>0</v>
      </c>
      <c r="F6" s="10"/>
      <c r="G6" s="10"/>
      <c r="H6" s="10"/>
      <c r="I6" s="11"/>
      <c r="J6" s="11"/>
      <c r="L6" s="10">
        <f t="shared" ref="L6:L13" si="1">E6*24</f>
        <v>0</v>
      </c>
      <c r="N6" s="12" t="s">
        <v>23</v>
      </c>
      <c r="O6" s="14"/>
      <c r="P6" s="15"/>
      <c r="Q6" s="22" t="s">
        <v>24</v>
      </c>
    </row>
    <row r="7" spans="2:18" ht="19.8">
      <c r="B7" s="7" t="s">
        <v>5</v>
      </c>
      <c r="C7" s="9"/>
      <c r="D7" s="9"/>
      <c r="E7" s="9">
        <f t="shared" si="0"/>
        <v>0</v>
      </c>
      <c r="F7" s="10"/>
      <c r="G7" s="10"/>
      <c r="H7" s="10"/>
      <c r="I7" s="11"/>
      <c r="J7" s="11"/>
      <c r="L7" s="10">
        <f t="shared" si="1"/>
        <v>0</v>
      </c>
    </row>
    <row r="8" spans="2:18" ht="19.8">
      <c r="B8" s="7" t="s">
        <v>6</v>
      </c>
      <c r="C8" s="9"/>
      <c r="D8" s="9"/>
      <c r="E8" s="9">
        <f t="shared" si="0"/>
        <v>0</v>
      </c>
      <c r="F8" s="10"/>
      <c r="G8" s="10"/>
      <c r="H8" s="10"/>
      <c r="I8" s="11"/>
      <c r="J8" s="11"/>
      <c r="L8" s="10">
        <f t="shared" si="1"/>
        <v>0</v>
      </c>
    </row>
    <row r="9" spans="2:18" ht="19.8">
      <c r="B9" s="7" t="s">
        <v>7</v>
      </c>
      <c r="C9" s="9"/>
      <c r="D9" s="9"/>
      <c r="E9" s="9">
        <f t="shared" si="0"/>
        <v>0</v>
      </c>
      <c r="F9" s="10"/>
      <c r="G9" s="10"/>
      <c r="H9" s="10"/>
      <c r="I9" s="11"/>
      <c r="J9" s="11"/>
      <c r="L9" s="10">
        <f t="shared" si="1"/>
        <v>0</v>
      </c>
      <c r="N9" s="53" t="s">
        <v>25</v>
      </c>
      <c r="O9" s="54"/>
      <c r="P9" s="54"/>
      <c r="Q9" s="54"/>
      <c r="R9" s="55"/>
    </row>
    <row r="10" spans="2:18" ht="19.8">
      <c r="B10" s="7" t="s">
        <v>8</v>
      </c>
      <c r="C10" s="9"/>
      <c r="D10" s="9"/>
      <c r="E10" s="9">
        <f t="shared" si="0"/>
        <v>0</v>
      </c>
      <c r="F10" s="10"/>
      <c r="G10" s="10"/>
      <c r="H10" s="10"/>
      <c r="I10" s="11"/>
      <c r="J10" s="11"/>
      <c r="L10" s="10">
        <f t="shared" si="1"/>
        <v>0</v>
      </c>
      <c r="N10" s="5"/>
      <c r="O10" s="5"/>
      <c r="P10" s="5"/>
      <c r="Q10" s="5"/>
      <c r="R10" s="5"/>
    </row>
    <row r="11" spans="2:18" ht="19.8">
      <c r="B11" s="7" t="s">
        <v>9</v>
      </c>
      <c r="C11" s="9"/>
      <c r="D11" s="9"/>
      <c r="E11" s="9">
        <f t="shared" si="0"/>
        <v>0</v>
      </c>
      <c r="F11" s="10"/>
      <c r="G11" s="10"/>
      <c r="H11" s="10"/>
      <c r="I11" s="11"/>
      <c r="J11" s="11"/>
      <c r="L11" s="10">
        <f t="shared" si="1"/>
        <v>0</v>
      </c>
      <c r="N11" s="56" t="s">
        <v>32</v>
      </c>
      <c r="O11" s="57"/>
      <c r="P11" s="57"/>
      <c r="Q11" s="57"/>
      <c r="R11" s="57"/>
    </row>
    <row r="12" spans="2:18" ht="19.8">
      <c r="B12" s="7" t="s">
        <v>10</v>
      </c>
      <c r="C12" s="9"/>
      <c r="D12" s="9"/>
      <c r="E12" s="9">
        <f t="shared" si="0"/>
        <v>0</v>
      </c>
      <c r="F12" s="10"/>
      <c r="G12" s="10"/>
      <c r="H12" s="10"/>
      <c r="I12" s="11"/>
      <c r="J12" s="11"/>
      <c r="L12" s="10">
        <f t="shared" si="1"/>
        <v>0</v>
      </c>
      <c r="N12" s="57"/>
      <c r="O12" s="57"/>
      <c r="P12" s="57"/>
      <c r="Q12" s="57"/>
      <c r="R12" s="57"/>
    </row>
    <row r="13" spans="2:18" ht="19.8">
      <c r="B13" s="7" t="s">
        <v>11</v>
      </c>
      <c r="C13" s="9"/>
      <c r="D13" s="9"/>
      <c r="E13" s="9">
        <f>E6+E7+E8+E9+E10+E11+E12</f>
        <v>0</v>
      </c>
      <c r="F13" s="11">
        <f>SUM(F6:F12)*$O$2</f>
        <v>0</v>
      </c>
      <c r="G13" s="11">
        <f>SUM(G6:G12)*$O$3</f>
        <v>0</v>
      </c>
      <c r="H13" s="11">
        <f>SUM(H6:H12)*$O$4</f>
        <v>0</v>
      </c>
      <c r="I13" s="11">
        <f>I6+I7+I8+I9+I10+I11+I12</f>
        <v>0</v>
      </c>
      <c r="J13" s="11">
        <f>J6+J7+J8+J9+J10+J11+J12</f>
        <v>0</v>
      </c>
      <c r="L13" s="10">
        <f t="shared" si="1"/>
        <v>0</v>
      </c>
      <c r="N13" s="5"/>
      <c r="O13" s="5"/>
      <c r="P13" s="5"/>
      <c r="Q13" s="5"/>
      <c r="R13" s="5"/>
    </row>
    <row r="14" spans="2:18">
      <c r="N14" s="56" t="s">
        <v>33</v>
      </c>
      <c r="O14" s="56"/>
      <c r="P14" s="56"/>
      <c r="Q14" s="56"/>
      <c r="R14" s="56"/>
    </row>
    <row r="15" spans="2:18" ht="19.8">
      <c r="B15" s="38" t="s">
        <v>47</v>
      </c>
      <c r="C15" s="39"/>
      <c r="D15" s="40"/>
      <c r="E15" s="23"/>
      <c r="F15" s="17">
        <f>40*$O$6</f>
        <v>0</v>
      </c>
      <c r="N15" s="56"/>
      <c r="O15" s="56"/>
      <c r="P15" s="56"/>
      <c r="Q15" s="56"/>
      <c r="R15" s="56"/>
    </row>
    <row r="16" spans="2:18" ht="19.8">
      <c r="B16" s="38" t="s">
        <v>27</v>
      </c>
      <c r="C16" s="39"/>
      <c r="D16" s="40"/>
      <c r="E16" s="16"/>
      <c r="F16" s="17">
        <f>E16*$O$6</f>
        <v>0</v>
      </c>
      <c r="N16" s="5"/>
      <c r="O16" s="5"/>
      <c r="P16" s="5"/>
      <c r="Q16" s="5"/>
      <c r="R16" s="5"/>
    </row>
    <row r="17" spans="2:18" ht="19.8">
      <c r="B17" s="38" t="s">
        <v>28</v>
      </c>
      <c r="C17" s="39"/>
      <c r="D17" s="40"/>
      <c r="E17" s="16"/>
      <c r="F17" s="17">
        <f>E17*$P$6</f>
        <v>0</v>
      </c>
      <c r="N17" s="56" t="s">
        <v>34</v>
      </c>
      <c r="O17" s="56"/>
      <c r="P17" s="56"/>
      <c r="Q17" s="56"/>
      <c r="R17" s="56"/>
    </row>
    <row r="18" spans="2:18" ht="19.8">
      <c r="B18" s="38" t="s">
        <v>45</v>
      </c>
      <c r="C18" s="39"/>
      <c r="D18" s="40"/>
      <c r="E18" s="16">
        <f>F6+F7+F8+F9+F10+F11+F12+G6+G7+G8+G9+G10+G11+G12+H6+H7+H8+H9+H10+H11+H12</f>
        <v>0</v>
      </c>
      <c r="F18" s="17">
        <f>F13+G13+H13</f>
        <v>0</v>
      </c>
      <c r="N18" s="56"/>
      <c r="O18" s="56"/>
      <c r="P18" s="56"/>
      <c r="Q18" s="56"/>
      <c r="R18" s="56"/>
    </row>
    <row r="19" spans="2:18" ht="19.8">
      <c r="B19" s="38" t="s">
        <v>29</v>
      </c>
      <c r="C19" s="39"/>
      <c r="D19" s="40"/>
      <c r="E19" s="16">
        <f>J6+J7+J8+J9+J10+J11+J12</f>
        <v>0</v>
      </c>
      <c r="F19" s="17">
        <f>J13*$O$5+I13</f>
        <v>0</v>
      </c>
      <c r="N19" s="5"/>
      <c r="O19" s="5"/>
      <c r="P19" s="5"/>
      <c r="Q19" s="5"/>
      <c r="R19" s="5"/>
    </row>
    <row r="20" spans="2:18" ht="19.8">
      <c r="B20" s="38" t="s">
        <v>55</v>
      </c>
      <c r="C20" s="39"/>
      <c r="D20" s="40"/>
      <c r="E20" s="24">
        <f>COUNTA(C6:C12)</f>
        <v>0</v>
      </c>
      <c r="N20" s="58" t="s">
        <v>35</v>
      </c>
      <c r="O20" s="58"/>
      <c r="P20" s="58"/>
      <c r="Q20" s="58"/>
      <c r="R20" s="58"/>
    </row>
    <row r="21" spans="2:18">
      <c r="N21" s="58"/>
      <c r="O21" s="58"/>
      <c r="P21" s="58"/>
      <c r="Q21" s="58"/>
      <c r="R21" s="58"/>
    </row>
    <row r="23" spans="2:18" ht="21">
      <c r="B23" s="59" t="s">
        <v>36</v>
      </c>
      <c r="C23" s="60"/>
      <c r="D23" s="60"/>
      <c r="E23" s="60"/>
      <c r="F23" s="60"/>
      <c r="G23" s="60"/>
      <c r="H23" s="60"/>
      <c r="I23" s="60"/>
      <c r="J23" s="61"/>
    </row>
    <row r="24" spans="2:18" ht="19.8">
      <c r="B24" s="6" t="s">
        <v>3</v>
      </c>
      <c r="C24" s="6" t="s">
        <v>12</v>
      </c>
      <c r="D24" s="8" t="s">
        <v>13</v>
      </c>
      <c r="E24" s="6" t="s">
        <v>14</v>
      </c>
      <c r="F24" s="6" t="s">
        <v>15</v>
      </c>
      <c r="G24" s="6" t="s">
        <v>16</v>
      </c>
      <c r="H24" s="6" t="s">
        <v>17</v>
      </c>
      <c r="I24" s="6" t="s">
        <v>18</v>
      </c>
      <c r="J24" s="6" t="s">
        <v>19</v>
      </c>
      <c r="L24" s="6" t="s">
        <v>30</v>
      </c>
      <c r="N24" s="45" t="s">
        <v>48</v>
      </c>
      <c r="O24" s="46"/>
      <c r="P24" s="46"/>
      <c r="Q24" s="47"/>
    </row>
    <row r="25" spans="2:18" ht="19.8">
      <c r="B25" s="7" t="s">
        <v>4</v>
      </c>
      <c r="C25" s="9"/>
      <c r="D25" s="9"/>
      <c r="E25" s="9">
        <f t="shared" ref="E25:E31" si="2">D25-C25</f>
        <v>0</v>
      </c>
      <c r="F25" s="10"/>
      <c r="G25" s="10"/>
      <c r="H25" s="10"/>
      <c r="I25" s="11"/>
      <c r="J25" s="11"/>
      <c r="L25" s="10">
        <f t="shared" ref="L25:L32" si="3">E25*24</f>
        <v>0</v>
      </c>
    </row>
    <row r="26" spans="2:18" ht="19.8">
      <c r="B26" s="7" t="s">
        <v>5</v>
      </c>
      <c r="C26" s="9"/>
      <c r="D26" s="9"/>
      <c r="E26" s="9">
        <f t="shared" si="2"/>
        <v>0</v>
      </c>
      <c r="F26" s="10"/>
      <c r="G26" s="10"/>
      <c r="H26" s="10"/>
      <c r="I26" s="11"/>
      <c r="J26" s="11"/>
      <c r="L26" s="10">
        <f t="shared" si="3"/>
        <v>0</v>
      </c>
      <c r="N26" s="48" t="s">
        <v>49</v>
      </c>
      <c r="O26" s="48"/>
      <c r="P26" s="48"/>
      <c r="Q26" s="48"/>
    </row>
    <row r="27" spans="2:18" ht="19.8">
      <c r="B27" s="7" t="s">
        <v>6</v>
      </c>
      <c r="C27" s="9"/>
      <c r="D27" s="9"/>
      <c r="E27" s="9">
        <f t="shared" si="2"/>
        <v>0</v>
      </c>
      <c r="F27" s="10"/>
      <c r="G27" s="10"/>
      <c r="H27" s="10"/>
      <c r="I27" s="11"/>
      <c r="J27" s="11"/>
      <c r="L27" s="10">
        <f t="shared" si="3"/>
        <v>0</v>
      </c>
      <c r="N27" s="48"/>
      <c r="O27" s="48"/>
      <c r="P27" s="48"/>
      <c r="Q27" s="48"/>
    </row>
    <row r="28" spans="2:18" ht="19.8">
      <c r="B28" s="7" t="s">
        <v>7</v>
      </c>
      <c r="C28" s="9"/>
      <c r="D28" s="9"/>
      <c r="E28" s="9">
        <f t="shared" si="2"/>
        <v>0</v>
      </c>
      <c r="F28" s="10"/>
      <c r="G28" s="10"/>
      <c r="H28" s="10"/>
      <c r="I28" s="11"/>
      <c r="J28" s="11"/>
      <c r="L28" s="10">
        <f t="shared" si="3"/>
        <v>0</v>
      </c>
    </row>
    <row r="29" spans="2:18" ht="19.8">
      <c r="B29" s="7" t="s">
        <v>8</v>
      </c>
      <c r="C29" s="9"/>
      <c r="D29" s="9"/>
      <c r="E29" s="9">
        <f t="shared" si="2"/>
        <v>0</v>
      </c>
      <c r="F29" s="10"/>
      <c r="G29" s="10"/>
      <c r="H29" s="10"/>
      <c r="I29" s="11"/>
      <c r="J29" s="11"/>
      <c r="L29" s="10">
        <f t="shared" si="3"/>
        <v>0</v>
      </c>
      <c r="N29" s="45" t="s">
        <v>50</v>
      </c>
      <c r="O29" s="46"/>
      <c r="P29" s="46"/>
      <c r="Q29" s="47"/>
    </row>
    <row r="30" spans="2:18" ht="19.8">
      <c r="B30" s="7" t="s">
        <v>9</v>
      </c>
      <c r="C30" s="9"/>
      <c r="D30" s="9"/>
      <c r="E30" s="9">
        <f t="shared" si="2"/>
        <v>0</v>
      </c>
      <c r="F30" s="10"/>
      <c r="G30" s="10"/>
      <c r="H30" s="10"/>
      <c r="I30" s="11"/>
      <c r="J30" s="11"/>
      <c r="L30" s="10">
        <f t="shared" si="3"/>
        <v>0</v>
      </c>
    </row>
    <row r="31" spans="2:18" ht="19.8">
      <c r="B31" s="7" t="s">
        <v>10</v>
      </c>
      <c r="C31" s="9"/>
      <c r="D31" s="9"/>
      <c r="E31" s="9">
        <f t="shared" si="2"/>
        <v>0</v>
      </c>
      <c r="F31" s="10"/>
      <c r="G31" s="10"/>
      <c r="H31" s="10"/>
      <c r="I31" s="11"/>
      <c r="J31" s="11"/>
      <c r="L31" s="10">
        <f t="shared" si="3"/>
        <v>0</v>
      </c>
      <c r="N31" s="49" t="s">
        <v>51</v>
      </c>
      <c r="O31" s="49"/>
      <c r="P31" s="49"/>
      <c r="Q31" s="49"/>
    </row>
    <row r="32" spans="2:18" ht="19.8">
      <c r="B32" s="7" t="s">
        <v>11</v>
      </c>
      <c r="C32" s="9"/>
      <c r="D32" s="9"/>
      <c r="E32" s="9">
        <f>E25+E26+E27+E28+E29+E30+E31</f>
        <v>0</v>
      </c>
      <c r="F32" s="11">
        <f>SUM(F25:F31)*$O$2</f>
        <v>0</v>
      </c>
      <c r="G32" s="11">
        <f>SUM(G25:G31)*$O$3</f>
        <v>0</v>
      </c>
      <c r="H32" s="11">
        <f>SUM(H25:H31)*$O$4</f>
        <v>0</v>
      </c>
      <c r="I32" s="11">
        <f>I25+I26+I27+I28+I29+I30+I31</f>
        <v>0</v>
      </c>
      <c r="J32" s="11">
        <f>J25+J26+J27+J28+J29+J30+J31</f>
        <v>0</v>
      </c>
      <c r="L32" s="10">
        <f t="shared" si="3"/>
        <v>0</v>
      </c>
    </row>
    <row r="33" spans="2:17" ht="19.8">
      <c r="N33" s="36" t="s">
        <v>52</v>
      </c>
      <c r="O33" s="36"/>
      <c r="P33" s="36"/>
      <c r="Q33" s="36"/>
    </row>
    <row r="34" spans="2:17" ht="19.8">
      <c r="B34" s="38" t="s">
        <v>47</v>
      </c>
      <c r="C34" s="39"/>
      <c r="D34" s="40"/>
      <c r="E34" s="23"/>
      <c r="F34" s="17">
        <f>40*$O$6</f>
        <v>0</v>
      </c>
    </row>
    <row r="35" spans="2:17" ht="19.8">
      <c r="B35" s="38" t="s">
        <v>27</v>
      </c>
      <c r="C35" s="39"/>
      <c r="D35" s="40"/>
      <c r="E35" s="16"/>
      <c r="F35" s="17">
        <f>E35*$O$6</f>
        <v>0</v>
      </c>
      <c r="N35" s="37" t="s">
        <v>53</v>
      </c>
      <c r="O35" s="37"/>
      <c r="P35" s="37"/>
      <c r="Q35" s="37"/>
    </row>
    <row r="36" spans="2:17" ht="19.8">
      <c r="B36" s="38" t="s">
        <v>28</v>
      </c>
      <c r="C36" s="39"/>
      <c r="D36" s="40"/>
      <c r="E36" s="16"/>
      <c r="F36" s="17">
        <f>E36*$P$6</f>
        <v>0</v>
      </c>
    </row>
    <row r="37" spans="2:17" ht="19.8">
      <c r="B37" s="38" t="s">
        <v>45</v>
      </c>
      <c r="C37" s="39"/>
      <c r="D37" s="40"/>
      <c r="E37" s="21">
        <f>F25+F26+F27+F28+F29+F30+F31+G25+G26+G27+G28+G29+G30+G31+H25+H26+H27+H28+H29+H30+H31</f>
        <v>0</v>
      </c>
      <c r="F37" s="17">
        <f>F32+G32+H32</f>
        <v>0</v>
      </c>
      <c r="N37" s="36" t="s">
        <v>66</v>
      </c>
      <c r="O37" s="36"/>
      <c r="P37" s="36"/>
      <c r="Q37" s="36"/>
    </row>
    <row r="38" spans="2:17" ht="19.8">
      <c r="B38" s="38" t="s">
        <v>29</v>
      </c>
      <c r="C38" s="39"/>
      <c r="D38" s="40"/>
      <c r="E38" s="16">
        <f>J25+J29+J27+J28+J29+J30+J31</f>
        <v>0</v>
      </c>
      <c r="F38" s="17">
        <f>J32*$O$5+I32</f>
        <v>0</v>
      </c>
    </row>
    <row r="39" spans="2:17" ht="19.8">
      <c r="B39" s="38" t="s">
        <v>55</v>
      </c>
      <c r="C39" s="39"/>
      <c r="D39" s="40"/>
      <c r="E39" s="24">
        <f>COUNTA(C25:C31)</f>
        <v>0</v>
      </c>
      <c r="N39" s="37" t="s">
        <v>67</v>
      </c>
      <c r="O39" s="37"/>
      <c r="P39" s="37"/>
      <c r="Q39" s="37"/>
    </row>
    <row r="42" spans="2:17" ht="21">
      <c r="B42" s="59" t="s">
        <v>37</v>
      </c>
      <c r="C42" s="60"/>
      <c r="D42" s="60"/>
      <c r="E42" s="60"/>
      <c r="F42" s="60"/>
      <c r="G42" s="60"/>
      <c r="H42" s="60"/>
      <c r="I42" s="60"/>
      <c r="J42" s="61"/>
    </row>
    <row r="43" spans="2:17" ht="19.8">
      <c r="B43" s="6" t="s">
        <v>3</v>
      </c>
      <c r="C43" s="6" t="s">
        <v>12</v>
      </c>
      <c r="D43" s="8" t="s">
        <v>13</v>
      </c>
      <c r="E43" s="6" t="s">
        <v>14</v>
      </c>
      <c r="F43" s="6" t="s">
        <v>15</v>
      </c>
      <c r="G43" s="6" t="s">
        <v>16</v>
      </c>
      <c r="H43" s="6" t="s">
        <v>17</v>
      </c>
      <c r="I43" s="6" t="s">
        <v>18</v>
      </c>
      <c r="J43" s="6" t="s">
        <v>19</v>
      </c>
      <c r="L43" s="6" t="s">
        <v>30</v>
      </c>
    </row>
    <row r="44" spans="2:17" ht="19.8">
      <c r="B44" s="7" t="s">
        <v>4</v>
      </c>
      <c r="C44" s="9"/>
      <c r="D44" s="9"/>
      <c r="E44" s="9">
        <f t="shared" ref="E44:E50" si="4">D44-C44</f>
        <v>0</v>
      </c>
      <c r="F44" s="10"/>
      <c r="G44" s="10"/>
      <c r="H44" s="10"/>
      <c r="I44" s="11"/>
      <c r="J44" s="11"/>
      <c r="L44" s="10">
        <f t="shared" ref="L44:L51" si="5">E44*24</f>
        <v>0</v>
      </c>
    </row>
    <row r="45" spans="2:17" ht="19.8">
      <c r="B45" s="7" t="s">
        <v>5</v>
      </c>
      <c r="C45" s="9"/>
      <c r="D45" s="9"/>
      <c r="E45" s="9">
        <f t="shared" si="4"/>
        <v>0</v>
      </c>
      <c r="F45" s="10"/>
      <c r="G45" s="10"/>
      <c r="H45" s="10"/>
      <c r="I45" s="11"/>
      <c r="J45" s="11"/>
      <c r="L45" s="10">
        <f t="shared" si="5"/>
        <v>0</v>
      </c>
    </row>
    <row r="46" spans="2:17" ht="19.8">
      <c r="B46" s="7" t="s">
        <v>6</v>
      </c>
      <c r="C46" s="9"/>
      <c r="D46" s="9"/>
      <c r="E46" s="9">
        <f t="shared" si="4"/>
        <v>0</v>
      </c>
      <c r="F46" s="10"/>
      <c r="G46" s="10"/>
      <c r="H46" s="10"/>
      <c r="I46" s="11"/>
      <c r="J46" s="11"/>
      <c r="L46" s="10">
        <f t="shared" si="5"/>
        <v>0</v>
      </c>
    </row>
    <row r="47" spans="2:17" ht="19.8">
      <c r="B47" s="7" t="s">
        <v>7</v>
      </c>
      <c r="C47" s="9"/>
      <c r="D47" s="9"/>
      <c r="E47" s="9">
        <f t="shared" si="4"/>
        <v>0</v>
      </c>
      <c r="F47" s="10"/>
      <c r="G47" s="10"/>
      <c r="H47" s="10"/>
      <c r="I47" s="11"/>
      <c r="J47" s="11"/>
      <c r="L47" s="10">
        <f t="shared" si="5"/>
        <v>0</v>
      </c>
    </row>
    <row r="48" spans="2:17" ht="19.8">
      <c r="B48" s="7" t="s">
        <v>8</v>
      </c>
      <c r="C48" s="9"/>
      <c r="D48" s="9"/>
      <c r="E48" s="9">
        <f t="shared" si="4"/>
        <v>0</v>
      </c>
      <c r="F48" s="10"/>
      <c r="G48" s="10"/>
      <c r="H48" s="10"/>
      <c r="I48" s="11"/>
      <c r="J48" s="11"/>
      <c r="L48" s="10">
        <f t="shared" si="5"/>
        <v>0</v>
      </c>
    </row>
    <row r="49" spans="2:12" ht="19.8">
      <c r="B49" s="7" t="s">
        <v>9</v>
      </c>
      <c r="C49" s="9"/>
      <c r="D49" s="9"/>
      <c r="E49" s="9">
        <f t="shared" si="4"/>
        <v>0</v>
      </c>
      <c r="F49" s="10"/>
      <c r="G49" s="10"/>
      <c r="H49" s="10"/>
      <c r="I49" s="11"/>
      <c r="J49" s="11"/>
      <c r="L49" s="10">
        <f t="shared" si="5"/>
        <v>0</v>
      </c>
    </row>
    <row r="50" spans="2:12" ht="19.8">
      <c r="B50" s="7" t="s">
        <v>10</v>
      </c>
      <c r="C50" s="9"/>
      <c r="D50" s="9"/>
      <c r="E50" s="9">
        <f t="shared" si="4"/>
        <v>0</v>
      </c>
      <c r="F50" s="10"/>
      <c r="G50" s="10"/>
      <c r="H50" s="10"/>
      <c r="I50" s="11"/>
      <c r="J50" s="11"/>
      <c r="L50" s="10">
        <f t="shared" si="5"/>
        <v>0</v>
      </c>
    </row>
    <row r="51" spans="2:12" ht="19.8">
      <c r="B51" s="7" t="s">
        <v>11</v>
      </c>
      <c r="C51" s="9"/>
      <c r="D51" s="9"/>
      <c r="E51" s="9">
        <f>E44+E45+E46+E47+E48+E49+E50</f>
        <v>0</v>
      </c>
      <c r="F51" s="11">
        <f>SUM(F44:F50)*$O$2</f>
        <v>0</v>
      </c>
      <c r="G51" s="11">
        <f>SUM(G44:G50)*$O$3</f>
        <v>0</v>
      </c>
      <c r="H51" s="11">
        <f>SUM(H44:H50)*$O$4</f>
        <v>0</v>
      </c>
      <c r="I51" s="11">
        <f>I44+I45+I46+I47+I48+I49+I50</f>
        <v>0</v>
      </c>
      <c r="J51" s="11">
        <f>J44+J45+J46+J47+J48+J49+J50</f>
        <v>0</v>
      </c>
      <c r="L51" s="10">
        <f t="shared" si="5"/>
        <v>0</v>
      </c>
    </row>
    <row r="53" spans="2:12" ht="19.8">
      <c r="B53" s="38" t="s">
        <v>47</v>
      </c>
      <c r="C53" s="39"/>
      <c r="D53" s="40"/>
      <c r="E53" s="23"/>
      <c r="F53" s="17">
        <f>40*$O$6</f>
        <v>0</v>
      </c>
    </row>
    <row r="54" spans="2:12" ht="19.8">
      <c r="B54" s="38" t="s">
        <v>27</v>
      </c>
      <c r="C54" s="39"/>
      <c r="D54" s="40"/>
      <c r="E54" s="16"/>
      <c r="F54" s="17">
        <f>E54*$O$6</f>
        <v>0</v>
      </c>
    </row>
    <row r="55" spans="2:12" ht="19.8">
      <c r="B55" s="38" t="s">
        <v>28</v>
      </c>
      <c r="C55" s="39"/>
      <c r="D55" s="40"/>
      <c r="E55" s="16"/>
      <c r="F55" s="17">
        <f>E55*$P$6</f>
        <v>0</v>
      </c>
    </row>
    <row r="56" spans="2:12" ht="19.8">
      <c r="B56" s="38" t="s">
        <v>45</v>
      </c>
      <c r="C56" s="39"/>
      <c r="D56" s="40"/>
      <c r="E56" s="16">
        <f>F44+F45+F46+F47+F48+F49+F50+G44+G45+G46+G47+G48+G49+G50+H45+H46+H47+H48+H49+H50</f>
        <v>0</v>
      </c>
      <c r="F56" s="17">
        <f>F51+G51+H51</f>
        <v>0</v>
      </c>
    </row>
    <row r="57" spans="2:12" ht="19.8">
      <c r="B57" s="38" t="s">
        <v>29</v>
      </c>
      <c r="C57" s="39"/>
      <c r="D57" s="40"/>
      <c r="E57" s="16">
        <f>J44+J45+J46+J47+J48+J49+J50</f>
        <v>0</v>
      </c>
      <c r="F57" s="17">
        <f>J51*$O$5+I51</f>
        <v>0</v>
      </c>
    </row>
    <row r="58" spans="2:12" ht="19.8">
      <c r="B58" s="38" t="s">
        <v>55</v>
      </c>
      <c r="C58" s="39"/>
      <c r="D58" s="40"/>
      <c r="E58" s="24">
        <f>COUNTA(C44:C50)</f>
        <v>0</v>
      </c>
    </row>
    <row r="61" spans="2:12" ht="21">
      <c r="B61" s="59" t="s">
        <v>38</v>
      </c>
      <c r="C61" s="60"/>
      <c r="D61" s="60"/>
      <c r="E61" s="60"/>
      <c r="F61" s="60"/>
      <c r="G61" s="60"/>
      <c r="H61" s="60"/>
      <c r="I61" s="60"/>
      <c r="J61" s="61"/>
    </row>
    <row r="62" spans="2:12" ht="19.8">
      <c r="B62" s="6" t="s">
        <v>3</v>
      </c>
      <c r="C62" s="6" t="s">
        <v>12</v>
      </c>
      <c r="D62" s="8" t="s">
        <v>13</v>
      </c>
      <c r="E62" s="6" t="s">
        <v>14</v>
      </c>
      <c r="F62" s="6" t="s">
        <v>15</v>
      </c>
      <c r="G62" s="6" t="s">
        <v>16</v>
      </c>
      <c r="H62" s="6" t="s">
        <v>17</v>
      </c>
      <c r="I62" s="6" t="s">
        <v>18</v>
      </c>
      <c r="J62" s="6" t="s">
        <v>19</v>
      </c>
      <c r="L62" s="6" t="s">
        <v>30</v>
      </c>
    </row>
    <row r="63" spans="2:12" ht="19.8">
      <c r="B63" s="7" t="s">
        <v>4</v>
      </c>
      <c r="C63" s="9"/>
      <c r="D63" s="9"/>
      <c r="E63" s="9">
        <f t="shared" ref="E63:E69" si="6">D63-C63</f>
        <v>0</v>
      </c>
      <c r="F63" s="10"/>
      <c r="G63" s="10"/>
      <c r="H63" s="10"/>
      <c r="I63" s="11"/>
      <c r="J63" s="11"/>
      <c r="L63" s="10">
        <f t="shared" ref="L63:L70" si="7">E63*24</f>
        <v>0</v>
      </c>
    </row>
    <row r="64" spans="2:12" ht="19.8">
      <c r="B64" s="7" t="s">
        <v>5</v>
      </c>
      <c r="C64" s="9"/>
      <c r="D64" s="9"/>
      <c r="E64" s="9">
        <f t="shared" si="6"/>
        <v>0</v>
      </c>
      <c r="F64" s="10"/>
      <c r="G64" s="10"/>
      <c r="H64" s="10"/>
      <c r="I64" s="11"/>
      <c r="J64" s="11"/>
      <c r="L64" s="10">
        <f t="shared" si="7"/>
        <v>0</v>
      </c>
    </row>
    <row r="65" spans="2:12" ht="19.8">
      <c r="B65" s="7" t="s">
        <v>6</v>
      </c>
      <c r="C65" s="9"/>
      <c r="D65" s="9"/>
      <c r="E65" s="9">
        <f t="shared" si="6"/>
        <v>0</v>
      </c>
      <c r="F65" s="10"/>
      <c r="G65" s="10"/>
      <c r="H65" s="10"/>
      <c r="I65" s="11"/>
      <c r="J65" s="11"/>
      <c r="L65" s="10">
        <f t="shared" si="7"/>
        <v>0</v>
      </c>
    </row>
    <row r="66" spans="2:12" ht="19.8">
      <c r="B66" s="7" t="s">
        <v>7</v>
      </c>
      <c r="C66" s="9"/>
      <c r="D66" s="9"/>
      <c r="E66" s="9">
        <f t="shared" si="6"/>
        <v>0</v>
      </c>
      <c r="F66" s="10"/>
      <c r="G66" s="10"/>
      <c r="H66" s="10"/>
      <c r="I66" s="11"/>
      <c r="J66" s="11"/>
      <c r="L66" s="10">
        <f t="shared" si="7"/>
        <v>0</v>
      </c>
    </row>
    <row r="67" spans="2:12" ht="19.8">
      <c r="B67" s="7" t="s">
        <v>8</v>
      </c>
      <c r="C67" s="9"/>
      <c r="D67" s="9"/>
      <c r="E67" s="9">
        <f t="shared" si="6"/>
        <v>0</v>
      </c>
      <c r="F67" s="10"/>
      <c r="G67" s="10"/>
      <c r="H67" s="10"/>
      <c r="I67" s="11"/>
      <c r="J67" s="11"/>
      <c r="L67" s="10">
        <f t="shared" si="7"/>
        <v>0</v>
      </c>
    </row>
    <row r="68" spans="2:12" ht="19.8">
      <c r="B68" s="7" t="s">
        <v>9</v>
      </c>
      <c r="C68" s="9"/>
      <c r="D68" s="9"/>
      <c r="E68" s="9">
        <f t="shared" si="6"/>
        <v>0</v>
      </c>
      <c r="F68" s="10"/>
      <c r="G68" s="10"/>
      <c r="H68" s="10"/>
      <c r="I68" s="11"/>
      <c r="J68" s="11"/>
      <c r="L68" s="10">
        <f t="shared" si="7"/>
        <v>0</v>
      </c>
    </row>
    <row r="69" spans="2:12" ht="19.8">
      <c r="B69" s="7" t="s">
        <v>10</v>
      </c>
      <c r="C69" s="9"/>
      <c r="D69" s="9"/>
      <c r="E69" s="9">
        <f t="shared" si="6"/>
        <v>0</v>
      </c>
      <c r="F69" s="10"/>
      <c r="G69" s="10"/>
      <c r="H69" s="10"/>
      <c r="I69" s="11"/>
      <c r="J69" s="11"/>
      <c r="L69" s="10">
        <f t="shared" si="7"/>
        <v>0</v>
      </c>
    </row>
    <row r="70" spans="2:12" ht="19.8">
      <c r="B70" s="7" t="s">
        <v>11</v>
      </c>
      <c r="C70" s="9"/>
      <c r="D70" s="9"/>
      <c r="E70" s="9">
        <f>E63+E64+E65+E66+E67+E68+E69</f>
        <v>0</v>
      </c>
      <c r="F70" s="11">
        <f>SUM(F63:F69)*$O$2</f>
        <v>0</v>
      </c>
      <c r="G70" s="11">
        <f>SUM(G63:G69)*$O$3</f>
        <v>0</v>
      </c>
      <c r="H70" s="11">
        <f>SUM(H63:H69)*$O$4</f>
        <v>0</v>
      </c>
      <c r="I70" s="11">
        <f>I63+I64+I65+I66+I67+I68+I69</f>
        <v>0</v>
      </c>
      <c r="J70" s="11">
        <f>J63+J64+J65+J66+J67+J68+J69</f>
        <v>0</v>
      </c>
      <c r="L70" s="10">
        <f t="shared" si="7"/>
        <v>0</v>
      </c>
    </row>
    <row r="72" spans="2:12" ht="19.8">
      <c r="B72" s="38" t="s">
        <v>47</v>
      </c>
      <c r="C72" s="39"/>
      <c r="D72" s="40"/>
      <c r="E72" s="23"/>
      <c r="F72" s="17">
        <f>40*$O$6</f>
        <v>0</v>
      </c>
    </row>
    <row r="73" spans="2:12" ht="19.8">
      <c r="B73" s="38" t="s">
        <v>27</v>
      </c>
      <c r="C73" s="39"/>
      <c r="D73" s="40"/>
      <c r="E73" s="16"/>
      <c r="F73" s="17">
        <f>E73*$O$6</f>
        <v>0</v>
      </c>
    </row>
    <row r="74" spans="2:12" ht="19.8">
      <c r="B74" s="38" t="s">
        <v>28</v>
      </c>
      <c r="C74" s="39"/>
      <c r="D74" s="40"/>
      <c r="E74" s="16"/>
      <c r="F74" s="17">
        <f>E74*$P$6</f>
        <v>0</v>
      </c>
    </row>
    <row r="75" spans="2:12" ht="19.8">
      <c r="B75" s="38" t="s">
        <v>45</v>
      </c>
      <c r="C75" s="39"/>
      <c r="D75" s="40"/>
      <c r="E75" s="16">
        <f>F63+F64+F65+F66+F67+F68+F69+G63+G64+G65+G66+G67+G68+G69+H63+H64+H65+H66+H67+H68+H69</f>
        <v>0</v>
      </c>
      <c r="F75" s="17">
        <f>F70+G70+H70</f>
        <v>0</v>
      </c>
    </row>
    <row r="76" spans="2:12" ht="19.8">
      <c r="B76" s="38" t="s">
        <v>29</v>
      </c>
      <c r="C76" s="39"/>
      <c r="D76" s="40"/>
      <c r="E76" s="16">
        <f>J63+J64+J65+J66+J67+J68+J69</f>
        <v>0</v>
      </c>
      <c r="F76" s="17">
        <f>J70*$O$5+I70</f>
        <v>0</v>
      </c>
    </row>
    <row r="77" spans="2:12" ht="19.8">
      <c r="B77" s="38" t="s">
        <v>55</v>
      </c>
      <c r="C77" s="39"/>
      <c r="D77" s="40"/>
      <c r="E77" s="24">
        <f>COUNTA(C63:C69)</f>
        <v>0</v>
      </c>
    </row>
    <row r="80" spans="2:12" ht="21">
      <c r="B80" s="59" t="s">
        <v>39</v>
      </c>
      <c r="C80" s="60"/>
      <c r="D80" s="60"/>
      <c r="E80" s="60"/>
      <c r="F80" s="60"/>
      <c r="G80" s="60"/>
      <c r="H80" s="60"/>
      <c r="I80" s="60"/>
      <c r="J80" s="61"/>
    </row>
    <row r="81" spans="2:12" ht="19.8">
      <c r="B81" s="6" t="s">
        <v>3</v>
      </c>
      <c r="C81" s="6" t="s">
        <v>12</v>
      </c>
      <c r="D81" s="8" t="s">
        <v>13</v>
      </c>
      <c r="E81" s="6" t="s">
        <v>14</v>
      </c>
      <c r="F81" s="6" t="s">
        <v>15</v>
      </c>
      <c r="G81" s="6" t="s">
        <v>16</v>
      </c>
      <c r="H81" s="6" t="s">
        <v>17</v>
      </c>
      <c r="I81" s="6" t="s">
        <v>18</v>
      </c>
      <c r="J81" s="6" t="s">
        <v>19</v>
      </c>
      <c r="L81" s="6" t="s">
        <v>30</v>
      </c>
    </row>
    <row r="82" spans="2:12" ht="19.8">
      <c r="B82" s="7" t="s">
        <v>4</v>
      </c>
      <c r="C82" s="9"/>
      <c r="D82" s="9"/>
      <c r="E82" s="9">
        <f t="shared" ref="E82:E88" si="8">D82-C82</f>
        <v>0</v>
      </c>
      <c r="F82" s="10"/>
      <c r="G82" s="10"/>
      <c r="H82" s="10"/>
      <c r="I82" s="11"/>
      <c r="J82" s="11"/>
      <c r="L82" s="10">
        <f t="shared" ref="L82:L89" si="9">E82*24</f>
        <v>0</v>
      </c>
    </row>
    <row r="83" spans="2:12" ht="19.8">
      <c r="B83" s="7" t="s">
        <v>5</v>
      </c>
      <c r="C83" s="9"/>
      <c r="D83" s="9"/>
      <c r="E83" s="9">
        <f t="shared" si="8"/>
        <v>0</v>
      </c>
      <c r="F83" s="10"/>
      <c r="G83" s="10"/>
      <c r="H83" s="10"/>
      <c r="I83" s="11"/>
      <c r="J83" s="11"/>
      <c r="L83" s="10">
        <f t="shared" si="9"/>
        <v>0</v>
      </c>
    </row>
    <row r="84" spans="2:12" ht="19.8">
      <c r="B84" s="7" t="s">
        <v>6</v>
      </c>
      <c r="C84" s="9"/>
      <c r="D84" s="9"/>
      <c r="E84" s="9">
        <f t="shared" si="8"/>
        <v>0</v>
      </c>
      <c r="F84" s="10"/>
      <c r="G84" s="10"/>
      <c r="H84" s="10"/>
      <c r="I84" s="11"/>
      <c r="J84" s="11"/>
      <c r="L84" s="10">
        <f t="shared" si="9"/>
        <v>0</v>
      </c>
    </row>
    <row r="85" spans="2:12" ht="19.8">
      <c r="B85" s="7" t="s">
        <v>7</v>
      </c>
      <c r="C85" s="9"/>
      <c r="D85" s="9"/>
      <c r="E85" s="9">
        <f t="shared" si="8"/>
        <v>0</v>
      </c>
      <c r="F85" s="10"/>
      <c r="G85" s="10"/>
      <c r="H85" s="10"/>
      <c r="I85" s="11"/>
      <c r="J85" s="11"/>
      <c r="L85" s="10">
        <f t="shared" si="9"/>
        <v>0</v>
      </c>
    </row>
    <row r="86" spans="2:12" ht="19.8">
      <c r="B86" s="7" t="s">
        <v>8</v>
      </c>
      <c r="C86" s="9"/>
      <c r="D86" s="9"/>
      <c r="E86" s="9">
        <f t="shared" si="8"/>
        <v>0</v>
      </c>
      <c r="F86" s="10"/>
      <c r="G86" s="10"/>
      <c r="H86" s="10"/>
      <c r="I86" s="11"/>
      <c r="J86" s="11"/>
      <c r="L86" s="10">
        <f t="shared" si="9"/>
        <v>0</v>
      </c>
    </row>
    <row r="87" spans="2:12" ht="19.8">
      <c r="B87" s="7" t="s">
        <v>9</v>
      </c>
      <c r="C87" s="9"/>
      <c r="D87" s="9"/>
      <c r="E87" s="9">
        <f t="shared" si="8"/>
        <v>0</v>
      </c>
      <c r="F87" s="10"/>
      <c r="G87" s="10"/>
      <c r="H87" s="10"/>
      <c r="I87" s="11"/>
      <c r="J87" s="11"/>
      <c r="L87" s="10">
        <f t="shared" si="9"/>
        <v>0</v>
      </c>
    </row>
    <row r="88" spans="2:12" ht="19.8">
      <c r="B88" s="7" t="s">
        <v>10</v>
      </c>
      <c r="C88" s="9"/>
      <c r="D88" s="9"/>
      <c r="E88" s="9">
        <f t="shared" si="8"/>
        <v>0</v>
      </c>
      <c r="F88" s="10"/>
      <c r="G88" s="10"/>
      <c r="H88" s="10"/>
      <c r="I88" s="11"/>
      <c r="J88" s="11"/>
      <c r="L88" s="10">
        <f t="shared" si="9"/>
        <v>0</v>
      </c>
    </row>
    <row r="89" spans="2:12" ht="19.8">
      <c r="B89" s="7" t="s">
        <v>11</v>
      </c>
      <c r="C89" s="9"/>
      <c r="D89" s="9"/>
      <c r="E89" s="9">
        <f>E82+E83+E84+E85+E86+E87+E88</f>
        <v>0</v>
      </c>
      <c r="F89" s="11">
        <f>SUM(F82:F88)*$O$2</f>
        <v>0</v>
      </c>
      <c r="G89" s="11">
        <f>SUM(G82:G88)*$O$3</f>
        <v>0</v>
      </c>
      <c r="H89" s="11">
        <f>SUM(H82:H88)*$O$4</f>
        <v>0</v>
      </c>
      <c r="I89" s="11">
        <f>I82+I83+I84+I85+I86+I87+I88</f>
        <v>0</v>
      </c>
      <c r="J89" s="11">
        <f>J82+J83+J84+J85+J86+J87+J88</f>
        <v>0</v>
      </c>
      <c r="L89" s="10">
        <f t="shared" si="9"/>
        <v>0</v>
      </c>
    </row>
    <row r="91" spans="2:12" ht="19.8">
      <c r="B91" s="38" t="s">
        <v>47</v>
      </c>
      <c r="C91" s="39"/>
      <c r="D91" s="40"/>
      <c r="E91" s="23"/>
      <c r="F91" s="17">
        <f>40*$O$6</f>
        <v>0</v>
      </c>
    </row>
    <row r="92" spans="2:12" ht="19.8">
      <c r="B92" s="38" t="s">
        <v>27</v>
      </c>
      <c r="C92" s="39"/>
      <c r="D92" s="40"/>
      <c r="E92" s="16"/>
      <c r="F92" s="17">
        <f>E92*$O$6</f>
        <v>0</v>
      </c>
    </row>
    <row r="93" spans="2:12" ht="19.8">
      <c r="B93" s="38" t="s">
        <v>28</v>
      </c>
      <c r="C93" s="39"/>
      <c r="D93" s="40"/>
      <c r="E93" s="16"/>
      <c r="F93" s="17">
        <f>E93*$P$6</f>
        <v>0</v>
      </c>
    </row>
    <row r="94" spans="2:12" ht="19.8">
      <c r="B94" s="38" t="s">
        <v>44</v>
      </c>
      <c r="C94" s="39"/>
      <c r="D94" s="40"/>
      <c r="E94" s="16">
        <f>F82+F83+F84+F85+F86+F87+F88+G82+G83+G84+G85+G86+G87+G88+H82+H83+H84+H85+H86+H87+H88</f>
        <v>0</v>
      </c>
      <c r="F94" s="17">
        <f>F89+G89+H89</f>
        <v>0</v>
      </c>
    </row>
    <row r="95" spans="2:12" ht="19.8">
      <c r="B95" s="38" t="s">
        <v>29</v>
      </c>
      <c r="C95" s="39"/>
      <c r="D95" s="40"/>
      <c r="E95" s="16">
        <f>J82+J83+J84+J85+J86+J87+J88</f>
        <v>0</v>
      </c>
      <c r="F95" s="17">
        <f>J89*$O$5+I89</f>
        <v>0</v>
      </c>
    </row>
    <row r="96" spans="2:12" ht="19.8">
      <c r="B96" s="38" t="s">
        <v>55</v>
      </c>
      <c r="C96" s="39"/>
      <c r="D96" s="40"/>
      <c r="E96" s="24">
        <f>COUNTA(C82:C88)</f>
        <v>0</v>
      </c>
    </row>
    <row r="98" spans="2:10" ht="19.8">
      <c r="B98" s="38" t="s">
        <v>54</v>
      </c>
      <c r="C98" s="39"/>
      <c r="D98" s="39"/>
      <c r="E98" s="40"/>
      <c r="F98" s="18">
        <f>E15+E34+E53+E72+E91</f>
        <v>0</v>
      </c>
      <c r="G98" s="19">
        <f>F15+F34+F53+F72+F91</f>
        <v>0</v>
      </c>
    </row>
    <row r="99" spans="2:10" ht="19.8">
      <c r="B99" s="38" t="s">
        <v>40</v>
      </c>
      <c r="C99" s="64"/>
      <c r="D99" s="64"/>
      <c r="E99" s="65"/>
      <c r="F99" s="18">
        <f t="shared" ref="F99:G102" si="10">E16+E35+E54+E73+E92</f>
        <v>0</v>
      </c>
      <c r="G99" s="19">
        <f t="shared" si="10"/>
        <v>0</v>
      </c>
    </row>
    <row r="100" spans="2:10" ht="19.8">
      <c r="B100" s="38" t="s">
        <v>41</v>
      </c>
      <c r="C100" s="39"/>
      <c r="D100" s="39"/>
      <c r="E100" s="40"/>
      <c r="F100" s="18">
        <f t="shared" si="10"/>
        <v>0</v>
      </c>
      <c r="G100" s="19">
        <f t="shared" si="10"/>
        <v>0</v>
      </c>
    </row>
    <row r="101" spans="2:10" ht="19.8">
      <c r="B101" s="38" t="s">
        <v>42</v>
      </c>
      <c r="C101" s="39"/>
      <c r="D101" s="39"/>
      <c r="E101" s="40"/>
      <c r="F101" s="18">
        <f t="shared" si="10"/>
        <v>0</v>
      </c>
      <c r="G101" s="19">
        <f t="shared" si="10"/>
        <v>0</v>
      </c>
    </row>
    <row r="102" spans="2:10" ht="19.8">
      <c r="B102" s="38" t="s">
        <v>43</v>
      </c>
      <c r="C102" s="39"/>
      <c r="D102" s="39"/>
      <c r="E102" s="40"/>
      <c r="F102" s="18">
        <f t="shared" si="10"/>
        <v>0</v>
      </c>
      <c r="G102" s="19">
        <f t="shared" si="10"/>
        <v>0</v>
      </c>
    </row>
    <row r="103" spans="2:10" ht="19.8">
      <c r="B103" s="38" t="s">
        <v>46</v>
      </c>
      <c r="C103" s="39"/>
      <c r="D103" s="39"/>
      <c r="E103" s="40"/>
      <c r="F103" s="18">
        <f>L13+L32+L51+L70+L89</f>
        <v>0</v>
      </c>
      <c r="G103" s="20"/>
    </row>
    <row r="104" spans="2:10" ht="19.8">
      <c r="B104" s="38" t="s">
        <v>56</v>
      </c>
      <c r="C104" s="39"/>
      <c r="D104" s="39"/>
      <c r="E104" s="40"/>
      <c r="F104" s="27">
        <f>E20+E39+E58+E77+E96</f>
        <v>0</v>
      </c>
    </row>
    <row r="107" spans="2:10" ht="19.8">
      <c r="B107" s="38" t="s">
        <v>57</v>
      </c>
      <c r="C107" s="39"/>
      <c r="D107" s="39"/>
      <c r="E107" s="40"/>
      <c r="G107" s="28">
        <f>G98+G99+G100+G101+G102</f>
        <v>0</v>
      </c>
    </row>
    <row r="109" spans="2:10">
      <c r="B109" s="41"/>
      <c r="C109" s="41"/>
      <c r="D109" s="41"/>
      <c r="E109" s="41"/>
    </row>
    <row r="112" spans="2:10" ht="21">
      <c r="B112" s="42" t="s">
        <v>58</v>
      </c>
      <c r="C112" s="43"/>
      <c r="D112" s="43"/>
      <c r="E112" s="43"/>
      <c r="F112" s="43"/>
      <c r="G112" s="43"/>
      <c r="H112" s="43"/>
      <c r="I112" s="43"/>
      <c r="J112" s="44"/>
    </row>
    <row r="115" spans="2:10" ht="19.8">
      <c r="B115" s="38" t="s">
        <v>59</v>
      </c>
      <c r="C115" s="40"/>
      <c r="D115" s="29"/>
      <c r="E115" s="29"/>
      <c r="F115" s="1"/>
      <c r="G115" s="34" t="s">
        <v>62</v>
      </c>
      <c r="H115" s="35"/>
      <c r="I115" s="30">
        <f>G98+G99+G100</f>
        <v>0</v>
      </c>
      <c r="J115" s="1"/>
    </row>
    <row r="116" spans="2:10" ht="19.8">
      <c r="B116" s="34" t="s">
        <v>60</v>
      </c>
      <c r="C116" s="35"/>
      <c r="D116" s="31">
        <f>F98</f>
        <v>0</v>
      </c>
      <c r="E116" s="1"/>
      <c r="F116" s="1"/>
      <c r="G116" s="34" t="s">
        <v>63</v>
      </c>
      <c r="H116" s="35"/>
      <c r="I116" s="32">
        <f>G101</f>
        <v>0</v>
      </c>
      <c r="J116" s="1"/>
    </row>
    <row r="117" spans="2:10" ht="19.8">
      <c r="B117" s="34" t="s">
        <v>27</v>
      </c>
      <c r="C117" s="35"/>
      <c r="D117" s="31">
        <f>F99</f>
        <v>0</v>
      </c>
      <c r="E117" s="1"/>
      <c r="F117" s="1"/>
      <c r="G117" s="34" t="s">
        <v>64</v>
      </c>
      <c r="H117" s="35"/>
      <c r="I117" s="30">
        <f>I13+I32+I51+I70+I89</f>
        <v>0</v>
      </c>
      <c r="J117" s="1"/>
    </row>
    <row r="118" spans="2:10" ht="19.8">
      <c r="B118" s="34" t="s">
        <v>28</v>
      </c>
      <c r="C118" s="35"/>
      <c r="D118" s="31">
        <f>F100</f>
        <v>0</v>
      </c>
      <c r="E118" s="1"/>
      <c r="F118" s="1"/>
      <c r="G118" s="34" t="s">
        <v>65</v>
      </c>
      <c r="H118" s="35"/>
      <c r="I118" s="32">
        <f>J13+J32+J51+J70+J89</f>
        <v>0</v>
      </c>
      <c r="J118" s="1"/>
    </row>
    <row r="119" spans="2:10" ht="19.8">
      <c r="B119" s="34" t="s">
        <v>61</v>
      </c>
      <c r="C119" s="35"/>
      <c r="D119" s="33">
        <f>F104</f>
        <v>0</v>
      </c>
      <c r="E119" s="1"/>
      <c r="F119" s="1"/>
      <c r="G119" s="1"/>
      <c r="H119" s="1"/>
      <c r="I119" s="1"/>
      <c r="J119" s="1"/>
    </row>
  </sheetData>
  <mergeCells count="69">
    <mergeCell ref="B92:D92"/>
    <mergeCell ref="B103:E103"/>
    <mergeCell ref="B94:D94"/>
    <mergeCell ref="B95:D95"/>
    <mergeCell ref="B99:E99"/>
    <mergeCell ref="B100:E100"/>
    <mergeCell ref="B101:E101"/>
    <mergeCell ref="B102:E102"/>
    <mergeCell ref="B98:E98"/>
    <mergeCell ref="B96:D96"/>
    <mergeCell ref="B73:D73"/>
    <mergeCell ref="B91:D91"/>
    <mergeCell ref="B77:D77"/>
    <mergeCell ref="B74:D74"/>
    <mergeCell ref="B75:D75"/>
    <mergeCell ref="B76:D76"/>
    <mergeCell ref="B80:J80"/>
    <mergeCell ref="B54:D54"/>
    <mergeCell ref="B55:D55"/>
    <mergeCell ref="B56:D56"/>
    <mergeCell ref="B57:D57"/>
    <mergeCell ref="B61:J61"/>
    <mergeCell ref="B23:J23"/>
    <mergeCell ref="B35:D35"/>
    <mergeCell ref="B36:D36"/>
    <mergeCell ref="B37:D37"/>
    <mergeCell ref="B38:D38"/>
    <mergeCell ref="B17:D17"/>
    <mergeCell ref="N17:R18"/>
    <mergeCell ref="B18:D18"/>
    <mergeCell ref="B19:D19"/>
    <mergeCell ref="N20:R21"/>
    <mergeCell ref="B1:J1"/>
    <mergeCell ref="C3:D3"/>
    <mergeCell ref="B4:J4"/>
    <mergeCell ref="N9:R9"/>
    <mergeCell ref="N11:R12"/>
    <mergeCell ref="N14:R15"/>
    <mergeCell ref="B15:D15"/>
    <mergeCell ref="B34:D34"/>
    <mergeCell ref="B53:D53"/>
    <mergeCell ref="B72:D72"/>
    <mergeCell ref="N24:Q24"/>
    <mergeCell ref="N26:Q27"/>
    <mergeCell ref="N29:Q29"/>
    <mergeCell ref="N31:Q31"/>
    <mergeCell ref="N33:Q33"/>
    <mergeCell ref="N35:Q35"/>
    <mergeCell ref="B58:D58"/>
    <mergeCell ref="B39:D39"/>
    <mergeCell ref="B20:D20"/>
    <mergeCell ref="B42:J42"/>
    <mergeCell ref="B16:D16"/>
    <mergeCell ref="B119:C119"/>
    <mergeCell ref="N37:Q37"/>
    <mergeCell ref="N39:Q39"/>
    <mergeCell ref="B116:C116"/>
    <mergeCell ref="G116:H116"/>
    <mergeCell ref="B117:C117"/>
    <mergeCell ref="G117:H117"/>
    <mergeCell ref="B118:C118"/>
    <mergeCell ref="G118:H118"/>
    <mergeCell ref="B104:E104"/>
    <mergeCell ref="B107:E107"/>
    <mergeCell ref="B109:E109"/>
    <mergeCell ref="B112:J112"/>
    <mergeCell ref="B115:C115"/>
    <mergeCell ref="G115:H115"/>
    <mergeCell ref="B93:D9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B1:R119"/>
  <sheetViews>
    <sheetView topLeftCell="A16" workbookViewId="0">
      <selection activeCell="N37" sqref="N37:Q39"/>
    </sheetView>
  </sheetViews>
  <sheetFormatPr baseColWidth="10" defaultRowHeight="14.4"/>
  <cols>
    <col min="5" max="5" width="12.109375" customWidth="1"/>
    <col min="12" max="12" width="23.5546875" customWidth="1"/>
    <col min="14" max="14" width="24.33203125" customWidth="1"/>
    <col min="15" max="15" width="12" customWidth="1"/>
    <col min="16" max="16" width="12.109375" customWidth="1"/>
    <col min="17" max="17" width="45" customWidth="1"/>
    <col min="18" max="18" width="3.109375" customWidth="1"/>
  </cols>
  <sheetData>
    <row r="1" spans="2:18" ht="25.2">
      <c r="B1" s="50" t="s">
        <v>0</v>
      </c>
      <c r="C1" s="51"/>
      <c r="D1" s="51"/>
      <c r="E1" s="51"/>
      <c r="F1" s="51"/>
      <c r="G1" s="51"/>
      <c r="H1" s="51"/>
      <c r="I1" s="51"/>
      <c r="J1" s="52"/>
      <c r="N1" s="12" t="s">
        <v>20</v>
      </c>
      <c r="O1" s="13">
        <v>2.65</v>
      </c>
      <c r="P1" s="13">
        <v>0.35</v>
      </c>
    </row>
    <row r="2" spans="2:18" ht="19.8">
      <c r="N2" s="12" t="s">
        <v>21</v>
      </c>
      <c r="O2" s="13"/>
      <c r="P2" s="1"/>
    </row>
    <row r="3" spans="2:18" ht="19.8">
      <c r="B3" s="3" t="s">
        <v>1</v>
      </c>
      <c r="C3" s="62"/>
      <c r="D3" s="63"/>
      <c r="F3" s="4" t="s">
        <v>2</v>
      </c>
      <c r="N3" s="12" t="s">
        <v>16</v>
      </c>
      <c r="O3" s="13"/>
      <c r="P3" s="1"/>
    </row>
    <row r="4" spans="2:18" ht="21">
      <c r="B4" s="59" t="s">
        <v>31</v>
      </c>
      <c r="C4" s="60"/>
      <c r="D4" s="60"/>
      <c r="E4" s="60"/>
      <c r="F4" s="60"/>
      <c r="G4" s="60"/>
      <c r="H4" s="60"/>
      <c r="I4" s="60"/>
      <c r="J4" s="61"/>
      <c r="N4" s="12" t="s">
        <v>17</v>
      </c>
      <c r="O4" s="13"/>
      <c r="P4" s="1"/>
    </row>
    <row r="5" spans="2:18" ht="19.8">
      <c r="B5" s="6" t="s">
        <v>3</v>
      </c>
      <c r="C5" s="6" t="s">
        <v>12</v>
      </c>
      <c r="D5" s="8" t="s">
        <v>13</v>
      </c>
      <c r="E5" s="6" t="s">
        <v>14</v>
      </c>
      <c r="F5" s="6" t="s">
        <v>15</v>
      </c>
      <c r="G5" s="6" t="s">
        <v>16</v>
      </c>
      <c r="H5" s="6" t="s">
        <v>17</v>
      </c>
      <c r="I5" s="6" t="s">
        <v>18</v>
      </c>
      <c r="J5" s="6" t="s">
        <v>19</v>
      </c>
      <c r="L5" s="6" t="s">
        <v>30</v>
      </c>
      <c r="N5" s="12" t="s">
        <v>22</v>
      </c>
      <c r="O5" s="13">
        <v>0.41</v>
      </c>
      <c r="P5" s="1"/>
      <c r="Q5" s="2" t="s">
        <v>26</v>
      </c>
    </row>
    <row r="6" spans="2:18" ht="19.8">
      <c r="B6" s="7" t="s">
        <v>4</v>
      </c>
      <c r="C6" s="9"/>
      <c r="D6" s="9"/>
      <c r="E6" s="9">
        <f t="shared" ref="E6:E12" si="0">D6-C6</f>
        <v>0</v>
      </c>
      <c r="F6" s="10"/>
      <c r="G6" s="10"/>
      <c r="H6" s="10"/>
      <c r="I6" s="11"/>
      <c r="J6" s="11"/>
      <c r="L6" s="10">
        <f t="shared" ref="L6:L13" si="1">E6*24</f>
        <v>0</v>
      </c>
      <c r="N6" s="12" t="s">
        <v>23</v>
      </c>
      <c r="O6" s="14"/>
      <c r="P6" s="15"/>
      <c r="Q6" s="22" t="s">
        <v>24</v>
      </c>
    </row>
    <row r="7" spans="2:18" ht="19.8">
      <c r="B7" s="7" t="s">
        <v>5</v>
      </c>
      <c r="C7" s="9"/>
      <c r="D7" s="9"/>
      <c r="E7" s="9">
        <f t="shared" si="0"/>
        <v>0</v>
      </c>
      <c r="F7" s="10"/>
      <c r="G7" s="10"/>
      <c r="H7" s="10"/>
      <c r="I7" s="11"/>
      <c r="J7" s="11"/>
      <c r="L7" s="10">
        <f t="shared" si="1"/>
        <v>0</v>
      </c>
    </row>
    <row r="8" spans="2:18" ht="19.8">
      <c r="B8" s="7" t="s">
        <v>6</v>
      </c>
      <c r="C8" s="9"/>
      <c r="D8" s="9"/>
      <c r="E8" s="9">
        <f t="shared" si="0"/>
        <v>0</v>
      </c>
      <c r="F8" s="10"/>
      <c r="G8" s="10"/>
      <c r="H8" s="10"/>
      <c r="I8" s="11"/>
      <c r="J8" s="11"/>
      <c r="L8" s="10">
        <f t="shared" si="1"/>
        <v>0</v>
      </c>
    </row>
    <row r="9" spans="2:18" ht="19.8">
      <c r="B9" s="7" t="s">
        <v>7</v>
      </c>
      <c r="C9" s="9"/>
      <c r="D9" s="9"/>
      <c r="E9" s="9">
        <f t="shared" si="0"/>
        <v>0</v>
      </c>
      <c r="F9" s="10"/>
      <c r="G9" s="10"/>
      <c r="H9" s="10"/>
      <c r="I9" s="11"/>
      <c r="J9" s="11"/>
      <c r="L9" s="10">
        <f t="shared" si="1"/>
        <v>0</v>
      </c>
      <c r="N9" s="53" t="s">
        <v>25</v>
      </c>
      <c r="O9" s="54"/>
      <c r="P9" s="54"/>
      <c r="Q9" s="54"/>
      <c r="R9" s="55"/>
    </row>
    <row r="10" spans="2:18" ht="19.8">
      <c r="B10" s="7" t="s">
        <v>8</v>
      </c>
      <c r="C10" s="9"/>
      <c r="D10" s="9"/>
      <c r="E10" s="9">
        <f t="shared" si="0"/>
        <v>0</v>
      </c>
      <c r="F10" s="10"/>
      <c r="G10" s="10"/>
      <c r="H10" s="10"/>
      <c r="I10" s="11"/>
      <c r="J10" s="11"/>
      <c r="L10" s="10">
        <f t="shared" si="1"/>
        <v>0</v>
      </c>
      <c r="N10" s="5"/>
      <c r="O10" s="5"/>
      <c r="P10" s="5"/>
      <c r="Q10" s="5"/>
      <c r="R10" s="5"/>
    </row>
    <row r="11" spans="2:18" ht="19.8">
      <c r="B11" s="7" t="s">
        <v>9</v>
      </c>
      <c r="C11" s="9"/>
      <c r="D11" s="9"/>
      <c r="E11" s="9">
        <f t="shared" si="0"/>
        <v>0</v>
      </c>
      <c r="F11" s="10"/>
      <c r="G11" s="10"/>
      <c r="H11" s="10"/>
      <c r="I11" s="11"/>
      <c r="J11" s="11"/>
      <c r="L11" s="10">
        <f t="shared" si="1"/>
        <v>0</v>
      </c>
      <c r="N11" s="56" t="s">
        <v>32</v>
      </c>
      <c r="O11" s="57"/>
      <c r="P11" s="57"/>
      <c r="Q11" s="57"/>
      <c r="R11" s="57"/>
    </row>
    <row r="12" spans="2:18" ht="19.8">
      <c r="B12" s="7" t="s">
        <v>10</v>
      </c>
      <c r="C12" s="9"/>
      <c r="D12" s="9"/>
      <c r="E12" s="9">
        <f t="shared" si="0"/>
        <v>0</v>
      </c>
      <c r="F12" s="10"/>
      <c r="G12" s="10"/>
      <c r="H12" s="10"/>
      <c r="I12" s="11"/>
      <c r="J12" s="11"/>
      <c r="L12" s="10">
        <f t="shared" si="1"/>
        <v>0</v>
      </c>
      <c r="N12" s="57"/>
      <c r="O12" s="57"/>
      <c r="P12" s="57"/>
      <c r="Q12" s="57"/>
      <c r="R12" s="57"/>
    </row>
    <row r="13" spans="2:18" ht="19.8">
      <c r="B13" s="7" t="s">
        <v>11</v>
      </c>
      <c r="C13" s="9"/>
      <c r="D13" s="9"/>
      <c r="E13" s="9">
        <f>E6+E7+E8+E9+E10+E11+E12</f>
        <v>0</v>
      </c>
      <c r="F13" s="11">
        <f>SUM(F6:F12)*$O$2</f>
        <v>0</v>
      </c>
      <c r="G13" s="11">
        <f>SUM(G6:G12)*$O$3</f>
        <v>0</v>
      </c>
      <c r="H13" s="11">
        <f>SUM(H6:H12)*$O$4</f>
        <v>0</v>
      </c>
      <c r="I13" s="11">
        <f>I6+I7+I8+I9+I10+I11+I12</f>
        <v>0</v>
      </c>
      <c r="J13" s="11">
        <f>J6+J7+J8+J9+J10+J11+J12</f>
        <v>0</v>
      </c>
      <c r="L13" s="10">
        <f t="shared" si="1"/>
        <v>0</v>
      </c>
      <c r="N13" s="5"/>
      <c r="O13" s="5"/>
      <c r="P13" s="5"/>
      <c r="Q13" s="5"/>
      <c r="R13" s="5"/>
    </row>
    <row r="14" spans="2:18">
      <c r="N14" s="56" t="s">
        <v>33</v>
      </c>
      <c r="O14" s="56"/>
      <c r="P14" s="56"/>
      <c r="Q14" s="56"/>
      <c r="R14" s="56"/>
    </row>
    <row r="15" spans="2:18" ht="19.8">
      <c r="B15" s="38" t="s">
        <v>47</v>
      </c>
      <c r="C15" s="39"/>
      <c r="D15" s="40"/>
      <c r="E15" s="23"/>
      <c r="F15" s="17">
        <f>40*$O$6</f>
        <v>0</v>
      </c>
      <c r="N15" s="56"/>
      <c r="O15" s="56"/>
      <c r="P15" s="56"/>
      <c r="Q15" s="56"/>
      <c r="R15" s="56"/>
    </row>
    <row r="16" spans="2:18" ht="19.8">
      <c r="B16" s="38" t="s">
        <v>27</v>
      </c>
      <c r="C16" s="39"/>
      <c r="D16" s="40"/>
      <c r="E16" s="16"/>
      <c r="F16" s="17">
        <f>E16*$O$6</f>
        <v>0</v>
      </c>
      <c r="N16" s="5"/>
      <c r="O16" s="5"/>
      <c r="P16" s="5"/>
      <c r="Q16" s="5"/>
      <c r="R16" s="5"/>
    </row>
    <row r="17" spans="2:18" ht="19.8">
      <c r="B17" s="38" t="s">
        <v>28</v>
      </c>
      <c r="C17" s="39"/>
      <c r="D17" s="40"/>
      <c r="E17" s="16"/>
      <c r="F17" s="17">
        <f>E17*$P$6</f>
        <v>0</v>
      </c>
      <c r="N17" s="56" t="s">
        <v>34</v>
      </c>
      <c r="O17" s="56"/>
      <c r="P17" s="56"/>
      <c r="Q17" s="56"/>
      <c r="R17" s="56"/>
    </row>
    <row r="18" spans="2:18" ht="19.8">
      <c r="B18" s="38" t="s">
        <v>45</v>
      </c>
      <c r="C18" s="39"/>
      <c r="D18" s="40"/>
      <c r="E18" s="16">
        <f>F6+F7+F8+F9+F10+F11+F12+G6+G7+G8+G9+G10+G11+G12+H6+H7+H8+H9+H10+H11+H12</f>
        <v>0</v>
      </c>
      <c r="F18" s="17">
        <f>F13+G13+H13</f>
        <v>0</v>
      </c>
      <c r="N18" s="56"/>
      <c r="O18" s="56"/>
      <c r="P18" s="56"/>
      <c r="Q18" s="56"/>
      <c r="R18" s="56"/>
    </row>
    <row r="19" spans="2:18" ht="19.8">
      <c r="B19" s="38" t="s">
        <v>29</v>
      </c>
      <c r="C19" s="39"/>
      <c r="D19" s="40"/>
      <c r="E19" s="16">
        <f>J6+J7+J8+J9+J10+J11+J12</f>
        <v>0</v>
      </c>
      <c r="F19" s="17">
        <f>J13*$O$5+I13</f>
        <v>0</v>
      </c>
      <c r="N19" s="5"/>
      <c r="O19" s="5"/>
      <c r="P19" s="5"/>
      <c r="Q19" s="5"/>
      <c r="R19" s="5"/>
    </row>
    <row r="20" spans="2:18" ht="19.8">
      <c r="B20" s="38" t="s">
        <v>55</v>
      </c>
      <c r="C20" s="39"/>
      <c r="D20" s="40"/>
      <c r="E20" s="24">
        <f>COUNTA(C6:C12)</f>
        <v>0</v>
      </c>
      <c r="N20" s="58" t="s">
        <v>35</v>
      </c>
      <c r="O20" s="58"/>
      <c r="P20" s="58"/>
      <c r="Q20" s="58"/>
      <c r="R20" s="58"/>
    </row>
    <row r="21" spans="2:18">
      <c r="N21" s="58"/>
      <c r="O21" s="58"/>
      <c r="P21" s="58"/>
      <c r="Q21" s="58"/>
      <c r="R21" s="58"/>
    </row>
    <row r="23" spans="2:18" ht="21">
      <c r="B23" s="59" t="s">
        <v>36</v>
      </c>
      <c r="C23" s="60"/>
      <c r="D23" s="60"/>
      <c r="E23" s="60"/>
      <c r="F23" s="60"/>
      <c r="G23" s="60"/>
      <c r="H23" s="60"/>
      <c r="I23" s="60"/>
      <c r="J23" s="61"/>
    </row>
    <row r="24" spans="2:18" ht="19.8">
      <c r="B24" s="6" t="s">
        <v>3</v>
      </c>
      <c r="C24" s="6" t="s">
        <v>12</v>
      </c>
      <c r="D24" s="8" t="s">
        <v>13</v>
      </c>
      <c r="E24" s="6" t="s">
        <v>14</v>
      </c>
      <c r="F24" s="6" t="s">
        <v>15</v>
      </c>
      <c r="G24" s="6" t="s">
        <v>16</v>
      </c>
      <c r="H24" s="6" t="s">
        <v>17</v>
      </c>
      <c r="I24" s="6" t="s">
        <v>18</v>
      </c>
      <c r="J24" s="6" t="s">
        <v>19</v>
      </c>
      <c r="L24" s="6" t="s">
        <v>30</v>
      </c>
      <c r="N24" s="45" t="s">
        <v>48</v>
      </c>
      <c r="O24" s="46"/>
      <c r="P24" s="46"/>
      <c r="Q24" s="47"/>
    </row>
    <row r="25" spans="2:18" ht="19.8">
      <c r="B25" s="7" t="s">
        <v>4</v>
      </c>
      <c r="C25" s="9"/>
      <c r="D25" s="9"/>
      <c r="E25" s="9">
        <f t="shared" ref="E25:E31" si="2">D25-C25</f>
        <v>0</v>
      </c>
      <c r="F25" s="10"/>
      <c r="G25" s="10"/>
      <c r="H25" s="10"/>
      <c r="I25" s="11"/>
      <c r="J25" s="11"/>
      <c r="L25" s="10">
        <f t="shared" ref="L25:L32" si="3">E25*24</f>
        <v>0</v>
      </c>
    </row>
    <row r="26" spans="2:18" ht="19.8">
      <c r="B26" s="7" t="s">
        <v>5</v>
      </c>
      <c r="C26" s="9"/>
      <c r="D26" s="9"/>
      <c r="E26" s="9">
        <f t="shared" si="2"/>
        <v>0</v>
      </c>
      <c r="F26" s="10"/>
      <c r="G26" s="10"/>
      <c r="H26" s="10"/>
      <c r="I26" s="11"/>
      <c r="J26" s="11"/>
      <c r="L26" s="10">
        <f t="shared" si="3"/>
        <v>0</v>
      </c>
      <c r="N26" s="48" t="s">
        <v>49</v>
      </c>
      <c r="O26" s="48"/>
      <c r="P26" s="48"/>
      <c r="Q26" s="48"/>
    </row>
    <row r="27" spans="2:18" ht="19.8">
      <c r="B27" s="7" t="s">
        <v>6</v>
      </c>
      <c r="C27" s="9"/>
      <c r="D27" s="9"/>
      <c r="E27" s="9">
        <f t="shared" si="2"/>
        <v>0</v>
      </c>
      <c r="F27" s="10"/>
      <c r="G27" s="10"/>
      <c r="H27" s="10"/>
      <c r="I27" s="11"/>
      <c r="J27" s="11"/>
      <c r="L27" s="10">
        <f t="shared" si="3"/>
        <v>0</v>
      </c>
      <c r="N27" s="48"/>
      <c r="O27" s="48"/>
      <c r="P27" s="48"/>
      <c r="Q27" s="48"/>
    </row>
    <row r="28" spans="2:18" ht="19.8">
      <c r="B28" s="7" t="s">
        <v>7</v>
      </c>
      <c r="C28" s="9"/>
      <c r="D28" s="9"/>
      <c r="E28" s="9">
        <f t="shared" si="2"/>
        <v>0</v>
      </c>
      <c r="F28" s="10"/>
      <c r="G28" s="10"/>
      <c r="H28" s="10"/>
      <c r="I28" s="11"/>
      <c r="J28" s="11"/>
      <c r="L28" s="10">
        <f t="shared" si="3"/>
        <v>0</v>
      </c>
    </row>
    <row r="29" spans="2:18" ht="19.8">
      <c r="B29" s="7" t="s">
        <v>8</v>
      </c>
      <c r="C29" s="9"/>
      <c r="D29" s="9"/>
      <c r="E29" s="9">
        <f t="shared" si="2"/>
        <v>0</v>
      </c>
      <c r="F29" s="10"/>
      <c r="G29" s="10"/>
      <c r="H29" s="10"/>
      <c r="I29" s="11"/>
      <c r="J29" s="11"/>
      <c r="L29" s="10">
        <f t="shared" si="3"/>
        <v>0</v>
      </c>
      <c r="N29" s="45" t="s">
        <v>50</v>
      </c>
      <c r="O29" s="46"/>
      <c r="P29" s="46"/>
      <c r="Q29" s="47"/>
    </row>
    <row r="30" spans="2:18" ht="19.8">
      <c r="B30" s="7" t="s">
        <v>9</v>
      </c>
      <c r="C30" s="9"/>
      <c r="D30" s="9"/>
      <c r="E30" s="9">
        <f t="shared" si="2"/>
        <v>0</v>
      </c>
      <c r="F30" s="10"/>
      <c r="G30" s="10"/>
      <c r="H30" s="10"/>
      <c r="I30" s="11"/>
      <c r="J30" s="11"/>
      <c r="L30" s="10">
        <f t="shared" si="3"/>
        <v>0</v>
      </c>
    </row>
    <row r="31" spans="2:18" ht="19.8">
      <c r="B31" s="7" t="s">
        <v>10</v>
      </c>
      <c r="C31" s="9"/>
      <c r="D31" s="9"/>
      <c r="E31" s="9">
        <f t="shared" si="2"/>
        <v>0</v>
      </c>
      <c r="F31" s="10"/>
      <c r="G31" s="10"/>
      <c r="H31" s="10"/>
      <c r="I31" s="11"/>
      <c r="J31" s="11"/>
      <c r="L31" s="10">
        <f t="shared" si="3"/>
        <v>0</v>
      </c>
      <c r="N31" s="49" t="s">
        <v>51</v>
      </c>
      <c r="O31" s="49"/>
      <c r="P31" s="49"/>
      <c r="Q31" s="49"/>
    </row>
    <row r="32" spans="2:18" ht="19.8">
      <c r="B32" s="7" t="s">
        <v>11</v>
      </c>
      <c r="C32" s="9"/>
      <c r="D32" s="9"/>
      <c r="E32" s="9">
        <f>E25+E26+E27+E28+E29+E30+E31</f>
        <v>0</v>
      </c>
      <c r="F32" s="11">
        <f>SUM(F25:F31)*$O$2</f>
        <v>0</v>
      </c>
      <c r="G32" s="11">
        <f>SUM(G25:G31)*$O$3</f>
        <v>0</v>
      </c>
      <c r="H32" s="11">
        <f>SUM(H25:H31)*$O$4</f>
        <v>0</v>
      </c>
      <c r="I32" s="11">
        <f>I25+I26+I27+I28+I29+I30+I31</f>
        <v>0</v>
      </c>
      <c r="J32" s="11">
        <f>J25+J26+J27+J28+J29+J30+J31</f>
        <v>0</v>
      </c>
      <c r="L32" s="10">
        <f t="shared" si="3"/>
        <v>0</v>
      </c>
    </row>
    <row r="33" spans="2:17" ht="19.8">
      <c r="N33" s="36" t="s">
        <v>52</v>
      </c>
      <c r="O33" s="36"/>
      <c r="P33" s="36"/>
      <c r="Q33" s="36"/>
    </row>
    <row r="34" spans="2:17" ht="19.8">
      <c r="B34" s="38" t="s">
        <v>47</v>
      </c>
      <c r="C34" s="39"/>
      <c r="D34" s="40"/>
      <c r="E34" s="23"/>
      <c r="F34" s="17">
        <f>40*$O$6</f>
        <v>0</v>
      </c>
    </row>
    <row r="35" spans="2:17" ht="19.8">
      <c r="B35" s="38" t="s">
        <v>27</v>
      </c>
      <c r="C35" s="39"/>
      <c r="D35" s="40"/>
      <c r="E35" s="16"/>
      <c r="F35" s="17">
        <f>E35*$O$6</f>
        <v>0</v>
      </c>
      <c r="N35" s="37" t="s">
        <v>53</v>
      </c>
      <c r="O35" s="37"/>
      <c r="P35" s="37"/>
      <c r="Q35" s="37"/>
    </row>
    <row r="36" spans="2:17" ht="19.8">
      <c r="B36" s="38" t="s">
        <v>28</v>
      </c>
      <c r="C36" s="39"/>
      <c r="D36" s="40"/>
      <c r="E36" s="16"/>
      <c r="F36" s="17">
        <f>E36*$P$6</f>
        <v>0</v>
      </c>
    </row>
    <row r="37" spans="2:17" ht="19.8">
      <c r="B37" s="38" t="s">
        <v>45</v>
      </c>
      <c r="C37" s="39"/>
      <c r="D37" s="40"/>
      <c r="E37" s="21">
        <f>F25+F26+F27+F28+F29+F30+F31+G25+G26+G27+G28+G29+G30+G31+H25+H26+H27+H28+H29+H30+H31</f>
        <v>0</v>
      </c>
      <c r="F37" s="17">
        <f>F32+G32+H32</f>
        <v>0</v>
      </c>
      <c r="N37" s="36" t="s">
        <v>66</v>
      </c>
      <c r="O37" s="36"/>
      <c r="P37" s="36"/>
      <c r="Q37" s="36"/>
    </row>
    <row r="38" spans="2:17" ht="19.8">
      <c r="B38" s="38" t="s">
        <v>29</v>
      </c>
      <c r="C38" s="39"/>
      <c r="D38" s="40"/>
      <c r="E38" s="16">
        <f>J25+J29+J27+J28+J29+J30+J31</f>
        <v>0</v>
      </c>
      <c r="F38" s="17">
        <f>J32*$O$5+I32</f>
        <v>0</v>
      </c>
    </row>
    <row r="39" spans="2:17" ht="19.8">
      <c r="B39" s="38" t="s">
        <v>55</v>
      </c>
      <c r="C39" s="39"/>
      <c r="D39" s="40"/>
      <c r="E39" s="24">
        <f>COUNTA(C25:C31)</f>
        <v>0</v>
      </c>
      <c r="N39" s="37" t="s">
        <v>67</v>
      </c>
      <c r="O39" s="37"/>
      <c r="P39" s="37"/>
      <c r="Q39" s="37"/>
    </row>
    <row r="42" spans="2:17" ht="21">
      <c r="B42" s="59" t="s">
        <v>37</v>
      </c>
      <c r="C42" s="60"/>
      <c r="D42" s="60"/>
      <c r="E42" s="60"/>
      <c r="F42" s="60"/>
      <c r="G42" s="60"/>
      <c r="H42" s="60"/>
      <c r="I42" s="60"/>
      <c r="J42" s="61"/>
    </row>
    <row r="43" spans="2:17" ht="19.8">
      <c r="B43" s="6" t="s">
        <v>3</v>
      </c>
      <c r="C43" s="6" t="s">
        <v>12</v>
      </c>
      <c r="D43" s="8" t="s">
        <v>13</v>
      </c>
      <c r="E43" s="6" t="s">
        <v>14</v>
      </c>
      <c r="F43" s="6" t="s">
        <v>15</v>
      </c>
      <c r="G43" s="6" t="s">
        <v>16</v>
      </c>
      <c r="H43" s="6" t="s">
        <v>17</v>
      </c>
      <c r="I43" s="6" t="s">
        <v>18</v>
      </c>
      <c r="J43" s="6" t="s">
        <v>19</v>
      </c>
      <c r="L43" s="6" t="s">
        <v>30</v>
      </c>
    </row>
    <row r="44" spans="2:17" ht="19.8">
      <c r="B44" s="7" t="s">
        <v>4</v>
      </c>
      <c r="C44" s="9"/>
      <c r="D44" s="9"/>
      <c r="E44" s="9">
        <f t="shared" ref="E44:E50" si="4">D44-C44</f>
        <v>0</v>
      </c>
      <c r="F44" s="10"/>
      <c r="G44" s="10"/>
      <c r="H44" s="10"/>
      <c r="I44" s="11"/>
      <c r="J44" s="11"/>
      <c r="L44" s="10">
        <f t="shared" ref="L44:L51" si="5">E44*24</f>
        <v>0</v>
      </c>
    </row>
    <row r="45" spans="2:17" ht="19.8">
      <c r="B45" s="7" t="s">
        <v>5</v>
      </c>
      <c r="C45" s="9"/>
      <c r="D45" s="9"/>
      <c r="E45" s="9">
        <f t="shared" si="4"/>
        <v>0</v>
      </c>
      <c r="F45" s="10"/>
      <c r="G45" s="10"/>
      <c r="H45" s="10"/>
      <c r="I45" s="11"/>
      <c r="J45" s="11"/>
      <c r="L45" s="10">
        <f t="shared" si="5"/>
        <v>0</v>
      </c>
    </row>
    <row r="46" spans="2:17" ht="19.8">
      <c r="B46" s="7" t="s">
        <v>6</v>
      </c>
      <c r="C46" s="9"/>
      <c r="D46" s="9"/>
      <c r="E46" s="9">
        <f t="shared" si="4"/>
        <v>0</v>
      </c>
      <c r="F46" s="10"/>
      <c r="G46" s="10"/>
      <c r="H46" s="10"/>
      <c r="I46" s="11"/>
      <c r="J46" s="11"/>
      <c r="L46" s="10">
        <f t="shared" si="5"/>
        <v>0</v>
      </c>
    </row>
    <row r="47" spans="2:17" ht="19.8">
      <c r="B47" s="7" t="s">
        <v>7</v>
      </c>
      <c r="C47" s="9"/>
      <c r="D47" s="9"/>
      <c r="E47" s="9">
        <f t="shared" si="4"/>
        <v>0</v>
      </c>
      <c r="F47" s="10"/>
      <c r="G47" s="10"/>
      <c r="H47" s="10"/>
      <c r="I47" s="11"/>
      <c r="J47" s="11"/>
      <c r="L47" s="10">
        <f t="shared" si="5"/>
        <v>0</v>
      </c>
    </row>
    <row r="48" spans="2:17" ht="19.8">
      <c r="B48" s="7" t="s">
        <v>8</v>
      </c>
      <c r="C48" s="9"/>
      <c r="D48" s="9"/>
      <c r="E48" s="9">
        <f t="shared" si="4"/>
        <v>0</v>
      </c>
      <c r="F48" s="10"/>
      <c r="G48" s="10"/>
      <c r="H48" s="10"/>
      <c r="I48" s="11"/>
      <c r="J48" s="11"/>
      <c r="L48" s="10">
        <f t="shared" si="5"/>
        <v>0</v>
      </c>
    </row>
    <row r="49" spans="2:12" ht="19.8">
      <c r="B49" s="7" t="s">
        <v>9</v>
      </c>
      <c r="C49" s="9"/>
      <c r="D49" s="9"/>
      <c r="E49" s="9">
        <f t="shared" si="4"/>
        <v>0</v>
      </c>
      <c r="F49" s="10"/>
      <c r="G49" s="10"/>
      <c r="H49" s="10"/>
      <c r="I49" s="11"/>
      <c r="J49" s="11"/>
      <c r="L49" s="10">
        <f t="shared" si="5"/>
        <v>0</v>
      </c>
    </row>
    <row r="50" spans="2:12" ht="19.8">
      <c r="B50" s="7" t="s">
        <v>10</v>
      </c>
      <c r="C50" s="9"/>
      <c r="D50" s="9"/>
      <c r="E50" s="9">
        <f t="shared" si="4"/>
        <v>0</v>
      </c>
      <c r="F50" s="10"/>
      <c r="G50" s="10"/>
      <c r="H50" s="10"/>
      <c r="I50" s="11"/>
      <c r="J50" s="11"/>
      <c r="L50" s="10">
        <f t="shared" si="5"/>
        <v>0</v>
      </c>
    </row>
    <row r="51" spans="2:12" ht="19.8">
      <c r="B51" s="7" t="s">
        <v>11</v>
      </c>
      <c r="C51" s="9"/>
      <c r="D51" s="9"/>
      <c r="E51" s="9">
        <f>E44+E45+E46+E47+E48+E49+E50</f>
        <v>0</v>
      </c>
      <c r="F51" s="11">
        <f>SUM(F44:F50)*$O$2</f>
        <v>0</v>
      </c>
      <c r="G51" s="11">
        <f>SUM(G44:G50)*$O$3</f>
        <v>0</v>
      </c>
      <c r="H51" s="11">
        <f>SUM(H44:H50)*$O$4</f>
        <v>0</v>
      </c>
      <c r="I51" s="11">
        <f>I44+I45+I46+I47+I48+I49+I50</f>
        <v>0</v>
      </c>
      <c r="J51" s="11">
        <f>J44+J45+J46+J47+J48+J49+J50</f>
        <v>0</v>
      </c>
      <c r="L51" s="10">
        <f t="shared" si="5"/>
        <v>0</v>
      </c>
    </row>
    <row r="53" spans="2:12" ht="19.8">
      <c r="B53" s="38" t="s">
        <v>47</v>
      </c>
      <c r="C53" s="39"/>
      <c r="D53" s="40"/>
      <c r="E53" s="23"/>
      <c r="F53" s="17">
        <f>40*$O$6</f>
        <v>0</v>
      </c>
    </row>
    <row r="54" spans="2:12" ht="19.8">
      <c r="B54" s="38" t="s">
        <v>27</v>
      </c>
      <c r="C54" s="39"/>
      <c r="D54" s="40"/>
      <c r="E54" s="16"/>
      <c r="F54" s="17">
        <f>E54*$O$6</f>
        <v>0</v>
      </c>
    </row>
    <row r="55" spans="2:12" ht="19.8">
      <c r="B55" s="38" t="s">
        <v>28</v>
      </c>
      <c r="C55" s="39"/>
      <c r="D55" s="40"/>
      <c r="E55" s="16"/>
      <c r="F55" s="17">
        <f>E55*$P$6</f>
        <v>0</v>
      </c>
    </row>
    <row r="56" spans="2:12" ht="19.8">
      <c r="B56" s="38" t="s">
        <v>45</v>
      </c>
      <c r="C56" s="39"/>
      <c r="D56" s="40"/>
      <c r="E56" s="16">
        <f>F44+F45+F46+F47+F48+F49+F50+G44+G45+G46+G47+G48+G49+G50+H45+H46+H47+H48+H49+H50</f>
        <v>0</v>
      </c>
      <c r="F56" s="17">
        <f>F51+G51+H51</f>
        <v>0</v>
      </c>
    </row>
    <row r="57" spans="2:12" ht="19.8">
      <c r="B57" s="38" t="s">
        <v>29</v>
      </c>
      <c r="C57" s="39"/>
      <c r="D57" s="40"/>
      <c r="E57" s="16">
        <f>J44+J45+J46+J47+J48+J49+J50</f>
        <v>0</v>
      </c>
      <c r="F57" s="17">
        <f>J51*$O$5+I51</f>
        <v>0</v>
      </c>
    </row>
    <row r="58" spans="2:12" ht="19.8">
      <c r="B58" s="38" t="s">
        <v>55</v>
      </c>
      <c r="C58" s="39"/>
      <c r="D58" s="40"/>
      <c r="E58" s="24">
        <f>COUNTA(C44:C50)</f>
        <v>0</v>
      </c>
    </row>
    <row r="61" spans="2:12" ht="21">
      <c r="B61" s="59" t="s">
        <v>38</v>
      </c>
      <c r="C61" s="60"/>
      <c r="D61" s="60"/>
      <c r="E61" s="60"/>
      <c r="F61" s="60"/>
      <c r="G61" s="60"/>
      <c r="H61" s="60"/>
      <c r="I61" s="60"/>
      <c r="J61" s="61"/>
    </row>
    <row r="62" spans="2:12" ht="19.8">
      <c r="B62" s="6" t="s">
        <v>3</v>
      </c>
      <c r="C62" s="6" t="s">
        <v>12</v>
      </c>
      <c r="D62" s="8" t="s">
        <v>13</v>
      </c>
      <c r="E62" s="6" t="s">
        <v>14</v>
      </c>
      <c r="F62" s="6" t="s">
        <v>15</v>
      </c>
      <c r="G62" s="6" t="s">
        <v>16</v>
      </c>
      <c r="H62" s="6" t="s">
        <v>17</v>
      </c>
      <c r="I62" s="6" t="s">
        <v>18</v>
      </c>
      <c r="J62" s="6" t="s">
        <v>19</v>
      </c>
      <c r="L62" s="6" t="s">
        <v>30</v>
      </c>
    </row>
    <row r="63" spans="2:12" ht="19.8">
      <c r="B63" s="7" t="s">
        <v>4</v>
      </c>
      <c r="C63" s="9"/>
      <c r="D63" s="9"/>
      <c r="E63" s="9">
        <f t="shared" ref="E63:E69" si="6">D63-C63</f>
        <v>0</v>
      </c>
      <c r="F63" s="10"/>
      <c r="G63" s="10"/>
      <c r="H63" s="10"/>
      <c r="I63" s="11"/>
      <c r="J63" s="11"/>
      <c r="L63" s="10">
        <f t="shared" ref="L63:L70" si="7">E63*24</f>
        <v>0</v>
      </c>
    </row>
    <row r="64" spans="2:12" ht="19.8">
      <c r="B64" s="7" t="s">
        <v>5</v>
      </c>
      <c r="C64" s="9"/>
      <c r="D64" s="9"/>
      <c r="E64" s="9">
        <f t="shared" si="6"/>
        <v>0</v>
      </c>
      <c r="F64" s="10"/>
      <c r="G64" s="10"/>
      <c r="H64" s="10"/>
      <c r="I64" s="11"/>
      <c r="J64" s="11"/>
      <c r="L64" s="10">
        <f t="shared" si="7"/>
        <v>0</v>
      </c>
    </row>
    <row r="65" spans="2:12" ht="19.8">
      <c r="B65" s="7" t="s">
        <v>6</v>
      </c>
      <c r="C65" s="9"/>
      <c r="D65" s="9"/>
      <c r="E65" s="9">
        <f t="shared" si="6"/>
        <v>0</v>
      </c>
      <c r="F65" s="10"/>
      <c r="G65" s="10"/>
      <c r="H65" s="10"/>
      <c r="I65" s="11"/>
      <c r="J65" s="11"/>
      <c r="L65" s="10">
        <f t="shared" si="7"/>
        <v>0</v>
      </c>
    </row>
    <row r="66" spans="2:12" ht="19.8">
      <c r="B66" s="7" t="s">
        <v>7</v>
      </c>
      <c r="C66" s="9"/>
      <c r="D66" s="9"/>
      <c r="E66" s="9">
        <f t="shared" si="6"/>
        <v>0</v>
      </c>
      <c r="F66" s="10"/>
      <c r="G66" s="10"/>
      <c r="H66" s="10"/>
      <c r="I66" s="11"/>
      <c r="J66" s="11"/>
      <c r="L66" s="10">
        <f t="shared" si="7"/>
        <v>0</v>
      </c>
    </row>
    <row r="67" spans="2:12" ht="19.8">
      <c r="B67" s="7" t="s">
        <v>8</v>
      </c>
      <c r="C67" s="9"/>
      <c r="D67" s="9"/>
      <c r="E67" s="9">
        <f t="shared" si="6"/>
        <v>0</v>
      </c>
      <c r="F67" s="10"/>
      <c r="G67" s="10"/>
      <c r="H67" s="10"/>
      <c r="I67" s="11"/>
      <c r="J67" s="11"/>
      <c r="L67" s="10">
        <f t="shared" si="7"/>
        <v>0</v>
      </c>
    </row>
    <row r="68" spans="2:12" ht="19.8">
      <c r="B68" s="7" t="s">
        <v>9</v>
      </c>
      <c r="C68" s="9"/>
      <c r="D68" s="9"/>
      <c r="E68" s="9">
        <f t="shared" si="6"/>
        <v>0</v>
      </c>
      <c r="F68" s="10"/>
      <c r="G68" s="10"/>
      <c r="H68" s="10"/>
      <c r="I68" s="11"/>
      <c r="J68" s="11"/>
      <c r="L68" s="10">
        <f t="shared" si="7"/>
        <v>0</v>
      </c>
    </row>
    <row r="69" spans="2:12" ht="19.8">
      <c r="B69" s="7" t="s">
        <v>10</v>
      </c>
      <c r="C69" s="9"/>
      <c r="D69" s="9"/>
      <c r="E69" s="9">
        <f t="shared" si="6"/>
        <v>0</v>
      </c>
      <c r="F69" s="10"/>
      <c r="G69" s="10"/>
      <c r="H69" s="10"/>
      <c r="I69" s="11"/>
      <c r="J69" s="11"/>
      <c r="L69" s="10">
        <f t="shared" si="7"/>
        <v>0</v>
      </c>
    </row>
    <row r="70" spans="2:12" ht="19.8">
      <c r="B70" s="7" t="s">
        <v>11</v>
      </c>
      <c r="C70" s="9"/>
      <c r="D70" s="9"/>
      <c r="E70" s="9">
        <f>E63+E64+E65+E66+E67+E68+E69</f>
        <v>0</v>
      </c>
      <c r="F70" s="11">
        <f>SUM(F63:F69)*$O$2</f>
        <v>0</v>
      </c>
      <c r="G70" s="11">
        <f>SUM(G63:G69)*$O$3</f>
        <v>0</v>
      </c>
      <c r="H70" s="11">
        <f>SUM(H63:H69)*$O$4</f>
        <v>0</v>
      </c>
      <c r="I70" s="11">
        <f>I63+I64+I65+I66+I67+I68+I69</f>
        <v>0</v>
      </c>
      <c r="J70" s="11">
        <f>J63+J64+J65+J66+J67+J68+J69</f>
        <v>0</v>
      </c>
      <c r="L70" s="10">
        <f t="shared" si="7"/>
        <v>0</v>
      </c>
    </row>
    <row r="72" spans="2:12" ht="19.8">
      <c r="B72" s="38" t="s">
        <v>47</v>
      </c>
      <c r="C72" s="39"/>
      <c r="D72" s="40"/>
      <c r="E72" s="23"/>
      <c r="F72" s="17">
        <f>40*$O$6</f>
        <v>0</v>
      </c>
    </row>
    <row r="73" spans="2:12" ht="19.8">
      <c r="B73" s="38" t="s">
        <v>27</v>
      </c>
      <c r="C73" s="39"/>
      <c r="D73" s="40"/>
      <c r="E73" s="16"/>
      <c r="F73" s="17">
        <f>E73*$O$6</f>
        <v>0</v>
      </c>
    </row>
    <row r="74" spans="2:12" ht="19.8">
      <c r="B74" s="38" t="s">
        <v>28</v>
      </c>
      <c r="C74" s="39"/>
      <c r="D74" s="40"/>
      <c r="E74" s="16"/>
      <c r="F74" s="17">
        <f>E74*$P$6</f>
        <v>0</v>
      </c>
    </row>
    <row r="75" spans="2:12" ht="19.8">
      <c r="B75" s="38" t="s">
        <v>45</v>
      </c>
      <c r="C75" s="39"/>
      <c r="D75" s="40"/>
      <c r="E75" s="16">
        <f>F63+F64+F65+F66+F67+F68+F69+G63+G64+G65+G66+G67+G68+G69+H63+H64+H65+H66+H67+H68+H69</f>
        <v>0</v>
      </c>
      <c r="F75" s="17">
        <f>F70+G70+H70</f>
        <v>0</v>
      </c>
    </row>
    <row r="76" spans="2:12" ht="19.8">
      <c r="B76" s="38" t="s">
        <v>29</v>
      </c>
      <c r="C76" s="39"/>
      <c r="D76" s="40"/>
      <c r="E76" s="16">
        <f>J63+J64+J65+J66+J67+J68+J69</f>
        <v>0</v>
      </c>
      <c r="F76" s="17">
        <f>J70*$O$5+I70</f>
        <v>0</v>
      </c>
    </row>
    <row r="77" spans="2:12" ht="19.8">
      <c r="B77" s="38" t="s">
        <v>55</v>
      </c>
      <c r="C77" s="39"/>
      <c r="D77" s="40"/>
      <c r="E77" s="24">
        <f>COUNTA(C63:C69)</f>
        <v>0</v>
      </c>
    </row>
    <row r="80" spans="2:12" ht="21">
      <c r="B80" s="59" t="s">
        <v>39</v>
      </c>
      <c r="C80" s="60"/>
      <c r="D80" s="60"/>
      <c r="E80" s="60"/>
      <c r="F80" s="60"/>
      <c r="G80" s="60"/>
      <c r="H80" s="60"/>
      <c r="I80" s="60"/>
      <c r="J80" s="61"/>
    </row>
    <row r="81" spans="2:12" ht="19.8">
      <c r="B81" s="6" t="s">
        <v>3</v>
      </c>
      <c r="C81" s="6" t="s">
        <v>12</v>
      </c>
      <c r="D81" s="8" t="s">
        <v>13</v>
      </c>
      <c r="E81" s="6" t="s">
        <v>14</v>
      </c>
      <c r="F81" s="6" t="s">
        <v>15</v>
      </c>
      <c r="G81" s="6" t="s">
        <v>16</v>
      </c>
      <c r="H81" s="6" t="s">
        <v>17</v>
      </c>
      <c r="I81" s="6" t="s">
        <v>18</v>
      </c>
      <c r="J81" s="6" t="s">
        <v>19</v>
      </c>
      <c r="L81" s="6" t="s">
        <v>30</v>
      </c>
    </row>
    <row r="82" spans="2:12" ht="19.8">
      <c r="B82" s="7" t="s">
        <v>4</v>
      </c>
      <c r="C82" s="9"/>
      <c r="D82" s="9"/>
      <c r="E82" s="9">
        <f t="shared" ref="E82:E88" si="8">D82-C82</f>
        <v>0</v>
      </c>
      <c r="F82" s="10"/>
      <c r="G82" s="10"/>
      <c r="H82" s="10"/>
      <c r="I82" s="11"/>
      <c r="J82" s="11"/>
      <c r="L82" s="10">
        <f t="shared" ref="L82:L89" si="9">E82*24</f>
        <v>0</v>
      </c>
    </row>
    <row r="83" spans="2:12" ht="19.8">
      <c r="B83" s="7" t="s">
        <v>5</v>
      </c>
      <c r="C83" s="9"/>
      <c r="D83" s="9"/>
      <c r="E83" s="9">
        <f t="shared" si="8"/>
        <v>0</v>
      </c>
      <c r="F83" s="10"/>
      <c r="G83" s="10"/>
      <c r="H83" s="10"/>
      <c r="I83" s="11"/>
      <c r="J83" s="11"/>
      <c r="L83" s="10">
        <f t="shared" si="9"/>
        <v>0</v>
      </c>
    </row>
    <row r="84" spans="2:12" ht="19.8">
      <c r="B84" s="7" t="s">
        <v>6</v>
      </c>
      <c r="C84" s="9"/>
      <c r="D84" s="9"/>
      <c r="E84" s="9">
        <f t="shared" si="8"/>
        <v>0</v>
      </c>
      <c r="F84" s="10"/>
      <c r="G84" s="10"/>
      <c r="H84" s="10"/>
      <c r="I84" s="11"/>
      <c r="J84" s="11"/>
      <c r="L84" s="10">
        <f t="shared" si="9"/>
        <v>0</v>
      </c>
    </row>
    <row r="85" spans="2:12" ht="19.8">
      <c r="B85" s="7" t="s">
        <v>7</v>
      </c>
      <c r="C85" s="9"/>
      <c r="D85" s="9"/>
      <c r="E85" s="9">
        <f t="shared" si="8"/>
        <v>0</v>
      </c>
      <c r="F85" s="10"/>
      <c r="G85" s="10"/>
      <c r="H85" s="10"/>
      <c r="I85" s="11"/>
      <c r="J85" s="11"/>
      <c r="L85" s="10">
        <f t="shared" si="9"/>
        <v>0</v>
      </c>
    </row>
    <row r="86" spans="2:12" ht="19.8">
      <c r="B86" s="7" t="s">
        <v>8</v>
      </c>
      <c r="C86" s="9"/>
      <c r="D86" s="9"/>
      <c r="E86" s="9">
        <f t="shared" si="8"/>
        <v>0</v>
      </c>
      <c r="F86" s="10"/>
      <c r="G86" s="10"/>
      <c r="H86" s="10"/>
      <c r="I86" s="11"/>
      <c r="J86" s="11"/>
      <c r="L86" s="10">
        <f t="shared" si="9"/>
        <v>0</v>
      </c>
    </row>
    <row r="87" spans="2:12" ht="19.8">
      <c r="B87" s="7" t="s">
        <v>9</v>
      </c>
      <c r="C87" s="9"/>
      <c r="D87" s="9"/>
      <c r="E87" s="9">
        <f t="shared" si="8"/>
        <v>0</v>
      </c>
      <c r="F87" s="10"/>
      <c r="G87" s="10"/>
      <c r="H87" s="10"/>
      <c r="I87" s="11"/>
      <c r="J87" s="11"/>
      <c r="L87" s="10">
        <f t="shared" si="9"/>
        <v>0</v>
      </c>
    </row>
    <row r="88" spans="2:12" ht="19.8">
      <c r="B88" s="7" t="s">
        <v>10</v>
      </c>
      <c r="C88" s="9"/>
      <c r="D88" s="9"/>
      <c r="E88" s="9">
        <f t="shared" si="8"/>
        <v>0</v>
      </c>
      <c r="F88" s="10"/>
      <c r="G88" s="10"/>
      <c r="H88" s="10"/>
      <c r="I88" s="11"/>
      <c r="J88" s="11"/>
      <c r="L88" s="10">
        <f t="shared" si="9"/>
        <v>0</v>
      </c>
    </row>
    <row r="89" spans="2:12" ht="19.8">
      <c r="B89" s="7" t="s">
        <v>11</v>
      </c>
      <c r="C89" s="9"/>
      <c r="D89" s="9"/>
      <c r="E89" s="9">
        <f>E82+E83+E84+E85+E86+E87+E88</f>
        <v>0</v>
      </c>
      <c r="F89" s="11">
        <f>SUM(F82:F88)*$O$2</f>
        <v>0</v>
      </c>
      <c r="G89" s="11">
        <f>SUM(G82:G88)*$O$3</f>
        <v>0</v>
      </c>
      <c r="H89" s="11">
        <f>SUM(H82:H88)*$O$4</f>
        <v>0</v>
      </c>
      <c r="I89" s="11">
        <f>I82+I83+I84+I85+I86+I87+I88</f>
        <v>0</v>
      </c>
      <c r="J89" s="11">
        <f>J82+J83+J84+J85+J86+J87+J88</f>
        <v>0</v>
      </c>
      <c r="L89" s="10">
        <f t="shared" si="9"/>
        <v>0</v>
      </c>
    </row>
    <row r="91" spans="2:12" ht="19.8">
      <c r="B91" s="38" t="s">
        <v>47</v>
      </c>
      <c r="C91" s="39"/>
      <c r="D91" s="40"/>
      <c r="E91" s="23"/>
      <c r="F91" s="17">
        <f>40*$O$6</f>
        <v>0</v>
      </c>
    </row>
    <row r="92" spans="2:12" ht="19.8">
      <c r="B92" s="38" t="s">
        <v>27</v>
      </c>
      <c r="C92" s="39"/>
      <c r="D92" s="40"/>
      <c r="E92" s="16"/>
      <c r="F92" s="17">
        <f>E92*$O$6</f>
        <v>0</v>
      </c>
    </row>
    <row r="93" spans="2:12" ht="19.8">
      <c r="B93" s="38" t="s">
        <v>28</v>
      </c>
      <c r="C93" s="39"/>
      <c r="D93" s="40"/>
      <c r="E93" s="16"/>
      <c r="F93" s="17">
        <f>E93*$P$6</f>
        <v>0</v>
      </c>
    </row>
    <row r="94" spans="2:12" ht="19.8">
      <c r="B94" s="38" t="s">
        <v>44</v>
      </c>
      <c r="C94" s="39"/>
      <c r="D94" s="40"/>
      <c r="E94" s="16">
        <f>F82+F83+F84+F85+F86+F87+F88+G82+G83+G84+G85+G86+G87+G88+H82+H83+H84+H85+H86+H87+H88</f>
        <v>0</v>
      </c>
      <c r="F94" s="17">
        <f>F89+G89+H89</f>
        <v>0</v>
      </c>
    </row>
    <row r="95" spans="2:12" ht="19.8">
      <c r="B95" s="38" t="s">
        <v>29</v>
      </c>
      <c r="C95" s="39"/>
      <c r="D95" s="40"/>
      <c r="E95" s="16">
        <f>J82+J83+J84+J85+J86+J87+J88</f>
        <v>0</v>
      </c>
      <c r="F95" s="17">
        <f>J89*$O$5+I89</f>
        <v>0</v>
      </c>
    </row>
    <row r="96" spans="2:12" ht="19.8">
      <c r="B96" s="38" t="s">
        <v>55</v>
      </c>
      <c r="C96" s="39"/>
      <c r="D96" s="40"/>
      <c r="E96" s="24">
        <f>COUNTA(C82:C88)</f>
        <v>0</v>
      </c>
    </row>
    <row r="98" spans="2:10" ht="19.8">
      <c r="B98" s="38" t="s">
        <v>54</v>
      </c>
      <c r="C98" s="39"/>
      <c r="D98" s="39"/>
      <c r="E98" s="40"/>
      <c r="F98" s="18">
        <f>E15+E34+E53+E72+E91</f>
        <v>0</v>
      </c>
      <c r="G98" s="19">
        <f>F15+F34+F53+F72+F91</f>
        <v>0</v>
      </c>
    </row>
    <row r="99" spans="2:10" ht="19.8">
      <c r="B99" s="38" t="s">
        <v>40</v>
      </c>
      <c r="C99" s="64"/>
      <c r="D99" s="64"/>
      <c r="E99" s="65"/>
      <c r="F99" s="18">
        <f t="shared" ref="F99:G102" si="10">E16+E35+E54+E73+E92</f>
        <v>0</v>
      </c>
      <c r="G99" s="19">
        <f t="shared" si="10"/>
        <v>0</v>
      </c>
    </row>
    <row r="100" spans="2:10" ht="19.8">
      <c r="B100" s="38" t="s">
        <v>41</v>
      </c>
      <c r="C100" s="39"/>
      <c r="D100" s="39"/>
      <c r="E100" s="40"/>
      <c r="F100" s="18">
        <f t="shared" si="10"/>
        <v>0</v>
      </c>
      <c r="G100" s="19">
        <f t="shared" si="10"/>
        <v>0</v>
      </c>
    </row>
    <row r="101" spans="2:10" ht="19.8">
      <c r="B101" s="38" t="s">
        <v>42</v>
      </c>
      <c r="C101" s="39"/>
      <c r="D101" s="39"/>
      <c r="E101" s="40"/>
      <c r="F101" s="18">
        <f t="shared" si="10"/>
        <v>0</v>
      </c>
      <c r="G101" s="19">
        <f t="shared" si="10"/>
        <v>0</v>
      </c>
    </row>
    <row r="102" spans="2:10" ht="19.8">
      <c r="B102" s="38" t="s">
        <v>43</v>
      </c>
      <c r="C102" s="39"/>
      <c r="D102" s="39"/>
      <c r="E102" s="40"/>
      <c r="F102" s="18">
        <f t="shared" si="10"/>
        <v>0</v>
      </c>
      <c r="G102" s="19">
        <f t="shared" si="10"/>
        <v>0</v>
      </c>
    </row>
    <row r="103" spans="2:10" ht="19.8">
      <c r="B103" s="38" t="s">
        <v>46</v>
      </c>
      <c r="C103" s="39"/>
      <c r="D103" s="39"/>
      <c r="E103" s="40"/>
      <c r="F103" s="18">
        <f>L13+L32+L51+L70+L89</f>
        <v>0</v>
      </c>
      <c r="G103" s="20"/>
    </row>
    <row r="104" spans="2:10" ht="19.8">
      <c r="B104" s="38" t="s">
        <v>56</v>
      </c>
      <c r="C104" s="39"/>
      <c r="D104" s="39"/>
      <c r="E104" s="40"/>
      <c r="F104" s="27">
        <f>E20+E39+E58+E77+E96</f>
        <v>0</v>
      </c>
    </row>
    <row r="107" spans="2:10" ht="19.8">
      <c r="B107" s="38" t="s">
        <v>57</v>
      </c>
      <c r="C107" s="39"/>
      <c r="D107" s="39"/>
      <c r="E107" s="40"/>
      <c r="G107" s="28">
        <f>G98+G99+G100+G101+G102</f>
        <v>0</v>
      </c>
    </row>
    <row r="109" spans="2:10">
      <c r="B109" s="41"/>
      <c r="C109" s="41"/>
      <c r="D109" s="41"/>
      <c r="E109" s="41"/>
    </row>
    <row r="112" spans="2:10" ht="21">
      <c r="B112" s="42" t="s">
        <v>58</v>
      </c>
      <c r="C112" s="43"/>
      <c r="D112" s="43"/>
      <c r="E112" s="43"/>
      <c r="F112" s="43"/>
      <c r="G112" s="43"/>
      <c r="H112" s="43"/>
      <c r="I112" s="43"/>
      <c r="J112" s="44"/>
    </row>
    <row r="115" spans="2:10" ht="19.8">
      <c r="B115" s="38" t="s">
        <v>59</v>
      </c>
      <c r="C115" s="40"/>
      <c r="D115" s="29"/>
      <c r="E115" s="29"/>
      <c r="F115" s="1"/>
      <c r="G115" s="34" t="s">
        <v>62</v>
      </c>
      <c r="H115" s="35"/>
      <c r="I115" s="30">
        <f>G98+G99+G100</f>
        <v>0</v>
      </c>
      <c r="J115" s="1"/>
    </row>
    <row r="116" spans="2:10" ht="19.8">
      <c r="B116" s="34" t="s">
        <v>60</v>
      </c>
      <c r="C116" s="35"/>
      <c r="D116" s="31">
        <f>F98</f>
        <v>0</v>
      </c>
      <c r="E116" s="1"/>
      <c r="F116" s="1"/>
      <c r="G116" s="34" t="s">
        <v>63</v>
      </c>
      <c r="H116" s="35"/>
      <c r="I116" s="32">
        <f>G101</f>
        <v>0</v>
      </c>
      <c r="J116" s="1"/>
    </row>
    <row r="117" spans="2:10" ht="19.8">
      <c r="B117" s="34" t="s">
        <v>27</v>
      </c>
      <c r="C117" s="35"/>
      <c r="D117" s="31">
        <f>F99</f>
        <v>0</v>
      </c>
      <c r="E117" s="1"/>
      <c r="F117" s="1"/>
      <c r="G117" s="34" t="s">
        <v>64</v>
      </c>
      <c r="H117" s="35"/>
      <c r="I117" s="30">
        <f>I13+I32+I51+I70+I89</f>
        <v>0</v>
      </c>
      <c r="J117" s="1"/>
    </row>
    <row r="118" spans="2:10" ht="19.8">
      <c r="B118" s="34" t="s">
        <v>28</v>
      </c>
      <c r="C118" s="35"/>
      <c r="D118" s="31">
        <f>F100</f>
        <v>0</v>
      </c>
      <c r="E118" s="1"/>
      <c r="F118" s="1"/>
      <c r="G118" s="34" t="s">
        <v>65</v>
      </c>
      <c r="H118" s="35"/>
      <c r="I118" s="32">
        <f>J13+J32+J51+J70+J89</f>
        <v>0</v>
      </c>
      <c r="J118" s="1"/>
    </row>
    <row r="119" spans="2:10" ht="19.8">
      <c r="B119" s="34" t="s">
        <v>61</v>
      </c>
      <c r="C119" s="35"/>
      <c r="D119" s="33">
        <f>F104</f>
        <v>0</v>
      </c>
      <c r="E119" s="1"/>
      <c r="F119" s="1"/>
      <c r="G119" s="1"/>
      <c r="H119" s="1"/>
      <c r="I119" s="1"/>
      <c r="J119" s="1"/>
    </row>
  </sheetData>
  <mergeCells count="69">
    <mergeCell ref="B92:D92"/>
    <mergeCell ref="B103:E103"/>
    <mergeCell ref="B94:D94"/>
    <mergeCell ref="B95:D95"/>
    <mergeCell ref="B99:E99"/>
    <mergeCell ref="B100:E100"/>
    <mergeCell ref="B101:E101"/>
    <mergeCell ref="B102:E102"/>
    <mergeCell ref="B98:E98"/>
    <mergeCell ref="B96:D96"/>
    <mergeCell ref="B73:D73"/>
    <mergeCell ref="B91:D91"/>
    <mergeCell ref="B77:D77"/>
    <mergeCell ref="B74:D74"/>
    <mergeCell ref="B75:D75"/>
    <mergeCell ref="B76:D76"/>
    <mergeCell ref="B80:J80"/>
    <mergeCell ref="B54:D54"/>
    <mergeCell ref="B55:D55"/>
    <mergeCell ref="B56:D56"/>
    <mergeCell ref="B57:D57"/>
    <mergeCell ref="B61:J61"/>
    <mergeCell ref="B23:J23"/>
    <mergeCell ref="B35:D35"/>
    <mergeCell ref="B36:D36"/>
    <mergeCell ref="B37:D37"/>
    <mergeCell ref="B38:D38"/>
    <mergeCell ref="B17:D17"/>
    <mergeCell ref="N17:R18"/>
    <mergeCell ref="B18:D18"/>
    <mergeCell ref="B19:D19"/>
    <mergeCell ref="N20:R21"/>
    <mergeCell ref="B1:J1"/>
    <mergeCell ref="C3:D3"/>
    <mergeCell ref="B4:J4"/>
    <mergeCell ref="N9:R9"/>
    <mergeCell ref="N11:R12"/>
    <mergeCell ref="N14:R15"/>
    <mergeCell ref="B15:D15"/>
    <mergeCell ref="B34:D34"/>
    <mergeCell ref="B53:D53"/>
    <mergeCell ref="B72:D72"/>
    <mergeCell ref="N24:Q24"/>
    <mergeCell ref="N26:Q27"/>
    <mergeCell ref="N29:Q29"/>
    <mergeCell ref="N31:Q31"/>
    <mergeCell ref="N33:Q33"/>
    <mergeCell ref="N35:Q35"/>
    <mergeCell ref="B58:D58"/>
    <mergeCell ref="B39:D39"/>
    <mergeCell ref="B20:D20"/>
    <mergeCell ref="B42:J42"/>
    <mergeCell ref="B16:D16"/>
    <mergeCell ref="B119:C119"/>
    <mergeCell ref="N37:Q37"/>
    <mergeCell ref="N39:Q39"/>
    <mergeCell ref="B116:C116"/>
    <mergeCell ref="G116:H116"/>
    <mergeCell ref="B117:C117"/>
    <mergeCell ref="G117:H117"/>
    <mergeCell ref="B118:C118"/>
    <mergeCell ref="G118:H118"/>
    <mergeCell ref="B104:E104"/>
    <mergeCell ref="B107:E107"/>
    <mergeCell ref="B109:E109"/>
    <mergeCell ref="B112:J112"/>
    <mergeCell ref="B115:C115"/>
    <mergeCell ref="G115:H115"/>
    <mergeCell ref="B93:D9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B1:R119"/>
  <sheetViews>
    <sheetView topLeftCell="A19" workbookViewId="0">
      <selection activeCell="N37" sqref="N37:Q39"/>
    </sheetView>
  </sheetViews>
  <sheetFormatPr baseColWidth="10" defaultRowHeight="14.4"/>
  <cols>
    <col min="5" max="5" width="12.44140625" customWidth="1"/>
    <col min="12" max="12" width="23.33203125" customWidth="1"/>
    <col min="14" max="14" width="24.88671875" customWidth="1"/>
    <col min="15" max="15" width="11.5546875" customWidth="1"/>
    <col min="16" max="16" width="11.88671875" customWidth="1"/>
    <col min="17" max="17" width="45.33203125" customWidth="1"/>
    <col min="18" max="18" width="2.88671875" customWidth="1"/>
  </cols>
  <sheetData>
    <row r="1" spans="2:18" ht="25.2">
      <c r="B1" s="50" t="s">
        <v>0</v>
      </c>
      <c r="C1" s="51"/>
      <c r="D1" s="51"/>
      <c r="E1" s="51"/>
      <c r="F1" s="51"/>
      <c r="G1" s="51"/>
      <c r="H1" s="51"/>
      <c r="I1" s="51"/>
      <c r="J1" s="52"/>
      <c r="N1" s="12" t="s">
        <v>20</v>
      </c>
      <c r="O1" s="13">
        <v>2.65</v>
      </c>
      <c r="P1" s="13">
        <v>0.35</v>
      </c>
    </row>
    <row r="2" spans="2:18" ht="19.8">
      <c r="N2" s="12" t="s">
        <v>21</v>
      </c>
      <c r="O2" s="13"/>
      <c r="P2" s="1"/>
    </row>
    <row r="3" spans="2:18" ht="19.8">
      <c r="B3" s="3" t="s">
        <v>1</v>
      </c>
      <c r="C3" s="62"/>
      <c r="D3" s="63"/>
      <c r="F3" s="4" t="s">
        <v>2</v>
      </c>
      <c r="N3" s="12" t="s">
        <v>16</v>
      </c>
      <c r="O3" s="13"/>
      <c r="P3" s="1"/>
    </row>
    <row r="4" spans="2:18" ht="21">
      <c r="B4" s="59" t="s">
        <v>31</v>
      </c>
      <c r="C4" s="60"/>
      <c r="D4" s="60"/>
      <c r="E4" s="60"/>
      <c r="F4" s="60"/>
      <c r="G4" s="60"/>
      <c r="H4" s="60"/>
      <c r="I4" s="60"/>
      <c r="J4" s="61"/>
      <c r="N4" s="12" t="s">
        <v>17</v>
      </c>
      <c r="O4" s="13"/>
      <c r="P4" s="1"/>
    </row>
    <row r="5" spans="2:18" ht="19.8">
      <c r="B5" s="6" t="s">
        <v>3</v>
      </c>
      <c r="C5" s="6" t="s">
        <v>12</v>
      </c>
      <c r="D5" s="8" t="s">
        <v>13</v>
      </c>
      <c r="E5" s="6" t="s">
        <v>14</v>
      </c>
      <c r="F5" s="6" t="s">
        <v>15</v>
      </c>
      <c r="G5" s="6" t="s">
        <v>16</v>
      </c>
      <c r="H5" s="6" t="s">
        <v>17</v>
      </c>
      <c r="I5" s="6" t="s">
        <v>18</v>
      </c>
      <c r="J5" s="6" t="s">
        <v>19</v>
      </c>
      <c r="L5" s="6" t="s">
        <v>30</v>
      </c>
      <c r="N5" s="12" t="s">
        <v>22</v>
      </c>
      <c r="O5" s="13">
        <v>0.41</v>
      </c>
      <c r="P5" s="1"/>
      <c r="Q5" s="2" t="s">
        <v>26</v>
      </c>
    </row>
    <row r="6" spans="2:18" ht="19.8">
      <c r="B6" s="7" t="s">
        <v>4</v>
      </c>
      <c r="C6" s="9"/>
      <c r="D6" s="9"/>
      <c r="E6" s="9">
        <f t="shared" ref="E6:E12" si="0">D6-C6</f>
        <v>0</v>
      </c>
      <c r="F6" s="10"/>
      <c r="G6" s="10"/>
      <c r="H6" s="10"/>
      <c r="I6" s="11"/>
      <c r="J6" s="11"/>
      <c r="L6" s="10">
        <f t="shared" ref="L6:L13" si="1">E6*24</f>
        <v>0</v>
      </c>
      <c r="N6" s="12" t="s">
        <v>23</v>
      </c>
      <c r="O6" s="14"/>
      <c r="P6" s="15"/>
      <c r="Q6" s="22" t="s">
        <v>24</v>
      </c>
    </row>
    <row r="7" spans="2:18" ht="19.8">
      <c r="B7" s="7" t="s">
        <v>5</v>
      </c>
      <c r="C7" s="9"/>
      <c r="D7" s="9"/>
      <c r="E7" s="9">
        <f t="shared" si="0"/>
        <v>0</v>
      </c>
      <c r="F7" s="10"/>
      <c r="G7" s="10"/>
      <c r="H7" s="10"/>
      <c r="I7" s="11"/>
      <c r="J7" s="11"/>
      <c r="L7" s="10">
        <f t="shared" si="1"/>
        <v>0</v>
      </c>
    </row>
    <row r="8" spans="2:18" ht="19.8">
      <c r="B8" s="7" t="s">
        <v>6</v>
      </c>
      <c r="C8" s="9"/>
      <c r="D8" s="9"/>
      <c r="E8" s="9">
        <f t="shared" si="0"/>
        <v>0</v>
      </c>
      <c r="F8" s="10"/>
      <c r="G8" s="10"/>
      <c r="H8" s="10"/>
      <c r="I8" s="11"/>
      <c r="J8" s="11"/>
      <c r="L8" s="10">
        <f t="shared" si="1"/>
        <v>0</v>
      </c>
    </row>
    <row r="9" spans="2:18" ht="19.8">
      <c r="B9" s="7" t="s">
        <v>7</v>
      </c>
      <c r="C9" s="9"/>
      <c r="D9" s="9"/>
      <c r="E9" s="9">
        <f t="shared" si="0"/>
        <v>0</v>
      </c>
      <c r="F9" s="10"/>
      <c r="G9" s="10"/>
      <c r="H9" s="10"/>
      <c r="I9" s="11"/>
      <c r="J9" s="11"/>
      <c r="L9" s="10">
        <f t="shared" si="1"/>
        <v>0</v>
      </c>
      <c r="N9" s="53" t="s">
        <v>25</v>
      </c>
      <c r="O9" s="54"/>
      <c r="P9" s="54"/>
      <c r="Q9" s="54"/>
      <c r="R9" s="55"/>
    </row>
    <row r="10" spans="2:18" ht="19.8">
      <c r="B10" s="7" t="s">
        <v>8</v>
      </c>
      <c r="C10" s="9"/>
      <c r="D10" s="9"/>
      <c r="E10" s="9">
        <f t="shared" si="0"/>
        <v>0</v>
      </c>
      <c r="F10" s="10"/>
      <c r="G10" s="10"/>
      <c r="H10" s="10"/>
      <c r="I10" s="11"/>
      <c r="J10" s="11"/>
      <c r="L10" s="10">
        <f t="shared" si="1"/>
        <v>0</v>
      </c>
      <c r="N10" s="5"/>
      <c r="O10" s="5"/>
      <c r="P10" s="5"/>
      <c r="Q10" s="5"/>
      <c r="R10" s="5"/>
    </row>
    <row r="11" spans="2:18" ht="19.8">
      <c r="B11" s="7" t="s">
        <v>9</v>
      </c>
      <c r="C11" s="9"/>
      <c r="D11" s="9"/>
      <c r="E11" s="9">
        <f t="shared" si="0"/>
        <v>0</v>
      </c>
      <c r="F11" s="10"/>
      <c r="G11" s="10"/>
      <c r="H11" s="10"/>
      <c r="I11" s="11"/>
      <c r="J11" s="11"/>
      <c r="L11" s="10">
        <f t="shared" si="1"/>
        <v>0</v>
      </c>
      <c r="N11" s="56" t="s">
        <v>32</v>
      </c>
      <c r="O11" s="57"/>
      <c r="P11" s="57"/>
      <c r="Q11" s="57"/>
      <c r="R11" s="57"/>
    </row>
    <row r="12" spans="2:18" ht="19.8">
      <c r="B12" s="7" t="s">
        <v>10</v>
      </c>
      <c r="C12" s="9"/>
      <c r="D12" s="9"/>
      <c r="E12" s="9">
        <f t="shared" si="0"/>
        <v>0</v>
      </c>
      <c r="F12" s="10"/>
      <c r="G12" s="10"/>
      <c r="H12" s="10"/>
      <c r="I12" s="11"/>
      <c r="J12" s="11"/>
      <c r="L12" s="10">
        <f t="shared" si="1"/>
        <v>0</v>
      </c>
      <c r="N12" s="57"/>
      <c r="O12" s="57"/>
      <c r="P12" s="57"/>
      <c r="Q12" s="57"/>
      <c r="R12" s="57"/>
    </row>
    <row r="13" spans="2:18" ht="19.8">
      <c r="B13" s="7" t="s">
        <v>11</v>
      </c>
      <c r="C13" s="9"/>
      <c r="D13" s="9"/>
      <c r="E13" s="9">
        <f>E6+E7+E8+E9+E10+E11+E12</f>
        <v>0</v>
      </c>
      <c r="F13" s="11">
        <f>SUM(F6:F12)*$O$2</f>
        <v>0</v>
      </c>
      <c r="G13" s="11">
        <f>SUM(G6:G12)*$O$3</f>
        <v>0</v>
      </c>
      <c r="H13" s="11">
        <f>SUM(H6:H12)*$O$4</f>
        <v>0</v>
      </c>
      <c r="I13" s="11">
        <f>I6+I7+I8+I9+I10+I11+I12</f>
        <v>0</v>
      </c>
      <c r="J13" s="11">
        <f>J6+J7+J8+J9+J10+J11+J12</f>
        <v>0</v>
      </c>
      <c r="L13" s="10">
        <f t="shared" si="1"/>
        <v>0</v>
      </c>
      <c r="N13" s="5"/>
      <c r="O13" s="5"/>
      <c r="P13" s="5"/>
      <c r="Q13" s="5"/>
      <c r="R13" s="5"/>
    </row>
    <row r="14" spans="2:18">
      <c r="N14" s="56" t="s">
        <v>33</v>
      </c>
      <c r="O14" s="56"/>
      <c r="P14" s="56"/>
      <c r="Q14" s="56"/>
      <c r="R14" s="56"/>
    </row>
    <row r="15" spans="2:18" ht="19.8">
      <c r="B15" s="38" t="s">
        <v>47</v>
      </c>
      <c r="C15" s="39"/>
      <c r="D15" s="40"/>
      <c r="E15" s="23"/>
      <c r="F15" s="17">
        <f>40*$O$6</f>
        <v>0</v>
      </c>
      <c r="N15" s="56"/>
      <c r="O15" s="56"/>
      <c r="P15" s="56"/>
      <c r="Q15" s="56"/>
      <c r="R15" s="56"/>
    </row>
    <row r="16" spans="2:18" ht="19.8">
      <c r="B16" s="38" t="s">
        <v>27</v>
      </c>
      <c r="C16" s="39"/>
      <c r="D16" s="40"/>
      <c r="E16" s="16"/>
      <c r="F16" s="17">
        <f>E16*$O$6</f>
        <v>0</v>
      </c>
      <c r="N16" s="5"/>
      <c r="O16" s="5"/>
      <c r="P16" s="5"/>
      <c r="Q16" s="5"/>
      <c r="R16" s="5"/>
    </row>
    <row r="17" spans="2:18" ht="19.8">
      <c r="B17" s="38" t="s">
        <v>28</v>
      </c>
      <c r="C17" s="39"/>
      <c r="D17" s="40"/>
      <c r="E17" s="16"/>
      <c r="F17" s="17">
        <f>E17*$P$6</f>
        <v>0</v>
      </c>
      <c r="N17" s="56" t="s">
        <v>34</v>
      </c>
      <c r="O17" s="56"/>
      <c r="P17" s="56"/>
      <c r="Q17" s="56"/>
      <c r="R17" s="56"/>
    </row>
    <row r="18" spans="2:18" ht="19.8">
      <c r="B18" s="38" t="s">
        <v>45</v>
      </c>
      <c r="C18" s="39"/>
      <c r="D18" s="40"/>
      <c r="E18" s="16">
        <f>F6+F7+F8+F9+F10+F11+F12+G6+G7+G8+G9+G10+G11+G12+H6+H7+H8+H9+H10+H11+H12</f>
        <v>0</v>
      </c>
      <c r="F18" s="17">
        <f>F13+G13+H13</f>
        <v>0</v>
      </c>
      <c r="N18" s="56"/>
      <c r="O18" s="56"/>
      <c r="P18" s="56"/>
      <c r="Q18" s="56"/>
      <c r="R18" s="56"/>
    </row>
    <row r="19" spans="2:18" ht="19.8">
      <c r="B19" s="38" t="s">
        <v>29</v>
      </c>
      <c r="C19" s="39"/>
      <c r="D19" s="40"/>
      <c r="E19" s="16">
        <f>J6+J7+J8+J9+J10+J11+J12</f>
        <v>0</v>
      </c>
      <c r="F19" s="17">
        <f>J13*$O$5+I13</f>
        <v>0</v>
      </c>
      <c r="N19" s="5"/>
      <c r="O19" s="5"/>
      <c r="P19" s="5"/>
      <c r="Q19" s="5"/>
      <c r="R19" s="5"/>
    </row>
    <row r="20" spans="2:18" ht="19.8">
      <c r="B20" s="38" t="s">
        <v>55</v>
      </c>
      <c r="C20" s="39"/>
      <c r="D20" s="40"/>
      <c r="E20" s="24">
        <f>COUNTA(C6:C12)</f>
        <v>0</v>
      </c>
      <c r="N20" s="58" t="s">
        <v>35</v>
      </c>
      <c r="O20" s="58"/>
      <c r="P20" s="58"/>
      <c r="Q20" s="58"/>
      <c r="R20" s="58"/>
    </row>
    <row r="21" spans="2:18">
      <c r="N21" s="58"/>
      <c r="O21" s="58"/>
      <c r="P21" s="58"/>
      <c r="Q21" s="58"/>
      <c r="R21" s="58"/>
    </row>
    <row r="23" spans="2:18" ht="21">
      <c r="B23" s="59" t="s">
        <v>36</v>
      </c>
      <c r="C23" s="60"/>
      <c r="D23" s="60"/>
      <c r="E23" s="60"/>
      <c r="F23" s="60"/>
      <c r="G23" s="60"/>
      <c r="H23" s="60"/>
      <c r="I23" s="60"/>
      <c r="J23" s="61"/>
    </row>
    <row r="24" spans="2:18" ht="19.8">
      <c r="B24" s="6" t="s">
        <v>3</v>
      </c>
      <c r="C24" s="6" t="s">
        <v>12</v>
      </c>
      <c r="D24" s="8" t="s">
        <v>13</v>
      </c>
      <c r="E24" s="6" t="s">
        <v>14</v>
      </c>
      <c r="F24" s="6" t="s">
        <v>15</v>
      </c>
      <c r="G24" s="6" t="s">
        <v>16</v>
      </c>
      <c r="H24" s="6" t="s">
        <v>17</v>
      </c>
      <c r="I24" s="6" t="s">
        <v>18</v>
      </c>
      <c r="J24" s="6" t="s">
        <v>19</v>
      </c>
      <c r="L24" s="6" t="s">
        <v>30</v>
      </c>
      <c r="N24" s="45" t="s">
        <v>48</v>
      </c>
      <c r="O24" s="46"/>
      <c r="P24" s="46"/>
      <c r="Q24" s="47"/>
    </row>
    <row r="25" spans="2:18" ht="19.8">
      <c r="B25" s="7" t="s">
        <v>4</v>
      </c>
      <c r="C25" s="9"/>
      <c r="D25" s="9"/>
      <c r="E25" s="9">
        <f t="shared" ref="E25:E31" si="2">D25-C25</f>
        <v>0</v>
      </c>
      <c r="F25" s="10"/>
      <c r="G25" s="10"/>
      <c r="H25" s="10"/>
      <c r="I25" s="11"/>
      <c r="J25" s="11"/>
      <c r="L25" s="10">
        <f t="shared" ref="L25:L32" si="3">E25*24</f>
        <v>0</v>
      </c>
    </row>
    <row r="26" spans="2:18" ht="19.8">
      <c r="B26" s="7" t="s">
        <v>5</v>
      </c>
      <c r="C26" s="9"/>
      <c r="D26" s="9"/>
      <c r="E26" s="9">
        <f t="shared" si="2"/>
        <v>0</v>
      </c>
      <c r="F26" s="10"/>
      <c r="G26" s="10"/>
      <c r="H26" s="10"/>
      <c r="I26" s="11"/>
      <c r="J26" s="11"/>
      <c r="L26" s="10">
        <f t="shared" si="3"/>
        <v>0</v>
      </c>
      <c r="N26" s="48" t="s">
        <v>49</v>
      </c>
      <c r="O26" s="48"/>
      <c r="P26" s="48"/>
      <c r="Q26" s="48"/>
    </row>
    <row r="27" spans="2:18" ht="19.8">
      <c r="B27" s="7" t="s">
        <v>6</v>
      </c>
      <c r="C27" s="9"/>
      <c r="D27" s="9"/>
      <c r="E27" s="9">
        <f t="shared" si="2"/>
        <v>0</v>
      </c>
      <c r="F27" s="10"/>
      <c r="G27" s="10"/>
      <c r="H27" s="10"/>
      <c r="I27" s="11"/>
      <c r="J27" s="11"/>
      <c r="L27" s="10">
        <f t="shared" si="3"/>
        <v>0</v>
      </c>
      <c r="N27" s="48"/>
      <c r="O27" s="48"/>
      <c r="P27" s="48"/>
      <c r="Q27" s="48"/>
    </row>
    <row r="28" spans="2:18" ht="19.8">
      <c r="B28" s="7" t="s">
        <v>7</v>
      </c>
      <c r="C28" s="9"/>
      <c r="D28" s="9"/>
      <c r="E28" s="9">
        <f t="shared" si="2"/>
        <v>0</v>
      </c>
      <c r="F28" s="10"/>
      <c r="G28" s="10"/>
      <c r="H28" s="10"/>
      <c r="I28" s="11"/>
      <c r="J28" s="11"/>
      <c r="L28" s="10">
        <f t="shared" si="3"/>
        <v>0</v>
      </c>
    </row>
    <row r="29" spans="2:18" ht="19.8">
      <c r="B29" s="7" t="s">
        <v>8</v>
      </c>
      <c r="C29" s="9"/>
      <c r="D29" s="9"/>
      <c r="E29" s="9">
        <f t="shared" si="2"/>
        <v>0</v>
      </c>
      <c r="F29" s="10"/>
      <c r="G29" s="10"/>
      <c r="H29" s="10"/>
      <c r="I29" s="11"/>
      <c r="J29" s="11"/>
      <c r="L29" s="10">
        <f t="shared" si="3"/>
        <v>0</v>
      </c>
      <c r="N29" s="45" t="s">
        <v>50</v>
      </c>
      <c r="O29" s="46"/>
      <c r="P29" s="46"/>
      <c r="Q29" s="47"/>
    </row>
    <row r="30" spans="2:18" ht="19.8">
      <c r="B30" s="7" t="s">
        <v>9</v>
      </c>
      <c r="C30" s="9"/>
      <c r="D30" s="9"/>
      <c r="E30" s="9">
        <f t="shared" si="2"/>
        <v>0</v>
      </c>
      <c r="F30" s="10"/>
      <c r="G30" s="10"/>
      <c r="H30" s="10"/>
      <c r="I30" s="11"/>
      <c r="J30" s="11"/>
      <c r="L30" s="10">
        <f t="shared" si="3"/>
        <v>0</v>
      </c>
    </row>
    <row r="31" spans="2:18" ht="19.8">
      <c r="B31" s="7" t="s">
        <v>10</v>
      </c>
      <c r="C31" s="9"/>
      <c r="D31" s="9"/>
      <c r="E31" s="9">
        <f t="shared" si="2"/>
        <v>0</v>
      </c>
      <c r="F31" s="10"/>
      <c r="G31" s="10"/>
      <c r="H31" s="10"/>
      <c r="I31" s="11"/>
      <c r="J31" s="11"/>
      <c r="L31" s="10">
        <f t="shared" si="3"/>
        <v>0</v>
      </c>
      <c r="N31" s="49" t="s">
        <v>51</v>
      </c>
      <c r="O31" s="49"/>
      <c r="P31" s="49"/>
      <c r="Q31" s="49"/>
    </row>
    <row r="32" spans="2:18" ht="19.8">
      <c r="B32" s="7" t="s">
        <v>11</v>
      </c>
      <c r="C32" s="9"/>
      <c r="D32" s="9"/>
      <c r="E32" s="9">
        <f>E25+E26+E27+E28+E29+E30+E31</f>
        <v>0</v>
      </c>
      <c r="F32" s="11">
        <f>SUM(F25:F31)*$O$2</f>
        <v>0</v>
      </c>
      <c r="G32" s="11">
        <f>SUM(G25:G31)*$O$3</f>
        <v>0</v>
      </c>
      <c r="H32" s="11">
        <f>SUM(H25:H31)*$O$4</f>
        <v>0</v>
      </c>
      <c r="I32" s="11">
        <f>I25+I26+I27+I28+I29+I30+I31</f>
        <v>0</v>
      </c>
      <c r="J32" s="11">
        <f>J25+J26+J27+J28+J29+J30+J31</f>
        <v>0</v>
      </c>
      <c r="L32" s="10">
        <f t="shared" si="3"/>
        <v>0</v>
      </c>
    </row>
    <row r="33" spans="2:17" ht="19.8">
      <c r="N33" s="36" t="s">
        <v>52</v>
      </c>
      <c r="O33" s="36"/>
      <c r="P33" s="36"/>
      <c r="Q33" s="36"/>
    </row>
    <row r="34" spans="2:17" ht="19.8">
      <c r="B34" s="38" t="s">
        <v>47</v>
      </c>
      <c r="C34" s="39"/>
      <c r="D34" s="40"/>
      <c r="E34" s="23"/>
      <c r="F34" s="17">
        <f>40*$O$6</f>
        <v>0</v>
      </c>
    </row>
    <row r="35" spans="2:17" ht="19.8">
      <c r="B35" s="38" t="s">
        <v>27</v>
      </c>
      <c r="C35" s="39"/>
      <c r="D35" s="40"/>
      <c r="E35" s="16"/>
      <c r="F35" s="17">
        <f>E35*$O$6</f>
        <v>0</v>
      </c>
      <c r="N35" s="37" t="s">
        <v>53</v>
      </c>
      <c r="O35" s="37"/>
      <c r="P35" s="37"/>
      <c r="Q35" s="37"/>
    </row>
    <row r="36" spans="2:17" ht="19.8">
      <c r="B36" s="38" t="s">
        <v>28</v>
      </c>
      <c r="C36" s="39"/>
      <c r="D36" s="40"/>
      <c r="E36" s="16"/>
      <c r="F36" s="17">
        <f>E36*$P$6</f>
        <v>0</v>
      </c>
    </row>
    <row r="37" spans="2:17" ht="19.8">
      <c r="B37" s="38" t="s">
        <v>45</v>
      </c>
      <c r="C37" s="39"/>
      <c r="D37" s="40"/>
      <c r="E37" s="21">
        <f>F25+F26+F27+F28+F29+F30+F31+G25+G26+G27+G28+G29+G30+G31+H25+H26+H27+H28+H29+H30+H31</f>
        <v>0</v>
      </c>
      <c r="F37" s="17">
        <f>F32+G32+H32</f>
        <v>0</v>
      </c>
      <c r="N37" s="36" t="s">
        <v>66</v>
      </c>
      <c r="O37" s="36"/>
      <c r="P37" s="36"/>
      <c r="Q37" s="36"/>
    </row>
    <row r="38" spans="2:17" ht="19.8">
      <c r="B38" s="38" t="s">
        <v>29</v>
      </c>
      <c r="C38" s="39"/>
      <c r="D38" s="40"/>
      <c r="E38" s="16">
        <f>J25+J29+J27+J28+J29+J30+J31</f>
        <v>0</v>
      </c>
      <c r="F38" s="17">
        <f>J32*$O$5+I32</f>
        <v>0</v>
      </c>
    </row>
    <row r="39" spans="2:17" ht="19.8">
      <c r="B39" s="38" t="s">
        <v>55</v>
      </c>
      <c r="C39" s="39"/>
      <c r="D39" s="40"/>
      <c r="E39" s="24">
        <f>COUNTA(C25:C31)</f>
        <v>0</v>
      </c>
      <c r="N39" s="37" t="s">
        <v>67</v>
      </c>
      <c r="O39" s="37"/>
      <c r="P39" s="37"/>
      <c r="Q39" s="37"/>
    </row>
    <row r="42" spans="2:17" ht="21">
      <c r="B42" s="59" t="s">
        <v>37</v>
      </c>
      <c r="C42" s="60"/>
      <c r="D42" s="60"/>
      <c r="E42" s="60"/>
      <c r="F42" s="60"/>
      <c r="G42" s="60"/>
      <c r="H42" s="60"/>
      <c r="I42" s="60"/>
      <c r="J42" s="61"/>
    </row>
    <row r="43" spans="2:17" ht="19.8">
      <c r="B43" s="6" t="s">
        <v>3</v>
      </c>
      <c r="C43" s="6" t="s">
        <v>12</v>
      </c>
      <c r="D43" s="8" t="s">
        <v>13</v>
      </c>
      <c r="E43" s="6" t="s">
        <v>14</v>
      </c>
      <c r="F43" s="6" t="s">
        <v>15</v>
      </c>
      <c r="G43" s="6" t="s">
        <v>16</v>
      </c>
      <c r="H43" s="6" t="s">
        <v>17</v>
      </c>
      <c r="I43" s="6" t="s">
        <v>18</v>
      </c>
      <c r="J43" s="6" t="s">
        <v>19</v>
      </c>
      <c r="L43" s="6" t="s">
        <v>30</v>
      </c>
    </row>
    <row r="44" spans="2:17" ht="19.8">
      <c r="B44" s="7" t="s">
        <v>4</v>
      </c>
      <c r="C44" s="9"/>
      <c r="D44" s="9"/>
      <c r="E44" s="9">
        <f t="shared" ref="E44:E50" si="4">D44-C44</f>
        <v>0</v>
      </c>
      <c r="F44" s="10"/>
      <c r="G44" s="10"/>
      <c r="H44" s="10"/>
      <c r="I44" s="11"/>
      <c r="J44" s="11"/>
      <c r="L44" s="10">
        <f t="shared" ref="L44:L51" si="5">E44*24</f>
        <v>0</v>
      </c>
    </row>
    <row r="45" spans="2:17" ht="19.8">
      <c r="B45" s="7" t="s">
        <v>5</v>
      </c>
      <c r="C45" s="9"/>
      <c r="D45" s="9"/>
      <c r="E45" s="9">
        <f t="shared" si="4"/>
        <v>0</v>
      </c>
      <c r="F45" s="10"/>
      <c r="G45" s="10"/>
      <c r="H45" s="10"/>
      <c r="I45" s="11"/>
      <c r="J45" s="11"/>
      <c r="L45" s="10">
        <f t="shared" si="5"/>
        <v>0</v>
      </c>
    </row>
    <row r="46" spans="2:17" ht="19.8">
      <c r="B46" s="7" t="s">
        <v>6</v>
      </c>
      <c r="C46" s="9"/>
      <c r="D46" s="9"/>
      <c r="E46" s="9">
        <f t="shared" si="4"/>
        <v>0</v>
      </c>
      <c r="F46" s="10"/>
      <c r="G46" s="10"/>
      <c r="H46" s="10"/>
      <c r="I46" s="11"/>
      <c r="J46" s="11"/>
      <c r="L46" s="10">
        <f t="shared" si="5"/>
        <v>0</v>
      </c>
    </row>
    <row r="47" spans="2:17" ht="19.8">
      <c r="B47" s="7" t="s">
        <v>7</v>
      </c>
      <c r="C47" s="9"/>
      <c r="D47" s="9"/>
      <c r="E47" s="9">
        <f t="shared" si="4"/>
        <v>0</v>
      </c>
      <c r="F47" s="10"/>
      <c r="G47" s="10"/>
      <c r="H47" s="10"/>
      <c r="I47" s="11"/>
      <c r="J47" s="11"/>
      <c r="L47" s="10">
        <f t="shared" si="5"/>
        <v>0</v>
      </c>
    </row>
    <row r="48" spans="2:17" ht="19.8">
      <c r="B48" s="7" t="s">
        <v>8</v>
      </c>
      <c r="C48" s="9"/>
      <c r="D48" s="9"/>
      <c r="E48" s="9">
        <f t="shared" si="4"/>
        <v>0</v>
      </c>
      <c r="F48" s="10"/>
      <c r="G48" s="10"/>
      <c r="H48" s="10"/>
      <c r="I48" s="11"/>
      <c r="J48" s="11"/>
      <c r="L48" s="10">
        <f t="shared" si="5"/>
        <v>0</v>
      </c>
    </row>
    <row r="49" spans="2:12" ht="19.8">
      <c r="B49" s="7" t="s">
        <v>9</v>
      </c>
      <c r="C49" s="9"/>
      <c r="D49" s="9"/>
      <c r="E49" s="9">
        <f t="shared" si="4"/>
        <v>0</v>
      </c>
      <c r="F49" s="10"/>
      <c r="G49" s="10"/>
      <c r="H49" s="10"/>
      <c r="I49" s="11"/>
      <c r="J49" s="11"/>
      <c r="L49" s="10">
        <f t="shared" si="5"/>
        <v>0</v>
      </c>
    </row>
    <row r="50" spans="2:12" ht="19.8">
      <c r="B50" s="7" t="s">
        <v>10</v>
      </c>
      <c r="C50" s="9"/>
      <c r="D50" s="9"/>
      <c r="E50" s="9">
        <f t="shared" si="4"/>
        <v>0</v>
      </c>
      <c r="F50" s="10"/>
      <c r="G50" s="10"/>
      <c r="H50" s="10"/>
      <c r="I50" s="11"/>
      <c r="J50" s="11"/>
      <c r="L50" s="10">
        <f t="shared" si="5"/>
        <v>0</v>
      </c>
    </row>
    <row r="51" spans="2:12" ht="19.8">
      <c r="B51" s="7" t="s">
        <v>11</v>
      </c>
      <c r="C51" s="9"/>
      <c r="D51" s="9"/>
      <c r="E51" s="9">
        <f>E44+E45+E46+E47+E48+E49+E50</f>
        <v>0</v>
      </c>
      <c r="F51" s="11">
        <f>SUM(F44:F50)*$O$2</f>
        <v>0</v>
      </c>
      <c r="G51" s="11">
        <f>SUM(G44:G50)*$O$3</f>
        <v>0</v>
      </c>
      <c r="H51" s="11">
        <f>SUM(H44:H50)*$O$4</f>
        <v>0</v>
      </c>
      <c r="I51" s="11">
        <f>I44+I45+I46+I47+I48+I49+I50</f>
        <v>0</v>
      </c>
      <c r="J51" s="11">
        <f>J44+J45+J46+J47+J48+J49+J50</f>
        <v>0</v>
      </c>
      <c r="L51" s="10">
        <f t="shared" si="5"/>
        <v>0</v>
      </c>
    </row>
    <row r="53" spans="2:12" ht="19.8">
      <c r="B53" s="38" t="s">
        <v>47</v>
      </c>
      <c r="C53" s="39"/>
      <c r="D53" s="40"/>
      <c r="E53" s="23"/>
      <c r="F53" s="17">
        <f>40*$O$6</f>
        <v>0</v>
      </c>
    </row>
    <row r="54" spans="2:12" ht="19.8">
      <c r="B54" s="38" t="s">
        <v>27</v>
      </c>
      <c r="C54" s="39"/>
      <c r="D54" s="40"/>
      <c r="E54" s="16"/>
      <c r="F54" s="17">
        <f>E54*$O$6</f>
        <v>0</v>
      </c>
    </row>
    <row r="55" spans="2:12" ht="19.8">
      <c r="B55" s="38" t="s">
        <v>28</v>
      </c>
      <c r="C55" s="39"/>
      <c r="D55" s="40"/>
      <c r="E55" s="16"/>
      <c r="F55" s="17">
        <f>E55*$P$6</f>
        <v>0</v>
      </c>
    </row>
    <row r="56" spans="2:12" ht="19.8">
      <c r="B56" s="38" t="s">
        <v>45</v>
      </c>
      <c r="C56" s="39"/>
      <c r="D56" s="40"/>
      <c r="E56" s="16">
        <f>F44+F45+F46+F47+F48+F49+F50+G44+G45+G46+G47+G48+G49+G50+H45+H46+H47+H48+H49+H50</f>
        <v>0</v>
      </c>
      <c r="F56" s="17">
        <f>F51+G51+H51</f>
        <v>0</v>
      </c>
    </row>
    <row r="57" spans="2:12" ht="19.8">
      <c r="B57" s="38" t="s">
        <v>29</v>
      </c>
      <c r="C57" s="39"/>
      <c r="D57" s="40"/>
      <c r="E57" s="16">
        <f>J44+J45+J46+J47+J48+J49+J50</f>
        <v>0</v>
      </c>
      <c r="F57" s="17">
        <f>J51*$O$5+I51</f>
        <v>0</v>
      </c>
    </row>
    <row r="58" spans="2:12" ht="19.8">
      <c r="B58" s="38" t="s">
        <v>55</v>
      </c>
      <c r="C58" s="39"/>
      <c r="D58" s="40"/>
      <c r="E58" s="24">
        <f>COUNTA(C44:C50)</f>
        <v>0</v>
      </c>
    </row>
    <row r="61" spans="2:12" ht="21">
      <c r="B61" s="59" t="s">
        <v>38</v>
      </c>
      <c r="C61" s="60"/>
      <c r="D61" s="60"/>
      <c r="E61" s="60"/>
      <c r="F61" s="60"/>
      <c r="G61" s="60"/>
      <c r="H61" s="60"/>
      <c r="I61" s="60"/>
      <c r="J61" s="61"/>
    </row>
    <row r="62" spans="2:12" ht="19.8">
      <c r="B62" s="6" t="s">
        <v>3</v>
      </c>
      <c r="C62" s="6" t="s">
        <v>12</v>
      </c>
      <c r="D62" s="8" t="s">
        <v>13</v>
      </c>
      <c r="E62" s="6" t="s">
        <v>14</v>
      </c>
      <c r="F62" s="6" t="s">
        <v>15</v>
      </c>
      <c r="G62" s="6" t="s">
        <v>16</v>
      </c>
      <c r="H62" s="6" t="s">
        <v>17</v>
      </c>
      <c r="I62" s="6" t="s">
        <v>18</v>
      </c>
      <c r="J62" s="6" t="s">
        <v>19</v>
      </c>
      <c r="L62" s="6" t="s">
        <v>30</v>
      </c>
    </row>
    <row r="63" spans="2:12" ht="19.8">
      <c r="B63" s="7" t="s">
        <v>4</v>
      </c>
      <c r="C63" s="9"/>
      <c r="D63" s="9"/>
      <c r="E63" s="9">
        <f t="shared" ref="E63:E69" si="6">D63-C63</f>
        <v>0</v>
      </c>
      <c r="F63" s="10"/>
      <c r="G63" s="10"/>
      <c r="H63" s="10"/>
      <c r="I63" s="11"/>
      <c r="J63" s="11"/>
      <c r="L63" s="10">
        <f t="shared" ref="L63:L70" si="7">E63*24</f>
        <v>0</v>
      </c>
    </row>
    <row r="64" spans="2:12" ht="19.8">
      <c r="B64" s="7" t="s">
        <v>5</v>
      </c>
      <c r="C64" s="9"/>
      <c r="D64" s="9"/>
      <c r="E64" s="9">
        <f t="shared" si="6"/>
        <v>0</v>
      </c>
      <c r="F64" s="10"/>
      <c r="G64" s="10"/>
      <c r="H64" s="10"/>
      <c r="I64" s="11"/>
      <c r="J64" s="11"/>
      <c r="L64" s="10">
        <f t="shared" si="7"/>
        <v>0</v>
      </c>
    </row>
    <row r="65" spans="2:12" ht="19.8">
      <c r="B65" s="7" t="s">
        <v>6</v>
      </c>
      <c r="C65" s="9"/>
      <c r="D65" s="9"/>
      <c r="E65" s="9">
        <f t="shared" si="6"/>
        <v>0</v>
      </c>
      <c r="F65" s="10"/>
      <c r="G65" s="10"/>
      <c r="H65" s="10"/>
      <c r="I65" s="11"/>
      <c r="J65" s="11"/>
      <c r="L65" s="10">
        <f t="shared" si="7"/>
        <v>0</v>
      </c>
    </row>
    <row r="66" spans="2:12" ht="19.8">
      <c r="B66" s="7" t="s">
        <v>7</v>
      </c>
      <c r="C66" s="9"/>
      <c r="D66" s="9"/>
      <c r="E66" s="9">
        <f t="shared" si="6"/>
        <v>0</v>
      </c>
      <c r="F66" s="10"/>
      <c r="G66" s="10"/>
      <c r="H66" s="10"/>
      <c r="I66" s="11"/>
      <c r="J66" s="11"/>
      <c r="L66" s="10">
        <f t="shared" si="7"/>
        <v>0</v>
      </c>
    </row>
    <row r="67" spans="2:12" ht="19.8">
      <c r="B67" s="7" t="s">
        <v>8</v>
      </c>
      <c r="C67" s="9"/>
      <c r="D67" s="9"/>
      <c r="E67" s="9">
        <f t="shared" si="6"/>
        <v>0</v>
      </c>
      <c r="F67" s="10"/>
      <c r="G67" s="10"/>
      <c r="H67" s="10"/>
      <c r="I67" s="11"/>
      <c r="J67" s="11"/>
      <c r="L67" s="10">
        <f t="shared" si="7"/>
        <v>0</v>
      </c>
    </row>
    <row r="68" spans="2:12" ht="19.8">
      <c r="B68" s="7" t="s">
        <v>9</v>
      </c>
      <c r="C68" s="9"/>
      <c r="D68" s="9"/>
      <c r="E68" s="9">
        <f t="shared" si="6"/>
        <v>0</v>
      </c>
      <c r="F68" s="10"/>
      <c r="G68" s="10"/>
      <c r="H68" s="10"/>
      <c r="I68" s="11"/>
      <c r="J68" s="11"/>
      <c r="L68" s="10">
        <f t="shared" si="7"/>
        <v>0</v>
      </c>
    </row>
    <row r="69" spans="2:12" ht="19.8">
      <c r="B69" s="7" t="s">
        <v>10</v>
      </c>
      <c r="C69" s="9"/>
      <c r="D69" s="9"/>
      <c r="E69" s="9">
        <f t="shared" si="6"/>
        <v>0</v>
      </c>
      <c r="F69" s="10"/>
      <c r="G69" s="10"/>
      <c r="H69" s="10"/>
      <c r="I69" s="11"/>
      <c r="J69" s="11"/>
      <c r="L69" s="10">
        <f t="shared" si="7"/>
        <v>0</v>
      </c>
    </row>
    <row r="70" spans="2:12" ht="19.8">
      <c r="B70" s="7" t="s">
        <v>11</v>
      </c>
      <c r="C70" s="9"/>
      <c r="D70" s="9"/>
      <c r="E70" s="9">
        <f>E63+E64+E65+E66+E67+E68+E69</f>
        <v>0</v>
      </c>
      <c r="F70" s="11">
        <f>SUM(F63:F69)*$O$2</f>
        <v>0</v>
      </c>
      <c r="G70" s="11">
        <f>SUM(G63:G69)*$O$3</f>
        <v>0</v>
      </c>
      <c r="H70" s="11">
        <f>SUM(H63:H69)*$O$4</f>
        <v>0</v>
      </c>
      <c r="I70" s="11">
        <f>I63+I64+I65+I66+I67+I68+I69</f>
        <v>0</v>
      </c>
      <c r="J70" s="11">
        <f>J63+J64+J65+J66+J67+J68+J69</f>
        <v>0</v>
      </c>
      <c r="L70" s="10">
        <f t="shared" si="7"/>
        <v>0</v>
      </c>
    </row>
    <row r="72" spans="2:12" ht="19.8">
      <c r="B72" s="38" t="s">
        <v>47</v>
      </c>
      <c r="C72" s="39"/>
      <c r="D72" s="40"/>
      <c r="E72" s="23"/>
      <c r="F72" s="17">
        <f>40*$O$6</f>
        <v>0</v>
      </c>
    </row>
    <row r="73" spans="2:12" ht="19.8">
      <c r="B73" s="38" t="s">
        <v>27</v>
      </c>
      <c r="C73" s="39"/>
      <c r="D73" s="40"/>
      <c r="E73" s="16"/>
      <c r="F73" s="17">
        <f>E73*$O$6</f>
        <v>0</v>
      </c>
    </row>
    <row r="74" spans="2:12" ht="19.8">
      <c r="B74" s="38" t="s">
        <v>28</v>
      </c>
      <c r="C74" s="39"/>
      <c r="D74" s="40"/>
      <c r="E74" s="16"/>
      <c r="F74" s="17">
        <f>E74*$P$6</f>
        <v>0</v>
      </c>
    </row>
    <row r="75" spans="2:12" ht="19.8">
      <c r="B75" s="38" t="s">
        <v>45</v>
      </c>
      <c r="C75" s="39"/>
      <c r="D75" s="40"/>
      <c r="E75" s="16">
        <f>F63+F64+F65+F66+F67+F68+F69+G63+G64+G65+G66+G67+G68+G69+H63+H64+H65+H66+H67+H68+H69</f>
        <v>0</v>
      </c>
      <c r="F75" s="17">
        <f>F70+G70+H70</f>
        <v>0</v>
      </c>
    </row>
    <row r="76" spans="2:12" ht="19.8">
      <c r="B76" s="38" t="s">
        <v>29</v>
      </c>
      <c r="C76" s="39"/>
      <c r="D76" s="40"/>
      <c r="E76" s="16">
        <f>J63+J64+J65+J66+J67+J68+J69</f>
        <v>0</v>
      </c>
      <c r="F76" s="17">
        <f>J70*$O$5+I70</f>
        <v>0</v>
      </c>
    </row>
    <row r="77" spans="2:12" ht="19.8">
      <c r="B77" s="38" t="s">
        <v>55</v>
      </c>
      <c r="C77" s="39"/>
      <c r="D77" s="40"/>
      <c r="E77" s="24">
        <f>COUNTA(C63:C69)</f>
        <v>0</v>
      </c>
    </row>
    <row r="80" spans="2:12" ht="21">
      <c r="B80" s="59" t="s">
        <v>39</v>
      </c>
      <c r="C80" s="60"/>
      <c r="D80" s="60"/>
      <c r="E80" s="60"/>
      <c r="F80" s="60"/>
      <c r="G80" s="60"/>
      <c r="H80" s="60"/>
      <c r="I80" s="60"/>
      <c r="J80" s="61"/>
    </row>
    <row r="81" spans="2:12" ht="19.8">
      <c r="B81" s="6" t="s">
        <v>3</v>
      </c>
      <c r="C81" s="6" t="s">
        <v>12</v>
      </c>
      <c r="D81" s="8" t="s">
        <v>13</v>
      </c>
      <c r="E81" s="6" t="s">
        <v>14</v>
      </c>
      <c r="F81" s="6" t="s">
        <v>15</v>
      </c>
      <c r="G81" s="6" t="s">
        <v>16</v>
      </c>
      <c r="H81" s="6" t="s">
        <v>17</v>
      </c>
      <c r="I81" s="6" t="s">
        <v>18</v>
      </c>
      <c r="J81" s="6" t="s">
        <v>19</v>
      </c>
      <c r="L81" s="6" t="s">
        <v>30</v>
      </c>
    </row>
    <row r="82" spans="2:12" ht="19.8">
      <c r="B82" s="7" t="s">
        <v>4</v>
      </c>
      <c r="C82" s="9"/>
      <c r="D82" s="9"/>
      <c r="E82" s="9">
        <f t="shared" ref="E82:E88" si="8">D82-C82</f>
        <v>0</v>
      </c>
      <c r="F82" s="10"/>
      <c r="G82" s="10"/>
      <c r="H82" s="10"/>
      <c r="I82" s="11"/>
      <c r="J82" s="11"/>
      <c r="L82" s="10">
        <f t="shared" ref="L82:L89" si="9">E82*24</f>
        <v>0</v>
      </c>
    </row>
    <row r="83" spans="2:12" ht="19.8">
      <c r="B83" s="7" t="s">
        <v>5</v>
      </c>
      <c r="C83" s="9"/>
      <c r="D83" s="9"/>
      <c r="E83" s="9">
        <f t="shared" si="8"/>
        <v>0</v>
      </c>
      <c r="F83" s="10"/>
      <c r="G83" s="10"/>
      <c r="H83" s="10"/>
      <c r="I83" s="11"/>
      <c r="J83" s="11"/>
      <c r="L83" s="10">
        <f t="shared" si="9"/>
        <v>0</v>
      </c>
    </row>
    <row r="84" spans="2:12" ht="19.8">
      <c r="B84" s="7" t="s">
        <v>6</v>
      </c>
      <c r="C84" s="9"/>
      <c r="D84" s="9"/>
      <c r="E84" s="9">
        <f t="shared" si="8"/>
        <v>0</v>
      </c>
      <c r="F84" s="10"/>
      <c r="G84" s="10"/>
      <c r="H84" s="10"/>
      <c r="I84" s="11"/>
      <c r="J84" s="11"/>
      <c r="L84" s="10">
        <f t="shared" si="9"/>
        <v>0</v>
      </c>
    </row>
    <row r="85" spans="2:12" ht="19.8">
      <c r="B85" s="7" t="s">
        <v>7</v>
      </c>
      <c r="C85" s="9"/>
      <c r="D85" s="9"/>
      <c r="E85" s="9">
        <f t="shared" si="8"/>
        <v>0</v>
      </c>
      <c r="F85" s="10"/>
      <c r="G85" s="10"/>
      <c r="H85" s="10"/>
      <c r="I85" s="11"/>
      <c r="J85" s="11"/>
      <c r="L85" s="10">
        <f t="shared" si="9"/>
        <v>0</v>
      </c>
    </row>
    <row r="86" spans="2:12" ht="19.8">
      <c r="B86" s="7" t="s">
        <v>8</v>
      </c>
      <c r="C86" s="9"/>
      <c r="D86" s="9"/>
      <c r="E86" s="9">
        <f t="shared" si="8"/>
        <v>0</v>
      </c>
      <c r="F86" s="10"/>
      <c r="G86" s="10"/>
      <c r="H86" s="10"/>
      <c r="I86" s="11"/>
      <c r="J86" s="11"/>
      <c r="L86" s="10">
        <f t="shared" si="9"/>
        <v>0</v>
      </c>
    </row>
    <row r="87" spans="2:12" ht="19.8">
      <c r="B87" s="7" t="s">
        <v>9</v>
      </c>
      <c r="C87" s="9"/>
      <c r="D87" s="9"/>
      <c r="E87" s="9">
        <f t="shared" si="8"/>
        <v>0</v>
      </c>
      <c r="F87" s="10"/>
      <c r="G87" s="10"/>
      <c r="H87" s="10"/>
      <c r="I87" s="11"/>
      <c r="J87" s="11"/>
      <c r="L87" s="10">
        <f t="shared" si="9"/>
        <v>0</v>
      </c>
    </row>
    <row r="88" spans="2:12" ht="19.8">
      <c r="B88" s="7" t="s">
        <v>10</v>
      </c>
      <c r="C88" s="9"/>
      <c r="D88" s="9"/>
      <c r="E88" s="9">
        <f t="shared" si="8"/>
        <v>0</v>
      </c>
      <c r="F88" s="10"/>
      <c r="G88" s="10"/>
      <c r="H88" s="10"/>
      <c r="I88" s="11"/>
      <c r="J88" s="11"/>
      <c r="L88" s="10">
        <f t="shared" si="9"/>
        <v>0</v>
      </c>
    </row>
    <row r="89" spans="2:12" ht="19.8">
      <c r="B89" s="7" t="s">
        <v>11</v>
      </c>
      <c r="C89" s="9"/>
      <c r="D89" s="9"/>
      <c r="E89" s="9">
        <f>E82+E83+E84+E85+E86+E87+E88</f>
        <v>0</v>
      </c>
      <c r="F89" s="11">
        <f>SUM(F82:F88)*$O$2</f>
        <v>0</v>
      </c>
      <c r="G89" s="11">
        <f>SUM(G82:G88)*$O$3</f>
        <v>0</v>
      </c>
      <c r="H89" s="11">
        <f>SUM(H82:H88)*$O$4</f>
        <v>0</v>
      </c>
      <c r="I89" s="11">
        <f>I82+I83+I84+I85+I86+I87+I88</f>
        <v>0</v>
      </c>
      <c r="J89" s="11">
        <f>J82+J83+J84+J85+J86+J87+J88</f>
        <v>0</v>
      </c>
      <c r="L89" s="10">
        <f t="shared" si="9"/>
        <v>0</v>
      </c>
    </row>
    <row r="91" spans="2:12" ht="19.8">
      <c r="B91" s="38" t="s">
        <v>47</v>
      </c>
      <c r="C91" s="39"/>
      <c r="D91" s="40"/>
      <c r="E91" s="23"/>
      <c r="F91" s="17">
        <f>40*$O$6</f>
        <v>0</v>
      </c>
    </row>
    <row r="92" spans="2:12" ht="19.8">
      <c r="B92" s="38" t="s">
        <v>27</v>
      </c>
      <c r="C92" s="39"/>
      <c r="D92" s="40"/>
      <c r="E92" s="16"/>
      <c r="F92" s="17">
        <f>E92*$O$6</f>
        <v>0</v>
      </c>
    </row>
    <row r="93" spans="2:12" ht="19.8">
      <c r="B93" s="38" t="s">
        <v>28</v>
      </c>
      <c r="C93" s="39"/>
      <c r="D93" s="40"/>
      <c r="E93" s="16"/>
      <c r="F93" s="17">
        <f>E93*$P$6</f>
        <v>0</v>
      </c>
    </row>
    <row r="94" spans="2:12" ht="19.8">
      <c r="B94" s="38" t="s">
        <v>44</v>
      </c>
      <c r="C94" s="39"/>
      <c r="D94" s="40"/>
      <c r="E94" s="16">
        <f>F82+F83+F84+F85+F86+F87+F88+G82+G83+G84+G85+G86+G87+G88+H82+H83+H84+H85+H86+H87+H88</f>
        <v>0</v>
      </c>
      <c r="F94" s="17">
        <f>F89+G89+H89</f>
        <v>0</v>
      </c>
    </row>
    <row r="95" spans="2:12" ht="19.8">
      <c r="B95" s="38" t="s">
        <v>29</v>
      </c>
      <c r="C95" s="39"/>
      <c r="D95" s="40"/>
      <c r="E95" s="16">
        <f>J82+J83+J84+J85+J86+J87+J88</f>
        <v>0</v>
      </c>
      <c r="F95" s="17">
        <f>J89*$O$5+I89</f>
        <v>0</v>
      </c>
    </row>
    <row r="96" spans="2:12" ht="19.8">
      <c r="B96" s="38" t="s">
        <v>55</v>
      </c>
      <c r="C96" s="39"/>
      <c r="D96" s="40"/>
      <c r="E96" s="24">
        <f>COUNTA(C82:C88)</f>
        <v>0</v>
      </c>
    </row>
    <row r="98" spans="2:10" ht="19.8">
      <c r="B98" s="38" t="s">
        <v>54</v>
      </c>
      <c r="C98" s="39"/>
      <c r="D98" s="39"/>
      <c r="E98" s="40"/>
      <c r="F98" s="18">
        <f>E15+E34+E53+E72+E91</f>
        <v>0</v>
      </c>
      <c r="G98" s="19">
        <f>F15+F34+F53+F72+F91</f>
        <v>0</v>
      </c>
    </row>
    <row r="99" spans="2:10" ht="19.8">
      <c r="B99" s="38" t="s">
        <v>40</v>
      </c>
      <c r="C99" s="64"/>
      <c r="D99" s="64"/>
      <c r="E99" s="65"/>
      <c r="F99" s="18">
        <f t="shared" ref="F99:G102" si="10">E16+E35+E54+E73+E92</f>
        <v>0</v>
      </c>
      <c r="G99" s="19">
        <f t="shared" si="10"/>
        <v>0</v>
      </c>
    </row>
    <row r="100" spans="2:10" ht="19.8">
      <c r="B100" s="38" t="s">
        <v>41</v>
      </c>
      <c r="C100" s="39"/>
      <c r="D100" s="39"/>
      <c r="E100" s="40"/>
      <c r="F100" s="18">
        <f t="shared" si="10"/>
        <v>0</v>
      </c>
      <c r="G100" s="19">
        <f t="shared" si="10"/>
        <v>0</v>
      </c>
    </row>
    <row r="101" spans="2:10" ht="19.8">
      <c r="B101" s="38" t="s">
        <v>42</v>
      </c>
      <c r="C101" s="39"/>
      <c r="D101" s="39"/>
      <c r="E101" s="40"/>
      <c r="F101" s="18">
        <f t="shared" si="10"/>
        <v>0</v>
      </c>
      <c r="G101" s="19">
        <f t="shared" si="10"/>
        <v>0</v>
      </c>
    </row>
    <row r="102" spans="2:10" ht="19.8">
      <c r="B102" s="38" t="s">
        <v>43</v>
      </c>
      <c r="C102" s="39"/>
      <c r="D102" s="39"/>
      <c r="E102" s="40"/>
      <c r="F102" s="18">
        <f t="shared" si="10"/>
        <v>0</v>
      </c>
      <c r="G102" s="19">
        <f t="shared" si="10"/>
        <v>0</v>
      </c>
    </row>
    <row r="103" spans="2:10" ht="19.8">
      <c r="B103" s="38" t="s">
        <v>46</v>
      </c>
      <c r="C103" s="39"/>
      <c r="D103" s="39"/>
      <c r="E103" s="40"/>
      <c r="F103" s="18">
        <f>L13+L32+L51+L70+L89</f>
        <v>0</v>
      </c>
      <c r="G103" s="20"/>
    </row>
    <row r="104" spans="2:10" ht="19.8">
      <c r="B104" s="38" t="s">
        <v>56</v>
      </c>
      <c r="C104" s="39"/>
      <c r="D104" s="39"/>
      <c r="E104" s="40"/>
      <c r="F104" s="27">
        <f>E20+E39+E58+E77+E96</f>
        <v>0</v>
      </c>
    </row>
    <row r="107" spans="2:10" ht="19.8">
      <c r="B107" s="38" t="s">
        <v>57</v>
      </c>
      <c r="C107" s="39"/>
      <c r="D107" s="39"/>
      <c r="E107" s="40"/>
      <c r="G107" s="28">
        <f>G98+G99+G100+G101+G102</f>
        <v>0</v>
      </c>
    </row>
    <row r="109" spans="2:10">
      <c r="B109" s="41"/>
      <c r="C109" s="41"/>
      <c r="D109" s="41"/>
      <c r="E109" s="41"/>
    </row>
    <row r="112" spans="2:10" ht="21">
      <c r="B112" s="42" t="s">
        <v>58</v>
      </c>
      <c r="C112" s="43"/>
      <c r="D112" s="43"/>
      <c r="E112" s="43"/>
      <c r="F112" s="43"/>
      <c r="G112" s="43"/>
      <c r="H112" s="43"/>
      <c r="I112" s="43"/>
      <c r="J112" s="44"/>
    </row>
    <row r="115" spans="2:10" ht="19.8">
      <c r="B115" s="38" t="s">
        <v>59</v>
      </c>
      <c r="C115" s="40"/>
      <c r="D115" s="29"/>
      <c r="E115" s="29"/>
      <c r="F115" s="1"/>
      <c r="G115" s="34" t="s">
        <v>62</v>
      </c>
      <c r="H115" s="35"/>
      <c r="I115" s="30">
        <f>G98+G99+G100</f>
        <v>0</v>
      </c>
      <c r="J115" s="1"/>
    </row>
    <row r="116" spans="2:10" ht="19.8">
      <c r="B116" s="34" t="s">
        <v>60</v>
      </c>
      <c r="C116" s="35"/>
      <c r="D116" s="31">
        <f>F98</f>
        <v>0</v>
      </c>
      <c r="E116" s="1"/>
      <c r="F116" s="1"/>
      <c r="G116" s="34" t="s">
        <v>63</v>
      </c>
      <c r="H116" s="35"/>
      <c r="I116" s="32">
        <f>G101</f>
        <v>0</v>
      </c>
      <c r="J116" s="1"/>
    </row>
    <row r="117" spans="2:10" ht="19.8">
      <c r="B117" s="34" t="s">
        <v>27</v>
      </c>
      <c r="C117" s="35"/>
      <c r="D117" s="31">
        <f>F99</f>
        <v>0</v>
      </c>
      <c r="E117" s="1"/>
      <c r="F117" s="1"/>
      <c r="G117" s="34" t="s">
        <v>64</v>
      </c>
      <c r="H117" s="35"/>
      <c r="I117" s="30">
        <f>I13+I32+I51+I70+I89</f>
        <v>0</v>
      </c>
      <c r="J117" s="1"/>
    </row>
    <row r="118" spans="2:10" ht="19.8">
      <c r="B118" s="34" t="s">
        <v>28</v>
      </c>
      <c r="C118" s="35"/>
      <c r="D118" s="31">
        <f>F100</f>
        <v>0</v>
      </c>
      <c r="E118" s="1"/>
      <c r="F118" s="1"/>
      <c r="G118" s="34" t="s">
        <v>65</v>
      </c>
      <c r="H118" s="35"/>
      <c r="I118" s="32">
        <f>J13+J32+J51+J70+J89</f>
        <v>0</v>
      </c>
      <c r="J118" s="1"/>
    </row>
    <row r="119" spans="2:10" ht="19.8">
      <c r="B119" s="34" t="s">
        <v>61</v>
      </c>
      <c r="C119" s="35"/>
      <c r="D119" s="33">
        <f>F104</f>
        <v>0</v>
      </c>
      <c r="E119" s="1"/>
      <c r="F119" s="1"/>
      <c r="G119" s="1"/>
      <c r="H119" s="1"/>
      <c r="I119" s="1"/>
      <c r="J119" s="1"/>
    </row>
  </sheetData>
  <mergeCells count="69">
    <mergeCell ref="B92:D92"/>
    <mergeCell ref="B103:E103"/>
    <mergeCell ref="B94:D94"/>
    <mergeCell ref="B95:D95"/>
    <mergeCell ref="B99:E99"/>
    <mergeCell ref="B100:E100"/>
    <mergeCell ref="B101:E101"/>
    <mergeCell ref="B102:E102"/>
    <mergeCell ref="B98:E98"/>
    <mergeCell ref="B96:D96"/>
    <mergeCell ref="B73:D73"/>
    <mergeCell ref="B91:D91"/>
    <mergeCell ref="B77:D77"/>
    <mergeCell ref="B74:D74"/>
    <mergeCell ref="B75:D75"/>
    <mergeCell ref="B76:D76"/>
    <mergeCell ref="B80:J80"/>
    <mergeCell ref="B54:D54"/>
    <mergeCell ref="B55:D55"/>
    <mergeCell ref="B56:D56"/>
    <mergeCell ref="B57:D57"/>
    <mergeCell ref="B61:J61"/>
    <mergeCell ref="B23:J23"/>
    <mergeCell ref="B35:D35"/>
    <mergeCell ref="B36:D36"/>
    <mergeCell ref="B37:D37"/>
    <mergeCell ref="B38:D38"/>
    <mergeCell ref="B17:D17"/>
    <mergeCell ref="N17:R18"/>
    <mergeCell ref="B18:D18"/>
    <mergeCell ref="B19:D19"/>
    <mergeCell ref="N20:R21"/>
    <mergeCell ref="B1:J1"/>
    <mergeCell ref="C3:D3"/>
    <mergeCell ref="B4:J4"/>
    <mergeCell ref="N9:R9"/>
    <mergeCell ref="N11:R12"/>
    <mergeCell ref="N14:R15"/>
    <mergeCell ref="B15:D15"/>
    <mergeCell ref="B34:D34"/>
    <mergeCell ref="B53:D53"/>
    <mergeCell ref="B72:D72"/>
    <mergeCell ref="N24:Q24"/>
    <mergeCell ref="N26:Q27"/>
    <mergeCell ref="N29:Q29"/>
    <mergeCell ref="N31:Q31"/>
    <mergeCell ref="N33:Q33"/>
    <mergeCell ref="N35:Q35"/>
    <mergeCell ref="B58:D58"/>
    <mergeCell ref="B39:D39"/>
    <mergeCell ref="B20:D20"/>
    <mergeCell ref="B42:J42"/>
    <mergeCell ref="B16:D16"/>
    <mergeCell ref="B119:C119"/>
    <mergeCell ref="N37:Q37"/>
    <mergeCell ref="N39:Q39"/>
    <mergeCell ref="B116:C116"/>
    <mergeCell ref="G116:H116"/>
    <mergeCell ref="B117:C117"/>
    <mergeCell ref="G117:H117"/>
    <mergeCell ref="B118:C118"/>
    <mergeCell ref="G118:H118"/>
    <mergeCell ref="B104:E104"/>
    <mergeCell ref="B107:E107"/>
    <mergeCell ref="B109:E109"/>
    <mergeCell ref="B112:J112"/>
    <mergeCell ref="B115:C115"/>
    <mergeCell ref="G115:H115"/>
    <mergeCell ref="B93:D9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S119"/>
  <sheetViews>
    <sheetView tabSelected="1" zoomScale="75" zoomScaleNormal="75" workbookViewId="0">
      <selection activeCell="H16" sqref="H16"/>
    </sheetView>
  </sheetViews>
  <sheetFormatPr baseColWidth="10" defaultRowHeight="14.4"/>
  <cols>
    <col min="5" max="6" width="12.33203125" customWidth="1"/>
    <col min="7" max="7" width="14.6640625" customWidth="1"/>
    <col min="10" max="10" width="11.77734375" bestFit="1" customWidth="1"/>
    <col min="11" max="11" width="11.77734375" customWidth="1"/>
    <col min="13" max="13" width="23.6640625" customWidth="1"/>
    <col min="15" max="15" width="24.88671875" customWidth="1"/>
    <col min="16" max="16" width="12.6640625" customWidth="1"/>
    <col min="17" max="17" width="12.33203125" customWidth="1"/>
    <col min="18" max="18" width="45.44140625" customWidth="1"/>
    <col min="19" max="19" width="1.5546875" customWidth="1"/>
  </cols>
  <sheetData>
    <row r="1" spans="2:19" ht="25.2">
      <c r="B1" s="75" t="s">
        <v>0</v>
      </c>
      <c r="C1" s="76"/>
      <c r="D1" s="76"/>
      <c r="E1" s="76"/>
      <c r="F1" s="76"/>
      <c r="G1" s="76"/>
      <c r="H1" s="76"/>
      <c r="I1" s="76"/>
      <c r="J1" s="76"/>
      <c r="K1" s="76"/>
      <c r="O1" s="12" t="s">
        <v>20</v>
      </c>
      <c r="P1" s="13">
        <v>2.65</v>
      </c>
      <c r="Q1" s="13">
        <v>0.35</v>
      </c>
    </row>
    <row r="2" spans="2:19" ht="19.8">
      <c r="O2" s="12" t="s">
        <v>21</v>
      </c>
      <c r="P2" s="13"/>
      <c r="Q2" s="1"/>
    </row>
    <row r="3" spans="2:19" ht="19.8">
      <c r="B3" s="3" t="s">
        <v>1</v>
      </c>
      <c r="C3" s="62"/>
      <c r="D3" s="63"/>
      <c r="F3" s="4" t="s">
        <v>2</v>
      </c>
      <c r="O3" s="12" t="s">
        <v>16</v>
      </c>
      <c r="P3" s="13"/>
      <c r="Q3" s="1"/>
    </row>
    <row r="4" spans="2:19" ht="21">
      <c r="B4" s="73" t="s">
        <v>31</v>
      </c>
      <c r="C4" s="74"/>
      <c r="D4" s="74"/>
      <c r="E4" s="74"/>
      <c r="F4" s="74"/>
      <c r="G4" s="74"/>
      <c r="H4" s="74"/>
      <c r="I4" s="74"/>
      <c r="J4" s="74"/>
      <c r="K4" s="74"/>
      <c r="O4" s="12" t="s">
        <v>17</v>
      </c>
      <c r="P4" s="13"/>
      <c r="Q4" s="1"/>
    </row>
    <row r="5" spans="2:19" ht="19.8">
      <c r="B5" s="6" t="s">
        <v>3</v>
      </c>
      <c r="C5" s="6" t="s">
        <v>12</v>
      </c>
      <c r="D5" s="8" t="s">
        <v>13</v>
      </c>
      <c r="E5" s="6" t="s">
        <v>14</v>
      </c>
      <c r="F5" s="6" t="s">
        <v>15</v>
      </c>
      <c r="G5" s="6" t="s">
        <v>16</v>
      </c>
      <c r="H5" s="6" t="s">
        <v>17</v>
      </c>
      <c r="I5" s="6" t="s">
        <v>18</v>
      </c>
      <c r="J5" s="6" t="s">
        <v>19</v>
      </c>
      <c r="K5" s="6" t="s">
        <v>68</v>
      </c>
      <c r="M5" s="6" t="s">
        <v>30</v>
      </c>
      <c r="O5" s="12" t="s">
        <v>22</v>
      </c>
      <c r="P5" s="13">
        <v>0.41</v>
      </c>
      <c r="Q5" s="1"/>
      <c r="R5" s="2" t="s">
        <v>26</v>
      </c>
    </row>
    <row r="6" spans="2:19" ht="19.8">
      <c r="B6" s="7" t="s">
        <v>4</v>
      </c>
      <c r="C6" s="9">
        <v>0.33333333333333331</v>
      </c>
      <c r="D6" s="9">
        <v>0.54166666666666663</v>
      </c>
      <c r="E6" s="9">
        <f t="shared" ref="E6:E12" si="0">D6-C6</f>
        <v>0.20833333333333331</v>
      </c>
      <c r="F6" s="10"/>
      <c r="G6" s="10"/>
      <c r="H6" s="10"/>
      <c r="I6" s="11">
        <f>IF(AND(M6&gt;0,M6&lt;=8),$P$1,IF(M6&gt;8,((LEFT(M6,2)-8)*$Q$1)+$P$1,""))</f>
        <v>2.65</v>
      </c>
      <c r="J6" s="70">
        <v>12.5</v>
      </c>
      <c r="K6" s="11">
        <f>J6*$P$5</f>
        <v>5.125</v>
      </c>
      <c r="M6" s="10">
        <f t="shared" ref="M6:M13" si="1">E6*24</f>
        <v>5</v>
      </c>
      <c r="O6" s="12" t="s">
        <v>23</v>
      </c>
      <c r="P6" s="13">
        <v>10</v>
      </c>
      <c r="Q6" s="77">
        <v>0.25</v>
      </c>
      <c r="R6" s="22" t="s">
        <v>24</v>
      </c>
    </row>
    <row r="7" spans="2:19" ht="19.8">
      <c r="B7" s="7" t="s">
        <v>5</v>
      </c>
      <c r="C7" s="9">
        <v>0.29166666666666669</v>
      </c>
      <c r="D7" s="9">
        <v>0.66666666666666663</v>
      </c>
      <c r="E7" s="9">
        <f t="shared" si="0"/>
        <v>0.37499999999999994</v>
      </c>
      <c r="F7" s="10"/>
      <c r="G7" s="10"/>
      <c r="H7" s="10"/>
      <c r="I7" s="11">
        <f t="shared" ref="I7:I12" si="2">IF(AND(M7&gt;0,M7&lt;=8),$P$1,IF(M7&gt;8,((LEFT(M7,2)-8)*$Q$1)+$P$1,""))</f>
        <v>3</v>
      </c>
      <c r="J7" s="70"/>
      <c r="K7" s="11">
        <f t="shared" ref="K7:K13" si="3">J7*$P$5</f>
        <v>0</v>
      </c>
      <c r="M7" s="10">
        <f t="shared" si="1"/>
        <v>8.9999999999999982</v>
      </c>
    </row>
    <row r="8" spans="2:19" ht="19.8">
      <c r="B8" s="7" t="s">
        <v>6</v>
      </c>
      <c r="C8" s="9">
        <v>0.375</v>
      </c>
      <c r="D8" s="9">
        <v>0.625</v>
      </c>
      <c r="E8" s="9">
        <f t="shared" si="0"/>
        <v>0.25</v>
      </c>
      <c r="F8" s="10"/>
      <c r="G8" s="10"/>
      <c r="H8" s="10"/>
      <c r="I8" s="11">
        <f t="shared" si="2"/>
        <v>2.65</v>
      </c>
      <c r="J8" s="70"/>
      <c r="K8" s="11">
        <f t="shared" si="3"/>
        <v>0</v>
      </c>
      <c r="M8" s="10">
        <f t="shared" si="1"/>
        <v>6</v>
      </c>
    </row>
    <row r="9" spans="2:19" ht="19.8">
      <c r="B9" s="7" t="s">
        <v>7</v>
      </c>
      <c r="C9" s="9">
        <v>0.33333333333333331</v>
      </c>
      <c r="D9" s="9">
        <v>0.70833333333333337</v>
      </c>
      <c r="E9" s="9">
        <f t="shared" si="0"/>
        <v>0.37500000000000006</v>
      </c>
      <c r="F9" s="10"/>
      <c r="G9" s="10"/>
      <c r="H9" s="10"/>
      <c r="I9" s="11">
        <f t="shared" si="2"/>
        <v>3</v>
      </c>
      <c r="J9" s="70"/>
      <c r="K9" s="11">
        <f t="shared" si="3"/>
        <v>0</v>
      </c>
      <c r="M9" s="10">
        <f t="shared" si="1"/>
        <v>9.0000000000000018</v>
      </c>
      <c r="O9" s="53" t="s">
        <v>25</v>
      </c>
      <c r="P9" s="54"/>
      <c r="Q9" s="54"/>
      <c r="R9" s="54"/>
      <c r="S9" s="55"/>
    </row>
    <row r="10" spans="2:19" ht="19.8">
      <c r="B10" s="7" t="s">
        <v>8</v>
      </c>
      <c r="C10" s="9">
        <v>0.33333333333333331</v>
      </c>
      <c r="D10" s="9">
        <v>0.70833333333333337</v>
      </c>
      <c r="E10" s="9">
        <f t="shared" si="0"/>
        <v>0.37500000000000006</v>
      </c>
      <c r="F10" s="10"/>
      <c r="G10" s="10"/>
      <c r="H10" s="10"/>
      <c r="I10" s="11">
        <f t="shared" si="2"/>
        <v>3</v>
      </c>
      <c r="J10" s="70"/>
      <c r="K10" s="11">
        <f t="shared" si="3"/>
        <v>0</v>
      </c>
      <c r="M10" s="10">
        <f t="shared" si="1"/>
        <v>9.0000000000000018</v>
      </c>
      <c r="O10" s="5"/>
      <c r="P10" s="5"/>
      <c r="Q10" s="5"/>
      <c r="R10" s="5"/>
      <c r="S10" s="5"/>
    </row>
    <row r="11" spans="2:19" ht="19.8">
      <c r="B11" s="7" t="s">
        <v>9</v>
      </c>
      <c r="C11" s="9">
        <v>0.33333333333333331</v>
      </c>
      <c r="D11" s="9">
        <v>0.70833333333333337</v>
      </c>
      <c r="E11" s="9">
        <f t="shared" si="0"/>
        <v>0.37500000000000006</v>
      </c>
      <c r="F11" s="10"/>
      <c r="G11" s="10"/>
      <c r="H11" s="10"/>
      <c r="I11" s="11">
        <f t="shared" si="2"/>
        <v>3</v>
      </c>
      <c r="J11" s="70"/>
      <c r="K11" s="11">
        <f t="shared" si="3"/>
        <v>0</v>
      </c>
      <c r="M11" s="10">
        <f t="shared" si="1"/>
        <v>9.0000000000000018</v>
      </c>
      <c r="O11" s="56" t="s">
        <v>32</v>
      </c>
      <c r="P11" s="57"/>
      <c r="Q11" s="57"/>
      <c r="R11" s="57"/>
      <c r="S11" s="57"/>
    </row>
    <row r="12" spans="2:19" ht="19.8">
      <c r="B12" s="7" t="s">
        <v>10</v>
      </c>
      <c r="C12" s="9">
        <v>0.33333333333333331</v>
      </c>
      <c r="D12" s="9">
        <v>0.70833333333333337</v>
      </c>
      <c r="E12" s="9">
        <f t="shared" si="0"/>
        <v>0.37500000000000006</v>
      </c>
      <c r="F12" s="10"/>
      <c r="G12" s="10"/>
      <c r="H12" s="10"/>
      <c r="I12" s="11">
        <f t="shared" si="2"/>
        <v>3</v>
      </c>
      <c r="J12" s="70"/>
      <c r="K12" s="11">
        <f t="shared" si="3"/>
        <v>0</v>
      </c>
      <c r="M12" s="10">
        <f t="shared" si="1"/>
        <v>9.0000000000000018</v>
      </c>
      <c r="O12" s="57"/>
      <c r="P12" s="57"/>
      <c r="Q12" s="57"/>
      <c r="R12" s="57"/>
      <c r="S12" s="57"/>
    </row>
    <row r="13" spans="2:19" ht="19.8">
      <c r="B13" s="7" t="s">
        <v>11</v>
      </c>
      <c r="C13" s="9"/>
      <c r="D13" s="9"/>
      <c r="E13" s="69">
        <f>SUM(E6:E12)</f>
        <v>2.3333333333333335</v>
      </c>
      <c r="F13" s="11">
        <f>SUM(F6:F12)*$P$2</f>
        <v>0</v>
      </c>
      <c r="G13" s="11">
        <f>SUM(G6:G12)*$P$3</f>
        <v>0</v>
      </c>
      <c r="H13" s="11">
        <f>SUM(H6:H12)*$P$4</f>
        <v>0</v>
      </c>
      <c r="I13" s="11">
        <f>SUM(I6:I12)</f>
        <v>20.3</v>
      </c>
      <c r="J13" s="70">
        <f>SUM(J6:J12)</f>
        <v>12.5</v>
      </c>
      <c r="K13" s="11">
        <f>SUM(K6:K12)</f>
        <v>5.125</v>
      </c>
      <c r="M13" s="10">
        <f t="shared" si="1"/>
        <v>56</v>
      </c>
      <c r="O13" s="5"/>
      <c r="P13" s="5"/>
      <c r="Q13" s="5"/>
      <c r="R13" s="5"/>
      <c r="S13" s="5"/>
    </row>
    <row r="14" spans="2:19">
      <c r="O14" s="56" t="s">
        <v>33</v>
      </c>
      <c r="P14" s="56"/>
      <c r="Q14" s="56"/>
      <c r="R14" s="56"/>
      <c r="S14" s="56"/>
    </row>
    <row r="15" spans="2:19" ht="19.8">
      <c r="B15" s="38" t="s">
        <v>47</v>
      </c>
      <c r="C15" s="39"/>
      <c r="D15" s="40"/>
      <c r="E15" s="16">
        <f>IF(M13&gt;40,40,M13)</f>
        <v>40</v>
      </c>
      <c r="F15" s="17">
        <f>E15*$P$6</f>
        <v>400</v>
      </c>
      <c r="O15" s="56"/>
      <c r="P15" s="56"/>
      <c r="Q15" s="56"/>
      <c r="R15" s="56"/>
      <c r="S15" s="56"/>
    </row>
    <row r="16" spans="2:19" ht="19.8">
      <c r="B16" s="38" t="s">
        <v>27</v>
      </c>
      <c r="C16" s="39"/>
      <c r="D16" s="40"/>
      <c r="E16" s="16">
        <f>IF(E15&lt;40,0,IF(AND(E15=40,M13&lt;=45),M13-E15,5))</f>
        <v>5</v>
      </c>
      <c r="F16" s="17">
        <f>E16*$P$6</f>
        <v>50</v>
      </c>
      <c r="O16" s="5"/>
      <c r="P16" s="5"/>
      <c r="Q16" s="5"/>
      <c r="R16" s="5"/>
      <c r="S16" s="5"/>
    </row>
    <row r="17" spans="2:19" ht="19.8">
      <c r="B17" s="38" t="s">
        <v>28</v>
      </c>
      <c r="C17" s="39"/>
      <c r="D17" s="40"/>
      <c r="E17" s="16">
        <f>IF(M13&gt;45,(M13-E15-E16),"")</f>
        <v>11</v>
      </c>
      <c r="F17" s="17">
        <f>IFERROR(E17*(($P$6*$Q$6)+P6),0)</f>
        <v>137.5</v>
      </c>
      <c r="O17" s="56" t="s">
        <v>34</v>
      </c>
      <c r="P17" s="56"/>
      <c r="Q17" s="56"/>
      <c r="R17" s="56"/>
      <c r="S17" s="56"/>
    </row>
    <row r="18" spans="2:19" ht="19.8">
      <c r="B18" s="38" t="s">
        <v>45</v>
      </c>
      <c r="C18" s="39"/>
      <c r="D18" s="40"/>
      <c r="E18" s="16">
        <f>F6+F7+F8+F9+F10+F11+F12+G6+G7+G8+G9+G10+G11+G12+H6+H7+H8+H9+H10+H11+H12</f>
        <v>0</v>
      </c>
      <c r="F18" s="17">
        <f>F13+G13+H13</f>
        <v>0</v>
      </c>
      <c r="O18" s="56"/>
      <c r="P18" s="56"/>
      <c r="Q18" s="56"/>
      <c r="R18" s="56"/>
      <c r="S18" s="56"/>
    </row>
    <row r="19" spans="2:19" ht="19.8">
      <c r="B19" s="38" t="s">
        <v>29</v>
      </c>
      <c r="C19" s="39"/>
      <c r="D19" s="40"/>
      <c r="E19" s="16">
        <f>J6+J7+J8+J9+J10+J11+J12</f>
        <v>12.5</v>
      </c>
      <c r="F19" s="17">
        <f>J13*$P$5+I13</f>
        <v>25.425000000000001</v>
      </c>
      <c r="O19" s="5"/>
      <c r="P19" s="5"/>
      <c r="Q19" s="5"/>
      <c r="R19" s="5"/>
      <c r="S19" s="5"/>
    </row>
    <row r="20" spans="2:19" ht="19.8">
      <c r="B20" s="38" t="s">
        <v>55</v>
      </c>
      <c r="C20" s="39"/>
      <c r="D20" s="40"/>
      <c r="E20" s="24">
        <f>COUNTA(C6:C12)</f>
        <v>7</v>
      </c>
      <c r="O20" s="58" t="s">
        <v>35</v>
      </c>
      <c r="P20" s="58"/>
      <c r="Q20" s="58"/>
      <c r="R20" s="58"/>
      <c r="S20" s="58"/>
    </row>
    <row r="21" spans="2:19">
      <c r="O21" s="58"/>
      <c r="P21" s="58"/>
      <c r="Q21" s="58"/>
      <c r="R21" s="58"/>
      <c r="S21" s="58"/>
    </row>
    <row r="23" spans="2:19" ht="21">
      <c r="B23" s="59" t="s">
        <v>36</v>
      </c>
      <c r="C23" s="60"/>
      <c r="D23" s="60"/>
      <c r="E23" s="60"/>
      <c r="F23" s="60"/>
      <c r="G23" s="60"/>
      <c r="H23" s="60"/>
      <c r="I23" s="60"/>
      <c r="J23" s="61"/>
      <c r="K23" s="71"/>
    </row>
    <row r="24" spans="2:19" ht="19.8">
      <c r="B24" s="6" t="s">
        <v>3</v>
      </c>
      <c r="C24" s="6" t="s">
        <v>12</v>
      </c>
      <c r="D24" s="8" t="s">
        <v>13</v>
      </c>
      <c r="E24" s="6" t="s">
        <v>14</v>
      </c>
      <c r="F24" s="6" t="s">
        <v>15</v>
      </c>
      <c r="G24" s="6" t="s">
        <v>16</v>
      </c>
      <c r="H24" s="6" t="s">
        <v>17</v>
      </c>
      <c r="I24" s="6" t="s">
        <v>18</v>
      </c>
      <c r="J24" s="6" t="s">
        <v>19</v>
      </c>
      <c r="K24" s="6" t="s">
        <v>68</v>
      </c>
      <c r="M24" s="6" t="s">
        <v>30</v>
      </c>
      <c r="O24" s="45" t="s">
        <v>48</v>
      </c>
      <c r="P24" s="46"/>
      <c r="Q24" s="46"/>
      <c r="R24" s="47"/>
    </row>
    <row r="25" spans="2:19" ht="19.8">
      <c r="B25" s="7" t="s">
        <v>4</v>
      </c>
      <c r="C25" s="9"/>
      <c r="D25" s="9"/>
      <c r="E25" s="9">
        <f t="shared" ref="E25:E31" si="4">D25-C25</f>
        <v>0</v>
      </c>
      <c r="F25" s="10"/>
      <c r="G25" s="10"/>
      <c r="H25" s="10"/>
      <c r="I25" s="11"/>
      <c r="J25" s="70"/>
      <c r="K25" s="11">
        <f>J25*$P$5</f>
        <v>0</v>
      </c>
      <c r="M25" s="10">
        <f t="shared" ref="M25:M32" si="5">E25*24</f>
        <v>0</v>
      </c>
    </row>
    <row r="26" spans="2:19" ht="19.8">
      <c r="B26" s="7" t="s">
        <v>5</v>
      </c>
      <c r="C26" s="9"/>
      <c r="D26" s="9"/>
      <c r="E26" s="9">
        <f t="shared" si="4"/>
        <v>0</v>
      </c>
      <c r="F26" s="10"/>
      <c r="G26" s="10"/>
      <c r="H26" s="10"/>
      <c r="I26" s="11"/>
      <c r="J26" s="70"/>
      <c r="K26" s="11">
        <f t="shared" ref="K26:K31" si="6">J26*$P$5</f>
        <v>0</v>
      </c>
      <c r="M26" s="10">
        <f t="shared" si="5"/>
        <v>0</v>
      </c>
      <c r="O26" s="48" t="s">
        <v>49</v>
      </c>
      <c r="P26" s="48"/>
      <c r="Q26" s="48"/>
      <c r="R26" s="48"/>
    </row>
    <row r="27" spans="2:19" ht="19.8">
      <c r="B27" s="7" t="s">
        <v>6</v>
      </c>
      <c r="C27" s="9"/>
      <c r="D27" s="9"/>
      <c r="E27" s="9">
        <f t="shared" si="4"/>
        <v>0</v>
      </c>
      <c r="F27" s="10"/>
      <c r="G27" s="10"/>
      <c r="H27" s="10"/>
      <c r="I27" s="11"/>
      <c r="J27" s="70"/>
      <c r="K27" s="11">
        <f t="shared" si="6"/>
        <v>0</v>
      </c>
      <c r="M27" s="10">
        <f t="shared" si="5"/>
        <v>0</v>
      </c>
      <c r="O27" s="48"/>
      <c r="P27" s="48"/>
      <c r="Q27" s="48"/>
      <c r="R27" s="48"/>
    </row>
    <row r="28" spans="2:19" ht="19.8">
      <c r="B28" s="7" t="s">
        <v>7</v>
      </c>
      <c r="C28" s="9"/>
      <c r="D28" s="9"/>
      <c r="E28" s="9">
        <f t="shared" si="4"/>
        <v>0</v>
      </c>
      <c r="F28" s="10"/>
      <c r="G28" s="10"/>
      <c r="H28" s="10"/>
      <c r="I28" s="11"/>
      <c r="J28" s="70"/>
      <c r="K28" s="11">
        <f t="shared" si="6"/>
        <v>0</v>
      </c>
      <c r="M28" s="10">
        <f t="shared" si="5"/>
        <v>0</v>
      </c>
    </row>
    <row r="29" spans="2:19" ht="19.8">
      <c r="B29" s="7" t="s">
        <v>8</v>
      </c>
      <c r="C29" s="9"/>
      <c r="D29" s="9"/>
      <c r="E29" s="9">
        <f t="shared" si="4"/>
        <v>0</v>
      </c>
      <c r="F29" s="10"/>
      <c r="G29" s="10"/>
      <c r="H29" s="10"/>
      <c r="I29" s="11"/>
      <c r="J29" s="70"/>
      <c r="K29" s="11">
        <f t="shared" si="6"/>
        <v>0</v>
      </c>
      <c r="M29" s="10">
        <f t="shared" si="5"/>
        <v>0</v>
      </c>
      <c r="O29" s="45" t="s">
        <v>50</v>
      </c>
      <c r="P29" s="46"/>
      <c r="Q29" s="46"/>
      <c r="R29" s="47"/>
    </row>
    <row r="30" spans="2:19" ht="19.8">
      <c r="B30" s="7" t="s">
        <v>9</v>
      </c>
      <c r="C30" s="9"/>
      <c r="D30" s="9"/>
      <c r="E30" s="9">
        <f t="shared" si="4"/>
        <v>0</v>
      </c>
      <c r="F30" s="10"/>
      <c r="G30" s="10"/>
      <c r="H30" s="10"/>
      <c r="I30" s="11"/>
      <c r="J30" s="70"/>
      <c r="K30" s="11">
        <f t="shared" si="6"/>
        <v>0</v>
      </c>
      <c r="M30" s="10">
        <f t="shared" si="5"/>
        <v>0</v>
      </c>
    </row>
    <row r="31" spans="2:19" ht="19.8">
      <c r="B31" s="7" t="s">
        <v>10</v>
      </c>
      <c r="C31" s="9"/>
      <c r="D31" s="9"/>
      <c r="E31" s="9">
        <f t="shared" si="4"/>
        <v>0</v>
      </c>
      <c r="F31" s="10"/>
      <c r="G31" s="10"/>
      <c r="H31" s="10"/>
      <c r="I31" s="11"/>
      <c r="J31" s="70"/>
      <c r="K31" s="11">
        <f t="shared" si="6"/>
        <v>0</v>
      </c>
      <c r="M31" s="10">
        <f t="shared" si="5"/>
        <v>0</v>
      </c>
      <c r="O31" s="49" t="s">
        <v>51</v>
      </c>
      <c r="P31" s="49"/>
      <c r="Q31" s="49"/>
      <c r="R31" s="49"/>
    </row>
    <row r="32" spans="2:19" ht="19.8">
      <c r="B32" s="7" t="s">
        <v>11</v>
      </c>
      <c r="C32" s="9"/>
      <c r="D32" s="9"/>
      <c r="E32" s="9">
        <f>E25+E26+E27+E28+E29+E30+E31</f>
        <v>0</v>
      </c>
      <c r="F32" s="11">
        <f>SUM(F25:F31)*$P$2</f>
        <v>0</v>
      </c>
      <c r="G32" s="11">
        <f>SUM(G25:G31)*$P$3</f>
        <v>0</v>
      </c>
      <c r="H32" s="11">
        <f>SUM(H25:H31)*$P$4</f>
        <v>0</v>
      </c>
      <c r="I32" s="11">
        <f>I25+I26+I27+I28+I29+I30+I31</f>
        <v>0</v>
      </c>
      <c r="J32" s="70">
        <f>SUM(J25:J31)</f>
        <v>0</v>
      </c>
      <c r="K32" s="11">
        <f>SUM(K25:K31)</f>
        <v>0</v>
      </c>
      <c r="M32" s="10">
        <f t="shared" si="5"/>
        <v>0</v>
      </c>
    </row>
    <row r="33" spans="2:18" ht="19.8">
      <c r="O33" s="36" t="s">
        <v>52</v>
      </c>
      <c r="P33" s="36"/>
      <c r="Q33" s="36"/>
      <c r="R33" s="36"/>
    </row>
    <row r="34" spans="2:18" ht="19.8">
      <c r="B34" s="38" t="s">
        <v>47</v>
      </c>
      <c r="C34" s="39"/>
      <c r="D34" s="40"/>
      <c r="E34" s="16">
        <f>IF(M32&gt;40,40,M32)</f>
        <v>0</v>
      </c>
      <c r="F34" s="17">
        <f>E34*$P$6</f>
        <v>0</v>
      </c>
    </row>
    <row r="35" spans="2:18" ht="19.8">
      <c r="B35" s="38" t="s">
        <v>27</v>
      </c>
      <c r="C35" s="39"/>
      <c r="D35" s="40"/>
      <c r="E35" s="16">
        <f>IF(E34&lt;40,0,IF(AND(E34=40,M32&lt;=45),M32-E34,5))</f>
        <v>0</v>
      </c>
      <c r="F35" s="17">
        <f>E35*$P$6</f>
        <v>0</v>
      </c>
      <c r="O35" s="37" t="s">
        <v>53</v>
      </c>
      <c r="P35" s="37"/>
      <c r="Q35" s="37"/>
      <c r="R35" s="37"/>
    </row>
    <row r="36" spans="2:18" ht="19.8">
      <c r="B36" s="38" t="s">
        <v>28</v>
      </c>
      <c r="C36" s="39"/>
      <c r="D36" s="40"/>
      <c r="E36" s="16" t="str">
        <f>IF(M32&gt;45,(M32-E34-E35),"")</f>
        <v/>
      </c>
      <c r="F36" s="17">
        <f>IFERROR(E36*(($P$6*$Q$6)+P25),0)</f>
        <v>0</v>
      </c>
    </row>
    <row r="37" spans="2:18" ht="19.8">
      <c r="B37" s="38" t="s">
        <v>45</v>
      </c>
      <c r="C37" s="39"/>
      <c r="D37" s="40"/>
      <c r="E37" s="21">
        <f>F25+F26+F27+F28+F29+F30+F31+G25+G26+G27+G28+G29+G30+G31+H25+H26+H27+H28+H29+H30+H31</f>
        <v>0</v>
      </c>
      <c r="F37" s="17">
        <f>F32+G32+H32</f>
        <v>0</v>
      </c>
      <c r="O37" s="36" t="s">
        <v>66</v>
      </c>
      <c r="P37" s="36"/>
      <c r="Q37" s="36"/>
      <c r="R37" s="36"/>
    </row>
    <row r="38" spans="2:18" ht="19.8">
      <c r="B38" s="38" t="s">
        <v>29</v>
      </c>
      <c r="C38" s="39"/>
      <c r="D38" s="40"/>
      <c r="E38" s="16">
        <f>J25+J26+J27+J28+J29+J30+J31</f>
        <v>0</v>
      </c>
      <c r="F38" s="17">
        <f>J32*$P$5+I32</f>
        <v>0</v>
      </c>
    </row>
    <row r="39" spans="2:18" ht="19.8">
      <c r="B39" s="38" t="s">
        <v>55</v>
      </c>
      <c r="C39" s="39"/>
      <c r="D39" s="40"/>
      <c r="E39" s="24">
        <f>COUNTA(C25:C31)</f>
        <v>0</v>
      </c>
      <c r="O39" s="37" t="s">
        <v>67</v>
      </c>
      <c r="P39" s="37"/>
      <c r="Q39" s="37"/>
      <c r="R39" s="37"/>
    </row>
    <row r="42" spans="2:18" ht="21">
      <c r="B42" s="59" t="s">
        <v>37</v>
      </c>
      <c r="C42" s="60"/>
      <c r="D42" s="60"/>
      <c r="E42" s="60"/>
      <c r="F42" s="60"/>
      <c r="G42" s="60"/>
      <c r="H42" s="60"/>
      <c r="I42" s="60"/>
      <c r="J42" s="61"/>
      <c r="K42" s="71"/>
    </row>
    <row r="43" spans="2:18" ht="19.8">
      <c r="B43" s="6" t="s">
        <v>3</v>
      </c>
      <c r="C43" s="6" t="s">
        <v>12</v>
      </c>
      <c r="D43" s="8" t="s">
        <v>13</v>
      </c>
      <c r="E43" s="6" t="s">
        <v>14</v>
      </c>
      <c r="F43" s="6" t="s">
        <v>15</v>
      </c>
      <c r="G43" s="6" t="s">
        <v>16</v>
      </c>
      <c r="H43" s="6" t="s">
        <v>17</v>
      </c>
      <c r="I43" s="6" t="s">
        <v>18</v>
      </c>
      <c r="J43" s="6" t="s">
        <v>19</v>
      </c>
      <c r="K43" s="6" t="s">
        <v>68</v>
      </c>
      <c r="M43" s="6" t="s">
        <v>30</v>
      </c>
    </row>
    <row r="44" spans="2:18" ht="19.8">
      <c r="B44" s="7" t="s">
        <v>4</v>
      </c>
      <c r="C44" s="9"/>
      <c r="D44" s="9"/>
      <c r="E44" s="9">
        <f t="shared" ref="E44:E50" si="7">D44-C44</f>
        <v>0</v>
      </c>
      <c r="F44" s="10"/>
      <c r="G44" s="10"/>
      <c r="H44" s="10"/>
      <c r="I44" s="11"/>
      <c r="J44" s="70"/>
      <c r="K44" s="11">
        <f>J44*$P$5</f>
        <v>0</v>
      </c>
      <c r="M44" s="10">
        <f t="shared" ref="M44:M51" si="8">E44*24</f>
        <v>0</v>
      </c>
    </row>
    <row r="45" spans="2:18" ht="19.8">
      <c r="B45" s="7" t="s">
        <v>5</v>
      </c>
      <c r="C45" s="9"/>
      <c r="D45" s="9"/>
      <c r="E45" s="9">
        <f t="shared" si="7"/>
        <v>0</v>
      </c>
      <c r="F45" s="10"/>
      <c r="G45" s="10"/>
      <c r="H45" s="10"/>
      <c r="I45" s="11"/>
      <c r="J45" s="70"/>
      <c r="K45" s="11">
        <f t="shared" ref="K45:K50" si="9">J45*$P$5</f>
        <v>0</v>
      </c>
      <c r="M45" s="10">
        <f t="shared" si="8"/>
        <v>0</v>
      </c>
    </row>
    <row r="46" spans="2:18" ht="19.8">
      <c r="B46" s="7" t="s">
        <v>6</v>
      </c>
      <c r="C46" s="9"/>
      <c r="D46" s="9"/>
      <c r="E46" s="9">
        <f t="shared" si="7"/>
        <v>0</v>
      </c>
      <c r="F46" s="10"/>
      <c r="G46" s="10"/>
      <c r="H46" s="10"/>
      <c r="I46" s="11"/>
      <c r="J46" s="70"/>
      <c r="K46" s="11">
        <f t="shared" si="9"/>
        <v>0</v>
      </c>
      <c r="M46" s="10">
        <f t="shared" si="8"/>
        <v>0</v>
      </c>
    </row>
    <row r="47" spans="2:18" ht="19.8">
      <c r="B47" s="7" t="s">
        <v>7</v>
      </c>
      <c r="C47" s="9"/>
      <c r="D47" s="9"/>
      <c r="E47" s="9">
        <f t="shared" si="7"/>
        <v>0</v>
      </c>
      <c r="F47" s="10"/>
      <c r="G47" s="10"/>
      <c r="H47" s="10"/>
      <c r="I47" s="11"/>
      <c r="J47" s="70"/>
      <c r="K47" s="11">
        <f t="shared" si="9"/>
        <v>0</v>
      </c>
      <c r="M47" s="10">
        <f t="shared" si="8"/>
        <v>0</v>
      </c>
    </row>
    <row r="48" spans="2:18" ht="19.8">
      <c r="B48" s="7" t="s">
        <v>8</v>
      </c>
      <c r="C48" s="9"/>
      <c r="D48" s="9"/>
      <c r="E48" s="9">
        <f t="shared" si="7"/>
        <v>0</v>
      </c>
      <c r="F48" s="10"/>
      <c r="G48" s="10"/>
      <c r="H48" s="10"/>
      <c r="I48" s="11"/>
      <c r="J48" s="70"/>
      <c r="K48" s="11">
        <f t="shared" si="9"/>
        <v>0</v>
      </c>
      <c r="M48" s="10">
        <f t="shared" si="8"/>
        <v>0</v>
      </c>
    </row>
    <row r="49" spans="2:13" ht="19.8">
      <c r="B49" s="7" t="s">
        <v>9</v>
      </c>
      <c r="C49" s="9"/>
      <c r="D49" s="9"/>
      <c r="E49" s="9">
        <f t="shared" si="7"/>
        <v>0</v>
      </c>
      <c r="F49" s="10"/>
      <c r="G49" s="10"/>
      <c r="H49" s="10"/>
      <c r="I49" s="11"/>
      <c r="J49" s="70"/>
      <c r="K49" s="11">
        <f t="shared" si="9"/>
        <v>0</v>
      </c>
      <c r="M49" s="10">
        <f t="shared" si="8"/>
        <v>0</v>
      </c>
    </row>
    <row r="50" spans="2:13" ht="19.8">
      <c r="B50" s="7" t="s">
        <v>10</v>
      </c>
      <c r="C50" s="9"/>
      <c r="D50" s="9"/>
      <c r="E50" s="9">
        <f t="shared" si="7"/>
        <v>0</v>
      </c>
      <c r="F50" s="10"/>
      <c r="G50" s="10"/>
      <c r="H50" s="10"/>
      <c r="I50" s="11"/>
      <c r="J50" s="70"/>
      <c r="K50" s="11">
        <f t="shared" si="9"/>
        <v>0</v>
      </c>
      <c r="M50" s="10">
        <f t="shared" si="8"/>
        <v>0</v>
      </c>
    </row>
    <row r="51" spans="2:13" ht="19.8">
      <c r="B51" s="7" t="s">
        <v>11</v>
      </c>
      <c r="C51" s="9"/>
      <c r="D51" s="9"/>
      <c r="E51" s="9">
        <f>E44+E45+E46+E47+E48+E49+E50</f>
        <v>0</v>
      </c>
      <c r="F51" s="11">
        <f>SUM(F44:F50)*$P$2</f>
        <v>0</v>
      </c>
      <c r="G51" s="11">
        <f>SUM(G44:G50)*$P$3</f>
        <v>0</v>
      </c>
      <c r="H51" s="11">
        <f>SUM(H44:H50)*$P$4</f>
        <v>0</v>
      </c>
      <c r="I51" s="11">
        <f>I44+I45+I46+I47+I48+I49+I50</f>
        <v>0</v>
      </c>
      <c r="J51" s="70">
        <f>SUM(J44:J50)</f>
        <v>0</v>
      </c>
      <c r="K51" s="11">
        <f>SUM(K44:K50)</f>
        <v>0</v>
      </c>
      <c r="M51" s="10">
        <f t="shared" si="8"/>
        <v>0</v>
      </c>
    </row>
    <row r="53" spans="2:13" ht="19.8">
      <c r="B53" s="38" t="s">
        <v>47</v>
      </c>
      <c r="C53" s="39"/>
      <c r="D53" s="40"/>
      <c r="E53" s="16">
        <f>IF(M51&gt;40,40,M51)</f>
        <v>0</v>
      </c>
      <c r="F53" s="17">
        <f>E53*$P$6</f>
        <v>0</v>
      </c>
    </row>
    <row r="54" spans="2:13" ht="19.8">
      <c r="B54" s="38" t="s">
        <v>27</v>
      </c>
      <c r="C54" s="39"/>
      <c r="D54" s="40"/>
      <c r="E54" s="16">
        <f>IF(E53&lt;40,0,IF(AND(E53=40,M51&lt;=45),M51-E53,5))</f>
        <v>0</v>
      </c>
      <c r="F54" s="17">
        <f>E54*$P$6</f>
        <v>0</v>
      </c>
    </row>
    <row r="55" spans="2:13" ht="19.8">
      <c r="B55" s="38" t="s">
        <v>28</v>
      </c>
      <c r="C55" s="39"/>
      <c r="D55" s="40"/>
      <c r="E55" s="16" t="str">
        <f>IF(M51&gt;45,(M51-E53-E54),"")</f>
        <v/>
      </c>
      <c r="F55" s="17">
        <f>IFERROR(E55*(($P$6*$Q$6)+P44),0)</f>
        <v>0</v>
      </c>
    </row>
    <row r="56" spans="2:13" ht="19.8">
      <c r="B56" s="38" t="s">
        <v>45</v>
      </c>
      <c r="C56" s="39"/>
      <c r="D56" s="40"/>
      <c r="E56" s="16">
        <f>F44+F45+F46+F47+F48+F49+F50+G44+G45+G46+G47+G48+G49+G50+H44+H45+H46+H47+H48+H49+H50</f>
        <v>0</v>
      </c>
      <c r="F56" s="17">
        <f>F51+G51+H51</f>
        <v>0</v>
      </c>
    </row>
    <row r="57" spans="2:13" ht="19.8">
      <c r="B57" s="38" t="s">
        <v>29</v>
      </c>
      <c r="C57" s="39"/>
      <c r="D57" s="40"/>
      <c r="E57" s="16">
        <f>J44+J45+J46+J47+J48+J49+J50</f>
        <v>0</v>
      </c>
      <c r="F57" s="17">
        <f>J51*$P$5+I51</f>
        <v>0</v>
      </c>
    </row>
    <row r="58" spans="2:13" ht="19.8">
      <c r="B58" s="38" t="s">
        <v>55</v>
      </c>
      <c r="C58" s="39"/>
      <c r="D58" s="40"/>
      <c r="E58" s="24">
        <f>COUNTA(C44:C50)</f>
        <v>0</v>
      </c>
    </row>
    <row r="61" spans="2:13" ht="21">
      <c r="B61" s="59" t="s">
        <v>38</v>
      </c>
      <c r="C61" s="60"/>
      <c r="D61" s="60"/>
      <c r="E61" s="60"/>
      <c r="F61" s="60"/>
      <c r="G61" s="60"/>
      <c r="H61" s="60"/>
      <c r="I61" s="60"/>
      <c r="J61" s="61"/>
      <c r="K61" s="71"/>
    </row>
    <row r="62" spans="2:13" ht="19.8">
      <c r="B62" s="6" t="s">
        <v>3</v>
      </c>
      <c r="C62" s="6" t="s">
        <v>12</v>
      </c>
      <c r="D62" s="8" t="s">
        <v>13</v>
      </c>
      <c r="E62" s="6" t="s">
        <v>14</v>
      </c>
      <c r="F62" s="6" t="s">
        <v>15</v>
      </c>
      <c r="G62" s="6" t="s">
        <v>16</v>
      </c>
      <c r="H62" s="6" t="s">
        <v>17</v>
      </c>
      <c r="I62" s="6" t="s">
        <v>18</v>
      </c>
      <c r="J62" s="6" t="s">
        <v>19</v>
      </c>
      <c r="K62" s="6" t="s">
        <v>68</v>
      </c>
      <c r="M62" s="6" t="s">
        <v>30</v>
      </c>
    </row>
    <row r="63" spans="2:13" ht="19.8">
      <c r="B63" s="7" t="s">
        <v>4</v>
      </c>
      <c r="C63" s="9"/>
      <c r="D63" s="9"/>
      <c r="E63" s="9">
        <f t="shared" ref="E63:E69" si="10">D63-C63</f>
        <v>0</v>
      </c>
      <c r="F63" s="10"/>
      <c r="G63" s="10"/>
      <c r="H63" s="10"/>
      <c r="I63" s="11"/>
      <c r="J63" s="70"/>
      <c r="K63" s="11">
        <f>J63*$P$5</f>
        <v>0</v>
      </c>
      <c r="M63" s="10">
        <f t="shared" ref="M63:M70" si="11">E63*24</f>
        <v>0</v>
      </c>
    </row>
    <row r="64" spans="2:13" ht="19.8">
      <c r="B64" s="7" t="s">
        <v>5</v>
      </c>
      <c r="C64" s="9"/>
      <c r="D64" s="9"/>
      <c r="E64" s="9">
        <f t="shared" si="10"/>
        <v>0</v>
      </c>
      <c r="F64" s="10"/>
      <c r="G64" s="10"/>
      <c r="H64" s="10"/>
      <c r="I64" s="11"/>
      <c r="J64" s="70"/>
      <c r="K64" s="11">
        <f t="shared" ref="K64:K69" si="12">J64*$P$5</f>
        <v>0</v>
      </c>
      <c r="M64" s="10">
        <f t="shared" si="11"/>
        <v>0</v>
      </c>
    </row>
    <row r="65" spans="2:13" ht="19.8">
      <c r="B65" s="7" t="s">
        <v>6</v>
      </c>
      <c r="C65" s="9"/>
      <c r="D65" s="9"/>
      <c r="E65" s="9">
        <f t="shared" si="10"/>
        <v>0</v>
      </c>
      <c r="F65" s="10"/>
      <c r="G65" s="10"/>
      <c r="H65" s="10"/>
      <c r="I65" s="11"/>
      <c r="J65" s="70"/>
      <c r="K65" s="11">
        <f t="shared" si="12"/>
        <v>0</v>
      </c>
      <c r="M65" s="10">
        <f t="shared" si="11"/>
        <v>0</v>
      </c>
    </row>
    <row r="66" spans="2:13" ht="19.8">
      <c r="B66" s="7" t="s">
        <v>7</v>
      </c>
      <c r="C66" s="9"/>
      <c r="D66" s="9"/>
      <c r="E66" s="9">
        <f t="shared" si="10"/>
        <v>0</v>
      </c>
      <c r="F66" s="10"/>
      <c r="G66" s="10"/>
      <c r="H66" s="10"/>
      <c r="I66" s="11"/>
      <c r="J66" s="70"/>
      <c r="K66" s="11">
        <f t="shared" si="12"/>
        <v>0</v>
      </c>
      <c r="M66" s="10">
        <f t="shared" si="11"/>
        <v>0</v>
      </c>
    </row>
    <row r="67" spans="2:13" ht="19.8">
      <c r="B67" s="7" t="s">
        <v>8</v>
      </c>
      <c r="C67" s="9"/>
      <c r="D67" s="9"/>
      <c r="E67" s="9">
        <f t="shared" si="10"/>
        <v>0</v>
      </c>
      <c r="F67" s="10"/>
      <c r="G67" s="10"/>
      <c r="H67" s="10"/>
      <c r="I67" s="11"/>
      <c r="J67" s="70"/>
      <c r="K67" s="11">
        <f t="shared" si="12"/>
        <v>0</v>
      </c>
      <c r="M67" s="10">
        <f t="shared" si="11"/>
        <v>0</v>
      </c>
    </row>
    <row r="68" spans="2:13" ht="19.8">
      <c r="B68" s="7" t="s">
        <v>9</v>
      </c>
      <c r="C68" s="9"/>
      <c r="D68" s="9"/>
      <c r="E68" s="9">
        <f t="shared" si="10"/>
        <v>0</v>
      </c>
      <c r="F68" s="10"/>
      <c r="G68" s="10"/>
      <c r="H68" s="10"/>
      <c r="I68" s="11"/>
      <c r="J68" s="70"/>
      <c r="K68" s="11">
        <f t="shared" si="12"/>
        <v>0</v>
      </c>
      <c r="M68" s="10">
        <f t="shared" si="11"/>
        <v>0</v>
      </c>
    </row>
    <row r="69" spans="2:13" ht="19.8">
      <c r="B69" s="7" t="s">
        <v>10</v>
      </c>
      <c r="C69" s="9"/>
      <c r="D69" s="9"/>
      <c r="E69" s="9">
        <f t="shared" si="10"/>
        <v>0</v>
      </c>
      <c r="F69" s="10"/>
      <c r="G69" s="10"/>
      <c r="H69" s="10"/>
      <c r="I69" s="11"/>
      <c r="J69" s="70"/>
      <c r="K69" s="11">
        <f t="shared" si="12"/>
        <v>0</v>
      </c>
      <c r="M69" s="10">
        <f t="shared" si="11"/>
        <v>0</v>
      </c>
    </row>
    <row r="70" spans="2:13" ht="19.8">
      <c r="B70" s="7" t="s">
        <v>11</v>
      </c>
      <c r="C70" s="9"/>
      <c r="D70" s="9"/>
      <c r="E70" s="9">
        <f>E63+E64+E65+E66+E67+E68+E69</f>
        <v>0</v>
      </c>
      <c r="F70" s="11">
        <f>SUM(F63:F69)*$P$2</f>
        <v>0</v>
      </c>
      <c r="G70" s="11">
        <f>SUM(G63:G69)*$P$3</f>
        <v>0</v>
      </c>
      <c r="H70" s="11">
        <f>SUM(H63:H69)*$P$4</f>
        <v>0</v>
      </c>
      <c r="I70" s="11">
        <f>I63+I64+I65+I66+I67+I68+I69</f>
        <v>0</v>
      </c>
      <c r="J70" s="70">
        <f>SUM(J63:J69)</f>
        <v>0</v>
      </c>
      <c r="K70" s="11">
        <f>SUM(K63:K69)</f>
        <v>0</v>
      </c>
      <c r="M70" s="10">
        <f t="shared" si="11"/>
        <v>0</v>
      </c>
    </row>
    <row r="72" spans="2:13" ht="19.8">
      <c r="B72" s="38" t="s">
        <v>47</v>
      </c>
      <c r="C72" s="39"/>
      <c r="D72" s="40"/>
      <c r="E72" s="16">
        <f>IF(M70&gt;40,40,M70)</f>
        <v>0</v>
      </c>
      <c r="F72" s="17">
        <f>E72*$P$6</f>
        <v>0</v>
      </c>
    </row>
    <row r="73" spans="2:13" ht="19.8">
      <c r="B73" s="38" t="s">
        <v>27</v>
      </c>
      <c r="C73" s="39"/>
      <c r="D73" s="40"/>
      <c r="E73" s="16">
        <f>IF(E72&lt;40,0,IF(AND(E72=40,M70&lt;=45),M70-E72,5))</f>
        <v>0</v>
      </c>
      <c r="F73" s="17">
        <f>E73*$P$6</f>
        <v>0</v>
      </c>
    </row>
    <row r="74" spans="2:13" ht="19.8">
      <c r="B74" s="38" t="s">
        <v>28</v>
      </c>
      <c r="C74" s="39"/>
      <c r="D74" s="40"/>
      <c r="E74" s="16" t="str">
        <f>IF(M70&gt;45,(M70-E72-E73),"")</f>
        <v/>
      </c>
      <c r="F74" s="17">
        <f>IFERROR(E74*(($P$6*$Q$6)+P63),0)</f>
        <v>0</v>
      </c>
    </row>
    <row r="75" spans="2:13" ht="19.8">
      <c r="B75" s="38" t="s">
        <v>45</v>
      </c>
      <c r="C75" s="39"/>
      <c r="D75" s="40"/>
      <c r="E75" s="16">
        <f>F63+F64+F65+F66+F67+F68+F69+G63+G64+G65+G66+G67+G68+G69+H63+H64+H65+H66+H67+H68+H69</f>
        <v>0</v>
      </c>
      <c r="F75" s="17">
        <f>F70+G70+H70</f>
        <v>0</v>
      </c>
    </row>
    <row r="76" spans="2:13" ht="19.8">
      <c r="B76" s="38" t="s">
        <v>29</v>
      </c>
      <c r="C76" s="39"/>
      <c r="D76" s="40"/>
      <c r="E76" s="16">
        <f>J63+J64+J65+J66+J67+J68+J69</f>
        <v>0</v>
      </c>
      <c r="F76" s="17">
        <f>J70*$P$5+I70</f>
        <v>0</v>
      </c>
    </row>
    <row r="77" spans="2:13" ht="19.8">
      <c r="B77" s="38" t="s">
        <v>55</v>
      </c>
      <c r="C77" s="39"/>
      <c r="D77" s="40"/>
      <c r="E77" s="24">
        <f>COUNTA(C63:C69)</f>
        <v>0</v>
      </c>
    </row>
    <row r="80" spans="2:13" ht="21">
      <c r="B80" s="59" t="s">
        <v>39</v>
      </c>
      <c r="C80" s="60"/>
      <c r="D80" s="60"/>
      <c r="E80" s="60"/>
      <c r="F80" s="60"/>
      <c r="G80" s="60"/>
      <c r="H80" s="60"/>
      <c r="I80" s="60"/>
      <c r="J80" s="61"/>
      <c r="K80" s="71"/>
    </row>
    <row r="81" spans="2:13" ht="19.8">
      <c r="B81" s="6" t="s">
        <v>3</v>
      </c>
      <c r="C81" s="6" t="s">
        <v>12</v>
      </c>
      <c r="D81" s="8" t="s">
        <v>13</v>
      </c>
      <c r="E81" s="6" t="s">
        <v>14</v>
      </c>
      <c r="F81" s="6" t="s">
        <v>15</v>
      </c>
      <c r="G81" s="6" t="s">
        <v>16</v>
      </c>
      <c r="H81" s="6" t="s">
        <v>17</v>
      </c>
      <c r="I81" s="6" t="s">
        <v>18</v>
      </c>
      <c r="J81" s="6" t="s">
        <v>19</v>
      </c>
      <c r="K81" s="6" t="s">
        <v>68</v>
      </c>
      <c r="M81" s="6" t="s">
        <v>30</v>
      </c>
    </row>
    <row r="82" spans="2:13" ht="19.8">
      <c r="B82" s="7" t="s">
        <v>4</v>
      </c>
      <c r="C82" s="9"/>
      <c r="D82" s="9"/>
      <c r="E82" s="9">
        <f t="shared" ref="E82:E88" si="13">D82-C82</f>
        <v>0</v>
      </c>
      <c r="F82" s="10"/>
      <c r="G82" s="10"/>
      <c r="H82" s="10"/>
      <c r="I82" s="11"/>
      <c r="J82" s="70"/>
      <c r="K82" s="11">
        <f>J82*$P$5</f>
        <v>0</v>
      </c>
      <c r="M82" s="10">
        <f t="shared" ref="M82:M89" si="14">E82*24</f>
        <v>0</v>
      </c>
    </row>
    <row r="83" spans="2:13" ht="19.8">
      <c r="B83" s="7" t="s">
        <v>5</v>
      </c>
      <c r="C83" s="9"/>
      <c r="D83" s="9"/>
      <c r="E83" s="9">
        <f t="shared" si="13"/>
        <v>0</v>
      </c>
      <c r="F83" s="10"/>
      <c r="G83" s="10"/>
      <c r="H83" s="10"/>
      <c r="I83" s="11"/>
      <c r="J83" s="70"/>
      <c r="K83" s="11">
        <f t="shared" ref="K83:K88" si="15">J83*$P$5</f>
        <v>0</v>
      </c>
      <c r="M83" s="10">
        <f t="shared" si="14"/>
        <v>0</v>
      </c>
    </row>
    <row r="84" spans="2:13" ht="19.8">
      <c r="B84" s="7" t="s">
        <v>6</v>
      </c>
      <c r="C84" s="9"/>
      <c r="D84" s="9"/>
      <c r="E84" s="9">
        <f t="shared" si="13"/>
        <v>0</v>
      </c>
      <c r="F84" s="10"/>
      <c r="G84" s="10"/>
      <c r="H84" s="10"/>
      <c r="I84" s="11"/>
      <c r="J84" s="70"/>
      <c r="K84" s="11">
        <f t="shared" si="15"/>
        <v>0</v>
      </c>
      <c r="M84" s="10">
        <f t="shared" si="14"/>
        <v>0</v>
      </c>
    </row>
    <row r="85" spans="2:13" ht="19.8">
      <c r="B85" s="7" t="s">
        <v>7</v>
      </c>
      <c r="C85" s="9"/>
      <c r="D85" s="9"/>
      <c r="E85" s="9">
        <f t="shared" si="13"/>
        <v>0</v>
      </c>
      <c r="F85" s="10"/>
      <c r="G85" s="10"/>
      <c r="H85" s="10"/>
      <c r="I85" s="11"/>
      <c r="J85" s="70"/>
      <c r="K85" s="11">
        <f t="shared" si="15"/>
        <v>0</v>
      </c>
      <c r="M85" s="10">
        <f t="shared" si="14"/>
        <v>0</v>
      </c>
    </row>
    <row r="86" spans="2:13" ht="19.8">
      <c r="B86" s="7" t="s">
        <v>8</v>
      </c>
      <c r="C86" s="9"/>
      <c r="D86" s="9"/>
      <c r="E86" s="9">
        <f t="shared" si="13"/>
        <v>0</v>
      </c>
      <c r="F86" s="10"/>
      <c r="G86" s="10"/>
      <c r="H86" s="10"/>
      <c r="I86" s="11"/>
      <c r="J86" s="70"/>
      <c r="K86" s="11">
        <f t="shared" si="15"/>
        <v>0</v>
      </c>
      <c r="M86" s="10">
        <f t="shared" si="14"/>
        <v>0</v>
      </c>
    </row>
    <row r="87" spans="2:13" ht="19.8">
      <c r="B87" s="7" t="s">
        <v>9</v>
      </c>
      <c r="C87" s="9"/>
      <c r="D87" s="9"/>
      <c r="E87" s="9">
        <f t="shared" si="13"/>
        <v>0</v>
      </c>
      <c r="F87" s="10"/>
      <c r="G87" s="10"/>
      <c r="H87" s="10"/>
      <c r="I87" s="11"/>
      <c r="J87" s="70"/>
      <c r="K87" s="11">
        <f t="shared" si="15"/>
        <v>0</v>
      </c>
      <c r="M87" s="10">
        <f t="shared" si="14"/>
        <v>0</v>
      </c>
    </row>
    <row r="88" spans="2:13" ht="19.8">
      <c r="B88" s="7" t="s">
        <v>10</v>
      </c>
      <c r="C88" s="9"/>
      <c r="D88" s="9"/>
      <c r="E88" s="9">
        <f t="shared" si="13"/>
        <v>0</v>
      </c>
      <c r="F88" s="10"/>
      <c r="G88" s="10"/>
      <c r="H88" s="10"/>
      <c r="I88" s="11"/>
      <c r="J88" s="70"/>
      <c r="K88" s="11">
        <f t="shared" si="15"/>
        <v>0</v>
      </c>
      <c r="M88" s="10">
        <f t="shared" si="14"/>
        <v>0</v>
      </c>
    </row>
    <row r="89" spans="2:13" ht="19.8">
      <c r="B89" s="7" t="s">
        <v>11</v>
      </c>
      <c r="C89" s="9"/>
      <c r="D89" s="9"/>
      <c r="E89" s="9">
        <f>E82+E83+E84+E85+E86+E87+E88</f>
        <v>0</v>
      </c>
      <c r="F89" s="11">
        <f>SUM(F82:F88)*$P$2</f>
        <v>0</v>
      </c>
      <c r="G89" s="11">
        <f>SUM(G82:G88)*$P$3</f>
        <v>0</v>
      </c>
      <c r="H89" s="11">
        <f>SUM(H82:H88)*$P$4</f>
        <v>0</v>
      </c>
      <c r="I89" s="11">
        <f>I82+I83+I84+I85+I86+I87+I88</f>
        <v>0</v>
      </c>
      <c r="J89" s="70">
        <f>SUM(J82:J88)</f>
        <v>0</v>
      </c>
      <c r="K89" s="11">
        <f>SUM(K82:K88)</f>
        <v>0</v>
      </c>
      <c r="M89" s="10">
        <f t="shared" si="14"/>
        <v>0</v>
      </c>
    </row>
    <row r="91" spans="2:13" ht="19.8">
      <c r="B91" s="38" t="s">
        <v>47</v>
      </c>
      <c r="C91" s="39"/>
      <c r="D91" s="40"/>
      <c r="E91" s="16">
        <f>IF(M89&gt;40,40,M89)</f>
        <v>0</v>
      </c>
      <c r="F91" s="17">
        <f>E91*$P$6</f>
        <v>0</v>
      </c>
    </row>
    <row r="92" spans="2:13" ht="19.8">
      <c r="B92" s="38" t="s">
        <v>27</v>
      </c>
      <c r="C92" s="39"/>
      <c r="D92" s="40"/>
      <c r="E92" s="16">
        <f>IF(E91&lt;40,0,IF(AND(E91=40,M89&lt;=45),M89-E91,5))</f>
        <v>0</v>
      </c>
      <c r="F92" s="17">
        <f>E92*$P$6</f>
        <v>0</v>
      </c>
    </row>
    <row r="93" spans="2:13" ht="19.8">
      <c r="B93" s="38" t="s">
        <v>28</v>
      </c>
      <c r="C93" s="39"/>
      <c r="D93" s="40"/>
      <c r="E93" s="16" t="str">
        <f>IF(M89&gt;45,(M89-E91-E92),"")</f>
        <v/>
      </c>
      <c r="F93" s="17">
        <f>IFERROR(E93*(($P$6*$Q$6)+P82),0)</f>
        <v>0</v>
      </c>
    </row>
    <row r="94" spans="2:13" ht="19.8">
      <c r="B94" s="38" t="s">
        <v>44</v>
      </c>
      <c r="C94" s="39"/>
      <c r="D94" s="40"/>
      <c r="E94" s="16">
        <f>F82+F83+F84+F85+F86+F87+F88+G82+G83+G84+G85+G86+G87+G88+H82+H83+H84+H85+H86+H87+H88</f>
        <v>0</v>
      </c>
      <c r="F94" s="17">
        <f>F89+G89+H89</f>
        <v>0</v>
      </c>
    </row>
    <row r="95" spans="2:13" ht="19.8">
      <c r="B95" s="38" t="s">
        <v>29</v>
      </c>
      <c r="C95" s="39"/>
      <c r="D95" s="40"/>
      <c r="E95" s="16">
        <f>J82+J83+J84+J85+J86+J87+J88</f>
        <v>0</v>
      </c>
      <c r="F95" s="17">
        <f>J89*$P$5+I89</f>
        <v>0</v>
      </c>
    </row>
    <row r="96" spans="2:13" ht="19.8">
      <c r="B96" s="38" t="s">
        <v>55</v>
      </c>
      <c r="C96" s="39"/>
      <c r="D96" s="40"/>
      <c r="E96" s="24">
        <f>COUNTA(C82:C88)</f>
        <v>0</v>
      </c>
    </row>
    <row r="98" spans="2:11" ht="19.8">
      <c r="B98" s="38" t="s">
        <v>54</v>
      </c>
      <c r="C98" s="39"/>
      <c r="D98" s="39"/>
      <c r="E98" s="40"/>
      <c r="F98" s="18">
        <f>E15+LF11034+E53+E72+E91</f>
        <v>40</v>
      </c>
      <c r="G98" s="19">
        <f>F15+F34+F53+F72+F91</f>
        <v>400</v>
      </c>
    </row>
    <row r="99" spans="2:11" ht="19.8">
      <c r="B99" s="38" t="s">
        <v>40</v>
      </c>
      <c r="C99" s="64"/>
      <c r="D99" s="64"/>
      <c r="E99" s="65"/>
      <c r="F99" s="18">
        <f>SUM(E16+E35+E54+E73+E92)</f>
        <v>5</v>
      </c>
      <c r="G99" s="19">
        <f t="shared" ref="F99:G102" si="16">F16+F35+F54+F73+F92</f>
        <v>50</v>
      </c>
    </row>
    <row r="100" spans="2:11" ht="19.8">
      <c r="B100" s="38" t="s">
        <v>41</v>
      </c>
      <c r="C100" s="39"/>
      <c r="D100" s="39"/>
      <c r="E100" s="40"/>
      <c r="F100" s="18">
        <f>IFERROR(E17+E36+E55+E74+E93,0)</f>
        <v>0</v>
      </c>
      <c r="G100" s="19">
        <f t="shared" si="16"/>
        <v>137.5</v>
      </c>
    </row>
    <row r="101" spans="2:11" ht="19.8">
      <c r="B101" s="38" t="s">
        <v>42</v>
      </c>
      <c r="C101" s="39"/>
      <c r="D101" s="39"/>
      <c r="E101" s="40"/>
      <c r="F101" s="18">
        <f t="shared" si="16"/>
        <v>0</v>
      </c>
      <c r="G101" s="19">
        <f t="shared" si="16"/>
        <v>0</v>
      </c>
    </row>
    <row r="102" spans="2:11" ht="19.8">
      <c r="B102" s="38" t="s">
        <v>43</v>
      </c>
      <c r="C102" s="39"/>
      <c r="D102" s="39"/>
      <c r="E102" s="40"/>
      <c r="F102" s="18">
        <f t="shared" si="16"/>
        <v>12.5</v>
      </c>
      <c r="G102" s="19">
        <f t="shared" si="16"/>
        <v>25.425000000000001</v>
      </c>
    </row>
    <row r="103" spans="2:11" ht="19.8">
      <c r="B103" s="38" t="s">
        <v>46</v>
      </c>
      <c r="C103" s="39"/>
      <c r="D103" s="39"/>
      <c r="E103" s="40"/>
      <c r="F103" s="18">
        <f>M13+M32+M51+M70+M89</f>
        <v>56</v>
      </c>
      <c r="G103" s="20"/>
    </row>
    <row r="104" spans="2:11" ht="19.8">
      <c r="B104" s="38" t="s">
        <v>56</v>
      </c>
      <c r="C104" s="39"/>
      <c r="D104" s="39"/>
      <c r="E104" s="40"/>
      <c r="F104" s="27">
        <f>E20+E39+E58+E77+E96</f>
        <v>7</v>
      </c>
    </row>
    <row r="107" spans="2:11" ht="19.8">
      <c r="B107" s="38" t="s">
        <v>57</v>
      </c>
      <c r="C107" s="39"/>
      <c r="D107" s="39"/>
      <c r="E107" s="40"/>
      <c r="G107" s="28">
        <f>G98+G99+G100+G101+G102</f>
        <v>612.92499999999995</v>
      </c>
    </row>
    <row r="109" spans="2:11">
      <c r="B109" s="41"/>
      <c r="C109" s="41"/>
      <c r="D109" s="41"/>
      <c r="E109" s="41"/>
    </row>
    <row r="112" spans="2:11" ht="21">
      <c r="B112" s="42" t="s">
        <v>58</v>
      </c>
      <c r="C112" s="43"/>
      <c r="D112" s="43"/>
      <c r="E112" s="43"/>
      <c r="F112" s="43"/>
      <c r="G112" s="43"/>
      <c r="H112" s="43"/>
      <c r="I112" s="43"/>
      <c r="J112" s="44"/>
      <c r="K112" s="72"/>
    </row>
    <row r="115" spans="1:11" ht="19.8">
      <c r="A115" s="1"/>
      <c r="B115" s="38" t="s">
        <v>59</v>
      </c>
      <c r="C115" s="40"/>
      <c r="D115" s="29"/>
      <c r="E115" s="29"/>
      <c r="F115" s="1"/>
      <c r="G115" s="34" t="s">
        <v>62</v>
      </c>
      <c r="H115" s="35"/>
      <c r="I115" s="30">
        <f>G98+G99+G100</f>
        <v>587.5</v>
      </c>
      <c r="J115" s="1"/>
      <c r="K115" s="1"/>
    </row>
    <row r="116" spans="1:11" ht="19.8">
      <c r="A116" s="1"/>
      <c r="B116" s="34" t="s">
        <v>60</v>
      </c>
      <c r="C116" s="35"/>
      <c r="D116" s="31">
        <f>F98</f>
        <v>40</v>
      </c>
      <c r="E116" s="1"/>
      <c r="F116" s="1"/>
      <c r="G116" s="34" t="s">
        <v>63</v>
      </c>
      <c r="H116" s="35"/>
      <c r="I116" s="32">
        <f>G101</f>
        <v>0</v>
      </c>
      <c r="J116" s="1"/>
      <c r="K116" s="1"/>
    </row>
    <row r="117" spans="1:11" ht="19.8">
      <c r="A117" s="1"/>
      <c r="B117" s="34" t="s">
        <v>27</v>
      </c>
      <c r="C117" s="35"/>
      <c r="D117" s="31">
        <f>F99</f>
        <v>5</v>
      </c>
      <c r="E117" s="1"/>
      <c r="F117" s="1"/>
      <c r="G117" s="34" t="s">
        <v>64</v>
      </c>
      <c r="H117" s="35"/>
      <c r="I117" s="30">
        <f>I13+I32+I51+I70+I89</f>
        <v>20.3</v>
      </c>
      <c r="J117" s="1"/>
      <c r="K117" s="1"/>
    </row>
    <row r="118" spans="1:11" ht="19.8">
      <c r="A118" s="1"/>
      <c r="B118" s="34" t="s">
        <v>28</v>
      </c>
      <c r="C118" s="35"/>
      <c r="D118" s="31">
        <f>F100</f>
        <v>0</v>
      </c>
      <c r="E118" s="1"/>
      <c r="F118" s="1"/>
      <c r="G118" s="34" t="s">
        <v>65</v>
      </c>
      <c r="H118" s="35"/>
      <c r="I118" s="32">
        <f>J13+J32+J51+J70+J89</f>
        <v>12.5</v>
      </c>
      <c r="J118" s="1"/>
      <c r="K118" s="1"/>
    </row>
    <row r="119" spans="1:11" ht="19.8">
      <c r="A119" s="1"/>
      <c r="B119" s="34" t="s">
        <v>61</v>
      </c>
      <c r="C119" s="35"/>
      <c r="D119" s="33">
        <f>F104</f>
        <v>7</v>
      </c>
      <c r="E119" s="1"/>
      <c r="F119" s="1"/>
      <c r="G119" s="1"/>
      <c r="H119" s="1"/>
      <c r="I119" s="1"/>
      <c r="J119" s="1"/>
      <c r="K119" s="1"/>
    </row>
  </sheetData>
  <mergeCells count="69">
    <mergeCell ref="B92:D92"/>
    <mergeCell ref="B103:E103"/>
    <mergeCell ref="B94:D94"/>
    <mergeCell ref="B95:D95"/>
    <mergeCell ref="B99:E99"/>
    <mergeCell ref="B100:E100"/>
    <mergeCell ref="B101:E101"/>
    <mergeCell ref="B102:E102"/>
    <mergeCell ref="B98:E98"/>
    <mergeCell ref="B73:D73"/>
    <mergeCell ref="B91:D91"/>
    <mergeCell ref="B74:D74"/>
    <mergeCell ref="B75:D75"/>
    <mergeCell ref="B76:D76"/>
    <mergeCell ref="B80:J80"/>
    <mergeCell ref="O17:S18"/>
    <mergeCell ref="B18:D18"/>
    <mergeCell ref="B19:D19"/>
    <mergeCell ref="O20:S21"/>
    <mergeCell ref="B23:J23"/>
    <mergeCell ref="C3:D3"/>
    <mergeCell ref="O9:S9"/>
    <mergeCell ref="O11:S12"/>
    <mergeCell ref="B4:K4"/>
    <mergeCell ref="B1:K1"/>
    <mergeCell ref="O14:S15"/>
    <mergeCell ref="B15:D15"/>
    <mergeCell ref="B34:D34"/>
    <mergeCell ref="B53:D53"/>
    <mergeCell ref="B72:D72"/>
    <mergeCell ref="O24:R24"/>
    <mergeCell ref="O26:R27"/>
    <mergeCell ref="O29:R29"/>
    <mergeCell ref="O31:R31"/>
    <mergeCell ref="O33:R33"/>
    <mergeCell ref="O35:R35"/>
    <mergeCell ref="O37:R37"/>
    <mergeCell ref="O39:R39"/>
    <mergeCell ref="B42:J42"/>
    <mergeCell ref="B16:D16"/>
    <mergeCell ref="B17:D17"/>
    <mergeCell ref="B104:E104"/>
    <mergeCell ref="B20:D20"/>
    <mergeCell ref="B39:D39"/>
    <mergeCell ref="B58:D58"/>
    <mergeCell ref="B77:D77"/>
    <mergeCell ref="B96:D96"/>
    <mergeCell ref="B35:D35"/>
    <mergeCell ref="B36:D36"/>
    <mergeCell ref="B37:D37"/>
    <mergeCell ref="B38:D38"/>
    <mergeCell ref="B93:D93"/>
    <mergeCell ref="B54:D54"/>
    <mergeCell ref="B55:D55"/>
    <mergeCell ref="B56:D56"/>
    <mergeCell ref="B57:D57"/>
    <mergeCell ref="B61:J61"/>
    <mergeCell ref="B107:E107"/>
    <mergeCell ref="B109:E109"/>
    <mergeCell ref="B112:J112"/>
    <mergeCell ref="B115:C115"/>
    <mergeCell ref="B116:C116"/>
    <mergeCell ref="B117:C117"/>
    <mergeCell ref="B118:C118"/>
    <mergeCell ref="B119:C119"/>
    <mergeCell ref="G115:H115"/>
    <mergeCell ref="G116:H116"/>
    <mergeCell ref="G117:H117"/>
    <mergeCell ref="G118:H1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2016-11-06T18:10:44Z</dcterms:modified>
</cp:coreProperties>
</file>