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496" windowHeight="7536" firstSheet="1" activeTab="1"/>
  </bookViews>
  <sheets>
    <sheet name="TCD 2" sheetId="7" r:id="rId1"/>
    <sheet name="TRESO" sheetId="1" r:id="rId2"/>
    <sheet name="Feuil1" sheetId="6" r:id="rId3"/>
    <sheet name="CATEGORIES" sheetId="2" r:id="rId4"/>
    <sheet name="Liste déroulante" sheetId="3" r:id="rId5"/>
  </sheets>
  <definedNames>
    <definedName name="_xlnm._FilterDatabase" localSheetId="3" hidden="1">CATEGORIES!$A$3:$D$3</definedName>
    <definedName name="_xlnm._FilterDatabase" localSheetId="4" hidden="1">'Liste déroulante'!$D$3:$D$48</definedName>
    <definedName name="_xlnm._FilterDatabase" localSheetId="1" hidden="1">TRESO!$A$4:$C$119</definedName>
    <definedName name="CATEGORIES_DESCRIPTION">'Liste déroulante'!$D$4:$D$56</definedName>
    <definedName name="ColD">OFFSET('Liste déroulante'!$D$4,,,COUNTIF('Liste déroulante'!$D:$D,"&gt;&lt;"))</definedName>
    <definedName name="Départ">'Liste déroulante'!$D$4</definedName>
    <definedName name="Pointage_opérations_vs_facture">'Liste déroulante'!$A$5:$A$6</definedName>
  </definedNames>
  <calcPr calcId="145621" concurrentCalc="0"/>
  <pivotCaches>
    <pivotCache cacheId="0" r:id="rId6"/>
  </pivotCaches>
</workbook>
</file>

<file path=xl/calcChain.xml><?xml version="1.0" encoding="utf-8"?>
<calcChain xmlns="http://schemas.openxmlformats.org/spreadsheetml/2006/main">
  <c r="C6" i="1" l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C5" i="1"/>
  <c r="B5" i="1"/>
</calcChain>
</file>

<file path=xl/sharedStrings.xml><?xml version="1.0" encoding="utf-8"?>
<sst xmlns="http://schemas.openxmlformats.org/spreadsheetml/2006/main" count="389" uniqueCount="125">
  <si>
    <t>Solde au 22/12/2016</t>
  </si>
  <si>
    <t>Non défini</t>
  </si>
  <si>
    <t>NDF</t>
  </si>
  <si>
    <t>Mois</t>
  </si>
  <si>
    <t>Année</t>
  </si>
  <si>
    <t>OK</t>
  </si>
  <si>
    <t>KO</t>
  </si>
  <si>
    <t>Pointage opérations vs facture</t>
  </si>
  <si>
    <t>Categorie description</t>
  </si>
  <si>
    <t>Categorie Compta</t>
  </si>
  <si>
    <t>Categorie iVesta</t>
  </si>
  <si>
    <t>LOYER / PARKING</t>
  </si>
  <si>
    <t>DÉCORATION</t>
  </si>
  <si>
    <t>CHARGES LOCATIVES</t>
  </si>
  <si>
    <t>ACQUISITION MATÉRIEL INFORMATIQUE</t>
  </si>
  <si>
    <t>MISSION</t>
  </si>
  <si>
    <t>AVOCAT</t>
  </si>
  <si>
    <t>EXPERT COMPTABLE</t>
  </si>
  <si>
    <t>COACHING</t>
  </si>
  <si>
    <t>FORMATION ET VEILLE TECHINIQUE</t>
  </si>
  <si>
    <t>SALAIRE</t>
  </si>
  <si>
    <t>CHARGES SALARIALES</t>
  </si>
  <si>
    <t>MUTUELLE</t>
  </si>
  <si>
    <t>PRÉVOYANCE</t>
  </si>
  <si>
    <t>ACOMPTE</t>
  </si>
  <si>
    <t>FRAIS BANCAIRE</t>
  </si>
  <si>
    <t>CADEAUX A LA CLIENTELE</t>
  </si>
  <si>
    <t>CATEGORIES</t>
  </si>
  <si>
    <t>CODE COMPTABLE</t>
  </si>
  <si>
    <t>COMMENTAIRES</t>
  </si>
  <si>
    <t>Déplacement du salarié (nourriture, logement)</t>
  </si>
  <si>
    <t>Frais de transport du personnel (train, péage, avion…)</t>
  </si>
  <si>
    <t>ÉLECTRICTÉ / EAU</t>
  </si>
  <si>
    <t>FOURNITURES ADMINISTRATIVES</t>
  </si>
  <si>
    <t>FOURNITURES D'ENTRETIENS ET PETIT ÉQUIPEMENT</t>
  </si>
  <si>
    <t xml:space="preserve">Exemple : papier toilettes, savon, produits de nettoyage, ustensiles de cuisine mais aussi petit équiquement non immobilisable (petit meuble valeur &lt; 500 €) ex: chaises, téléphone... </t>
  </si>
  <si>
    <t>FOURNITURES CONSOMMABLES</t>
  </si>
  <si>
    <t>CLIENT C</t>
  </si>
  <si>
    <t>CLIENT D</t>
  </si>
  <si>
    <t>Abonnement Easy Service</t>
  </si>
  <si>
    <t>ABONNEMENT INFORMATIQUE</t>
  </si>
  <si>
    <t>ABONNEMENT MAGAZINES</t>
  </si>
  <si>
    <t>Exemple : Assurance responsabilité civile, assurance des locaux, assurance des véhicules appartenant à l'association.</t>
  </si>
  <si>
    <t>Location de locaux, parking, location de matériel</t>
  </si>
  <si>
    <t>Recettes</t>
  </si>
  <si>
    <t>Frais de colloques, séminaires, conférences</t>
  </si>
  <si>
    <t>RECRUTEMENT</t>
  </si>
  <si>
    <t>Urssaf</t>
  </si>
  <si>
    <t>Axa</t>
  </si>
  <si>
    <t>RETRAITE</t>
  </si>
  <si>
    <t>Versement iVesta</t>
  </si>
  <si>
    <t>Acompte sur salaire</t>
  </si>
  <si>
    <t>Cotisations santé AXA</t>
  </si>
  <si>
    <t>coût de recrutement externe - frais d’appel à une agence de recrutement, frais de recrutement de talents spécifiques auprès d’agences spécialisées, frais de publications d’annonces sur Internet et dans des journaux, frais de participation à des salons</t>
  </si>
  <si>
    <t>Exemple : café, boissons, gâteau, sucre…ooshop…</t>
  </si>
  <si>
    <t>DEPOT CAUTION</t>
  </si>
  <si>
    <t>RECEPTION</t>
  </si>
  <si>
    <t>DEPLACEMENTS / VOYAGES</t>
  </si>
  <si>
    <t>ASSURANCE LOCAUX</t>
  </si>
  <si>
    <t>FORMALITES</t>
  </si>
  <si>
    <t>exemple : règlement de visa esta pour les US</t>
  </si>
  <si>
    <t xml:space="preserve">abonnements téléphoniques (fixes, mobiles), les abonnements internet </t>
  </si>
  <si>
    <t>affranchissements (timbres, lettres recommandées, chronopost, colis etc.)</t>
  </si>
  <si>
    <t>LA POSTE</t>
  </si>
  <si>
    <t>TELEPHONIE / INTERNET</t>
  </si>
  <si>
    <t>CATEGORIES DESCRIPTION</t>
  </si>
  <si>
    <t>Somme de Montant operation</t>
  </si>
  <si>
    <t>#N/A</t>
  </si>
  <si>
    <t>Total général</t>
  </si>
  <si>
    <t>Total #N/A</t>
  </si>
  <si>
    <t>NDF RDO</t>
  </si>
  <si>
    <t>NDF PIM</t>
  </si>
  <si>
    <t>NDF ASO</t>
  </si>
  <si>
    <t>TVA</t>
  </si>
  <si>
    <t>IMPOTS</t>
  </si>
  <si>
    <t>Paiement de la TVA</t>
  </si>
  <si>
    <t>ANACOFI / AMF COTISATIONS</t>
  </si>
  <si>
    <t>ordinateurs…</t>
  </si>
  <si>
    <t>IMPRIMANTES</t>
  </si>
  <si>
    <t>Avenir DSI</t>
  </si>
  <si>
    <t>LEVEE</t>
  </si>
  <si>
    <t>REMBOURSEMENT</t>
  </si>
  <si>
    <t>Exemple : enveloppes, ramettes de papier, cartouches d'encre pour imprimantes, stylos, livres</t>
  </si>
  <si>
    <t>RESEAU INFORMATIQUE</t>
  </si>
  <si>
    <t>CAT01 - LOCAUX</t>
  </si>
  <si>
    <t>CAT02 - FRAIS GENERAUX</t>
  </si>
  <si>
    <t>CAT03 - INFORMATIQUE</t>
  </si>
  <si>
    <t>CAT04 - CORPORATE</t>
  </si>
  <si>
    <t>CAT10 - FRAIS LEGAUX</t>
  </si>
  <si>
    <t>CAT09 - IMPOTS ET TAXES</t>
  </si>
  <si>
    <t>CAT08 - BANQUE</t>
  </si>
  <si>
    <t>CAT05 - NOTE DE FRAIS</t>
  </si>
  <si>
    <t>CAT06 - RH</t>
  </si>
  <si>
    <t>CAT07 - RECETTES</t>
  </si>
  <si>
    <t>RETRAIT D'ESPECES</t>
  </si>
  <si>
    <t>SEMINAIRE - COLOQUE - CONFERENCE - SALON</t>
  </si>
  <si>
    <t>NDF CNO</t>
  </si>
  <si>
    <t>Ariane</t>
  </si>
  <si>
    <t>Pierre-Marie</t>
  </si>
  <si>
    <t>Rémi</t>
  </si>
  <si>
    <t>Corinne</t>
  </si>
  <si>
    <t xml:space="preserve">Regroupe les achats non stockés du fait de leur caratère non stockable (eau, électricité, gaz) </t>
  </si>
  <si>
    <t>OLIVIER DUHA</t>
  </si>
  <si>
    <t>LIBERTY MANAGEMENT</t>
  </si>
  <si>
    <t>Recettes paiement Liberty Management (O. Duha)</t>
  </si>
  <si>
    <t>Salariés invitant des clients de l'entreprise au restaurant ou restaurant entre salariés et/ou associés. Pour déduction charges et TVA justifier le caractère professionnel en précisant le nom des invités (clients, associés, salariés)</t>
  </si>
  <si>
    <t>MOBILIER DE BUREAU</t>
  </si>
  <si>
    <t>achat bureau</t>
  </si>
  <si>
    <t>GREFFE DU TRIBUNAL DE COMMERCE</t>
  </si>
  <si>
    <t>PAIEMENT FINTECH</t>
  </si>
  <si>
    <t>Lydia, leetchi, paypal</t>
  </si>
  <si>
    <t>Frais de documentation et d'abonnement à des publications. Exemple : les Echos (regiepress)</t>
  </si>
  <si>
    <t>Total CAT01 - LOCAUX</t>
  </si>
  <si>
    <t>Total CAT02 - FRAIS GENERAUX</t>
  </si>
  <si>
    <t>Total CAT03 - INFORMATIQUE</t>
  </si>
  <si>
    <t>Total CAT04 - CORPORATE</t>
  </si>
  <si>
    <t>Total CAT05 - NOTE DE FRAIS</t>
  </si>
  <si>
    <t>Total CAT06 - RH</t>
  </si>
  <si>
    <t>Total CAT07 - RECETTES</t>
  </si>
  <si>
    <t>Total CAT08 - BANQUE</t>
  </si>
  <si>
    <t>Total 2016</t>
  </si>
  <si>
    <t>Total 2017</t>
  </si>
  <si>
    <t>CMSM</t>
  </si>
  <si>
    <t>MEDECINE DU TRAVAIL</t>
  </si>
  <si>
    <t>Infogreffe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</si>
</sst>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.00\ &quot;€&quot;"/>
  </numFmts>
  <fonts count="7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0"/>
      <color rgb="FF333333"/>
      <name val="Tahoma"/>
      <family val="2"/>
    </font>
    <font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right"/>
    </xf>
    <xf numFmtId="0" fontId="0" fillId="0" borderId="1" xfId="0" applyBorder="1"/>
    <xf numFmtId="0" fontId="3" fillId="0" borderId="1" xfId="0" applyFont="1" applyBorder="1"/>
    <xf numFmtId="0" fontId="5" fillId="0" borderId="1" xfId="0" applyFont="1" applyBorder="1"/>
    <xf numFmtId="0" fontId="6" fillId="0" borderId="1" xfId="0" applyFont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wrapText="1"/>
    </xf>
    <xf numFmtId="0" fontId="3" fillId="0" borderId="1" xfId="0" applyFont="1" applyFill="1" applyBorder="1"/>
    <xf numFmtId="0" fontId="0" fillId="0" borderId="1" xfId="0" applyFill="1" applyBorder="1"/>
    <xf numFmtId="0" fontId="4" fillId="3" borderId="0" xfId="0" applyFont="1" applyFill="1" applyBorder="1" applyAlignment="1">
      <alignment horizontal="center"/>
    </xf>
    <xf numFmtId="0" fontId="0" fillId="0" borderId="0" xfId="0" applyBorder="1"/>
    <xf numFmtId="0" fontId="3" fillId="0" borderId="0" xfId="0" applyFont="1" applyBorder="1"/>
    <xf numFmtId="0" fontId="3" fillId="0" borderId="0" xfId="0" applyFont="1" applyFill="1" applyBorder="1"/>
    <xf numFmtId="0" fontId="0" fillId="0" borderId="0" xfId="0" applyFill="1" applyBorder="1"/>
    <xf numFmtId="0" fontId="1" fillId="0" borderId="1" xfId="0" applyFont="1" applyBorder="1"/>
    <xf numFmtId="0" fontId="0" fillId="0" borderId="0" xfId="0" applyFont="1" applyFill="1" applyBorder="1"/>
    <xf numFmtId="0" fontId="1" fillId="0" borderId="0" xfId="0" applyFont="1" applyFill="1" applyBorder="1"/>
    <xf numFmtId="0" fontId="1" fillId="0" borderId="0" xfId="0" applyFont="1" applyBorder="1"/>
    <xf numFmtId="0" fontId="1" fillId="0" borderId="2" xfId="0" applyFont="1" applyBorder="1"/>
    <xf numFmtId="0" fontId="1" fillId="0" borderId="1" xfId="0" applyFont="1" applyFill="1" applyBorder="1"/>
    <xf numFmtId="0" fontId="6" fillId="0" borderId="0" xfId="0" applyFont="1" applyBorder="1"/>
    <xf numFmtId="164" fontId="0" fillId="0" borderId="0" xfId="0" applyNumberFormat="1"/>
    <xf numFmtId="0" fontId="0" fillId="0" borderId="0" xfId="0" pivotButton="1"/>
    <xf numFmtId="0" fontId="0" fillId="0" borderId="2" xfId="0" applyFill="1" applyBorder="1"/>
    <xf numFmtId="0" fontId="1" fillId="0" borderId="2" xfId="0" applyFont="1" applyFill="1" applyBorder="1"/>
    <xf numFmtId="0" fontId="0" fillId="0" borderId="0" xfId="0" quotePrefix="1"/>
  </cellXfs>
  <cellStyles count="1">
    <cellStyle name="Normal" xfId="0" builtinId="0"/>
  </cellStyles>
  <dxfs count="21">
    <dxf>
      <font>
        <strike val="0"/>
      </font>
      <fill>
        <patternFill>
          <bgColor theme="5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E2CFF1"/>
        </patternFill>
      </fill>
    </dxf>
    <dxf>
      <fill>
        <patternFill patternType="solid">
          <bgColor rgb="FFFFD55D"/>
        </patternFill>
      </fill>
    </dxf>
    <dxf>
      <fill>
        <patternFill>
          <bgColor rgb="FFD09A00"/>
        </patternFill>
      </fill>
    </dxf>
    <dxf>
      <fill>
        <patternFill>
          <bgColor rgb="FF8D42C6"/>
        </patternFill>
      </fill>
    </dxf>
    <dxf>
      <font>
        <strike val="0"/>
      </font>
      <fill>
        <patternFill>
          <bgColor rgb="FFFF8BD8"/>
        </patternFill>
      </fill>
    </dxf>
    <dxf>
      <fill>
        <patternFill>
          <bgColor rgb="FF2FC9FF"/>
        </patternFill>
      </fill>
    </dxf>
    <dxf>
      <fill>
        <patternFill>
          <bgColor rgb="FF8BDDAC"/>
        </patternFill>
      </fill>
    </dxf>
    <dxf>
      <fill>
        <patternFill>
          <bgColor rgb="FFFFD765"/>
        </patternFill>
      </fill>
    </dxf>
    <dxf>
      <fill>
        <patternFill>
          <bgColor rgb="FFB282DA"/>
        </patternFill>
      </fill>
    </dxf>
    <dxf>
      <fill>
        <patternFill patternType="solid">
          <bgColor rgb="FFD60057"/>
        </patternFill>
      </fill>
    </dxf>
    <dxf>
      <fill>
        <patternFill>
          <bgColor rgb="FF00B0EE"/>
        </patternFill>
      </fill>
    </dxf>
    <dxf>
      <fill>
        <patternFill>
          <bgColor rgb="FFFAB4F0"/>
        </patternFill>
      </fill>
    </dxf>
    <dxf>
      <fill>
        <patternFill>
          <bgColor rgb="FF82FA82"/>
        </patternFill>
      </fill>
    </dxf>
    <dxf>
      <fill>
        <patternFill>
          <bgColor rgb="FFC4BF00"/>
        </patternFill>
      </fill>
    </dxf>
    <dxf>
      <font>
        <strike val="0"/>
        <color rgb="FFFF0000"/>
      </font>
    </dxf>
    <dxf>
      <font>
        <strike val="0"/>
        <color rgb="FFFF0000"/>
      </font>
    </dxf>
    <dxf>
      <fill>
        <patternFill>
          <bgColor theme="3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orinne NORE" refreshedDate="42759.724355208331" createdVersion="1" refreshedVersion="4" recordCount="115" upgradeOnRefresh="1">
  <cacheSource type="worksheet">
    <worksheetSource ref="A4:C119" sheet="TRESO"/>
  </cacheSource>
  <cacheFields count="9">
    <cacheField name="Date operation" numFmtId="0">
      <sharedItems containsSemiMixedTypes="0" containsNonDate="0" containsDate="1" containsString="0" minDate="2016-11-23T00:00:00" maxDate="2017-01-04T00:00:00"/>
    </cacheField>
    <cacheField name="Categorie description" numFmtId="0">
      <sharedItems count="34">
        <s v="FRAIS BANCAIRE"/>
        <s v="TELEPHONIE / INTERNET"/>
        <s v="PAIEMENT FINTECH"/>
        <s v="Non défini"/>
        <s v="FOURNITURES CONSOMMABLES"/>
        <s v="FOURNITURES ADMINISTRATIVES"/>
        <s v="RECEPTION"/>
        <s v="DEPLACEMENTS / VOYAGES"/>
        <s v="FOURNITURES D'ENTRETIENS ET PETIT ÉQUIPEMENT"/>
        <s v="MISSION"/>
        <s v="LA POSTE"/>
        <s v="LOYER / PARKING"/>
        <s v="SEMINAIRE - COLOQUE - CONFERENCE - SALON"/>
        <s v="LIBERTY MANAGEMENT"/>
        <s v="REMBOURSEMENT"/>
        <s v="SALAIRE"/>
        <s v="ASSURANCE LOCAUX"/>
        <s v="CADEAUX A LA CLIENTELE"/>
        <s v="NDF"/>
        <s v="RETRAIT D'ESPECES"/>
        <s v="NDF ASO"/>
        <s v="NDF RDO"/>
        <s v="GREFFE DU TRIBUNAL DE COMMERCE"/>
        <s v="AVOCAT"/>
        <s v="NDF CNO"/>
        <s v="ABONNEMENT MAGAZINES"/>
        <s v="MOBILIER DE BUREAU"/>
        <s v="IMPRIMANTES"/>
        <s v="ACQUISITION MATÉRIEL INFORMATIQUE"/>
        <s v="ABONNEMENT INFORMATIQUE"/>
        <s v="DÉCORATION"/>
        <s v="FORMALITES"/>
        <s v="RESEAU INFORMATIQUE"/>
        <s v="LEVEE"/>
      </sharedItems>
    </cacheField>
    <cacheField name="Categorie iVesta" numFmtId="0">
      <sharedItems count="9">
        <s v="CAT08 - BANQUE"/>
        <s v="CAT02 - FRAIS GENERAUX"/>
        <s v="CAT04 - CORPORATE"/>
        <e v="#N/A"/>
        <s v="CAT05 - NOTE DE FRAIS"/>
        <s v="CAT01 - LOCAUX"/>
        <s v="CAT07 - RECETTES"/>
        <s v="CAT06 - RH"/>
        <s v="CAT03 - INFORMATIQUE"/>
      </sharedItems>
    </cacheField>
    <cacheField name="Categorie Compta" numFmtId="0">
      <sharedItems containsMixedTypes="1" containsNumber="1" containsInteger="1" minValue="0" maxValue="6411" count="19">
        <n v="627"/>
        <n v="626"/>
        <n v="0"/>
        <e v="#N/A"/>
        <n v="6068"/>
        <n v="6064"/>
        <n v="6257"/>
        <n v="6251"/>
        <n v="6063"/>
        <n v="6256"/>
        <n v="6132"/>
        <n v="6185"/>
        <n v="411"/>
        <n v="6411"/>
        <n v="616"/>
        <n v="6234"/>
        <n v="625"/>
        <n v="6181"/>
        <n v="218"/>
      </sharedItems>
    </cacheField>
    <cacheField name="Libelle operation" numFmtId="0">
      <sharedItems/>
    </cacheField>
    <cacheField name="Montant operation" numFmtId="0">
      <sharedItems containsSemiMixedTypes="0" containsString="0" containsNumber="1" minValue="-17500" maxValue="65000"/>
    </cacheField>
    <cacheField name="Mois" numFmtId="0">
      <sharedItems containsSemiMixedTypes="0" containsString="0" containsNumber="1" containsInteger="1" minValue="1" maxValue="12" count="3">
        <n v="1"/>
        <n v="12"/>
        <n v="11"/>
      </sharedItems>
    </cacheField>
    <cacheField name="Année" numFmtId="0">
      <sharedItems containsSemiMixedTypes="0" containsString="0" containsNumber="1" containsInteger="1" minValue="2016" maxValue="2017" count="2">
        <n v="2017"/>
        <n v="2016"/>
      </sharedItems>
    </cacheField>
    <cacheField name="Pointage operation VS facture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5">
  <r>
    <d v="2017-01-03T00:00:00"/>
    <x v="0"/>
    <x v="0"/>
    <x v="0"/>
    <s v="COMMISSIONS FACTURE NUMERO 20170101000496220"/>
    <n v="-27.1"/>
    <x v="0"/>
    <x v="0"/>
    <s v="OK"/>
  </r>
  <r>
    <d v="2017-01-02T00:00:00"/>
    <x v="1"/>
    <x v="1"/>
    <x v="1"/>
    <s v="ORANGE ECH/020117 ID EMETTEUR/FR18ZZZ002"/>
    <n v="-159.44"/>
    <x v="0"/>
    <x v="0"/>
    <s v="OK"/>
  </r>
  <r>
    <d v="2016-12-30T00:00:00"/>
    <x v="2"/>
    <x v="2"/>
    <x v="2"/>
    <s v="DU 021216 LYDIA APP PARIS CARTE 4974XXXX"/>
    <n v="-2000"/>
    <x v="1"/>
    <x v="1"/>
    <m/>
  </r>
  <r>
    <d v="2016-12-30T00:00:00"/>
    <x v="3"/>
    <x v="3"/>
    <x v="3"/>
    <s v="DU 191216 OMNOM EHF. CARTE 4974XXXXXXXX9"/>
    <n v="-48.32"/>
    <x v="1"/>
    <x v="1"/>
    <m/>
  </r>
  <r>
    <d v="2016-12-30T00:00:00"/>
    <x v="4"/>
    <x v="1"/>
    <x v="4"/>
    <s v="DU 141216 BOUL CAUMARTIN PARIS CARTE 497 - inv 101570"/>
    <n v="-380.72"/>
    <x v="1"/>
    <x v="1"/>
    <s v="OK"/>
  </r>
  <r>
    <d v="2016-12-30T00:00:00"/>
    <x v="5"/>
    <x v="1"/>
    <x v="5"/>
    <s v="DU 291116 OFFICE DEPOT VILLEPINTE CARTE CB PRO RDO"/>
    <n v="-226.8"/>
    <x v="1"/>
    <x v="1"/>
    <s v="OK"/>
  </r>
  <r>
    <d v="2016-12-30T00:00:00"/>
    <x v="6"/>
    <x v="4"/>
    <x v="6"/>
    <s v="DU 071216 L ABSINTHE PARIS CARTE 4974XXX CB ASO"/>
    <n v="-209"/>
    <x v="1"/>
    <x v="1"/>
    <s v="OK"/>
  </r>
  <r>
    <d v="2016-12-30T00:00:00"/>
    <x v="7"/>
    <x v="4"/>
    <x v="7"/>
    <s v="DU 201216 EUROSTAR INTERN CARTE 4974XXXX - dossier TVYBEZ PIM ET RDO"/>
    <n v="-208"/>
    <x v="1"/>
    <x v="1"/>
    <s v="OK"/>
  </r>
  <r>
    <d v="2016-12-30T00:00:00"/>
    <x v="5"/>
    <x v="1"/>
    <x v="5"/>
    <s v="DU 091216 ODF VADS ITS SENLIS CARTE 4974 - inv 31891"/>
    <n v="-183.54"/>
    <x v="1"/>
    <x v="1"/>
    <s v="OK"/>
  </r>
  <r>
    <d v="2016-12-30T00:00:00"/>
    <x v="5"/>
    <x v="1"/>
    <x v="5"/>
    <s v="DU 121216 ODF VADS ITS SENLIS CARTE 4974"/>
    <n v="-173.63"/>
    <x v="1"/>
    <x v="1"/>
    <s v="OK"/>
  </r>
  <r>
    <d v="2016-12-30T00:00:00"/>
    <x v="6"/>
    <x v="4"/>
    <x v="6"/>
    <s v="DU 091216 PUBLICISDRUGSTO PARIS CARTE 49 CB PIM"/>
    <n v="-135.5"/>
    <x v="1"/>
    <x v="1"/>
    <s v="OK"/>
  </r>
  <r>
    <d v="2016-12-30T00:00:00"/>
    <x v="6"/>
    <x v="4"/>
    <x v="6"/>
    <s v="DU 201216 L ABSINTHE PARIS CARTE 4974XXX CB PIM"/>
    <n v="-129"/>
    <x v="1"/>
    <x v="1"/>
    <s v="OK"/>
  </r>
  <r>
    <d v="2016-12-30T00:00:00"/>
    <x v="8"/>
    <x v="1"/>
    <x v="8"/>
    <s v="DU 121216 AMAZON PAYMENTS PARIS2441535/"/>
    <n v="-128.56"/>
    <x v="1"/>
    <x v="1"/>
    <s v="OK"/>
  </r>
  <r>
    <d v="2016-12-30T00:00:00"/>
    <x v="8"/>
    <x v="1"/>
    <x v="8"/>
    <s v="DU 031216 AMAZON EU SARL PARIS2090401/ C inv 243216677"/>
    <n v="-125.96"/>
    <x v="1"/>
    <x v="1"/>
    <s v="OK"/>
  </r>
  <r>
    <d v="2016-12-30T00:00:00"/>
    <x v="9"/>
    <x v="4"/>
    <x v="9"/>
    <s v="DU 151216 LE BOURBON 02 PARIS CARTE 4974 CB RDO"/>
    <n v="-88.8"/>
    <x v="1"/>
    <x v="1"/>
    <s v="OK"/>
  </r>
  <r>
    <d v="2016-12-30T00:00:00"/>
    <x v="6"/>
    <x v="4"/>
    <x v="6"/>
    <s v="DU 281216 NOMAD S PARIS CARTE 4974XXXXXX"/>
    <n v="-87"/>
    <x v="1"/>
    <x v="1"/>
    <s v="OK"/>
  </r>
  <r>
    <d v="2016-12-30T00:00:00"/>
    <x v="5"/>
    <x v="1"/>
    <x v="5"/>
    <s v="DU 291116 AMAZON EU SARL PARIS2090401/ C - inv 238105902"/>
    <n v="-81.88"/>
    <x v="1"/>
    <x v="1"/>
    <s v="OK"/>
  </r>
  <r>
    <d v="2016-12-30T00:00:00"/>
    <x v="10"/>
    <x v="1"/>
    <x v="1"/>
    <s v="DU 291116 LA POSTE L75681 PARIS CEDEX 1 CB PRO RDO QUE LE TICKET CB PAS DE FACTURE"/>
    <n v="-80"/>
    <x v="1"/>
    <x v="1"/>
    <s v="OK"/>
  </r>
  <r>
    <d v="2016-12-30T00:00:00"/>
    <x v="8"/>
    <x v="1"/>
    <x v="8"/>
    <s v="DU 131216 AMAZON EU SARL PARIS2090401/ C - inv 300943314"/>
    <n v="-79"/>
    <x v="1"/>
    <x v="1"/>
    <s v="OK"/>
  </r>
  <r>
    <d v="2016-12-30T00:00:00"/>
    <x v="8"/>
    <x v="1"/>
    <x v="8"/>
    <s v="DU 131216 AMAZON EU SARL PARIS2090401/ C - inv 300943314"/>
    <n v="-78.97"/>
    <x v="1"/>
    <x v="1"/>
    <s v="OK"/>
  </r>
  <r>
    <d v="2016-12-30T00:00:00"/>
    <x v="4"/>
    <x v="1"/>
    <x v="4"/>
    <s v="DU 101216 IKEA GONESSE00131/ CARTE 4974X - inv 4756146"/>
    <n v="-72.489999999999995"/>
    <x v="1"/>
    <x v="1"/>
    <s v="OK"/>
  </r>
  <r>
    <d v="2016-12-30T00:00:00"/>
    <x v="6"/>
    <x v="4"/>
    <x v="6"/>
    <s v="DU 011216 LEPAINQUOTIDIEN PARIS CARTE 49 DEJ D INTREGATION CNO - CB PRO RDO"/>
    <n v="-65.8"/>
    <x v="1"/>
    <x v="1"/>
    <s v="OK"/>
  </r>
  <r>
    <d v="2016-12-30T00:00:00"/>
    <x v="6"/>
    <x v="4"/>
    <x v="6"/>
    <s v="DU 231216 L ABSINTHE PARIS CARTE 4974XXX"/>
    <n v="-62"/>
    <x v="1"/>
    <x v="1"/>
    <s v="OK"/>
  </r>
  <r>
    <d v="2016-12-30T00:00:00"/>
    <x v="4"/>
    <x v="1"/>
    <x v="4"/>
    <s v="DU 071216 KUSMI TEA PARIS 2 CARTE 4974XX"/>
    <n v="-54.5"/>
    <x v="1"/>
    <x v="1"/>
    <s v="OK"/>
  </r>
  <r>
    <d v="2016-12-30T00:00:00"/>
    <x v="7"/>
    <x v="4"/>
    <x v="7"/>
    <s v="DU 221216 UBER FR DEC22 Y CARTE 4974XXXX"/>
    <n v="-10.32"/>
    <x v="1"/>
    <x v="1"/>
    <m/>
  </r>
  <r>
    <d v="2016-12-30T00:00:00"/>
    <x v="10"/>
    <x v="1"/>
    <x v="1"/>
    <s v="DU 201216 LA POSTE 756810 PARIS CEDEX 1 - inv CH75681016000609"/>
    <n v="-48"/>
    <x v="1"/>
    <x v="1"/>
    <s v="OK"/>
  </r>
  <r>
    <d v="2016-12-30T00:00:00"/>
    <x v="10"/>
    <x v="1"/>
    <x v="1"/>
    <s v="DU 221216 LA POSTE 756810 PARIS CEDEX 1 - inv CH75681016000614"/>
    <n v="-48"/>
    <x v="1"/>
    <x v="1"/>
    <s v="OK"/>
  </r>
  <r>
    <d v="2016-12-30T00:00:00"/>
    <x v="5"/>
    <x v="1"/>
    <x v="5"/>
    <s v="DU 101216 AMAZON EU SARL PARIS2090401/ C - inv 299423528"/>
    <n v="-46.12"/>
    <x v="1"/>
    <x v="1"/>
    <s v="OK"/>
  </r>
  <r>
    <d v="2016-12-30T00:00:00"/>
    <x v="5"/>
    <x v="1"/>
    <x v="5"/>
    <s v="DU 291116 AMAZON EU SARL PARIS2090401/ C - inv 295373153"/>
    <n v="-40"/>
    <x v="1"/>
    <x v="1"/>
    <s v="OK"/>
  </r>
  <r>
    <d v="2016-12-30T00:00:00"/>
    <x v="11"/>
    <x v="5"/>
    <x v="10"/>
    <s v="DU 131216 INDIGO 750108 PARIS0750108/ CA CB PIM"/>
    <n v="-37.5"/>
    <x v="1"/>
    <x v="1"/>
    <s v="OK"/>
  </r>
  <r>
    <d v="2016-12-30T00:00:00"/>
    <x v="5"/>
    <x v="1"/>
    <x v="5"/>
    <s v="DU 291116 AMAZON PAYMENTS PARIS2441535/ livre capitalisme @ Amazon envoyé le 4/01/2017"/>
    <n v="-32.99"/>
    <x v="1"/>
    <x v="1"/>
    <s v="KO"/>
  </r>
  <r>
    <d v="2016-12-30T00:00:00"/>
    <x v="6"/>
    <x v="4"/>
    <x v="6"/>
    <s v="DU 141216 CHEZ FRANCIS PARIS CARTE 4974X CB PIM"/>
    <n v="-32"/>
    <x v="1"/>
    <x v="1"/>
    <s v="OK"/>
  </r>
  <r>
    <d v="2016-12-30T00:00:00"/>
    <x v="4"/>
    <x v="1"/>
    <x v="4"/>
    <s v="DU 141216 AMAZON PAYMENTS PARIS2441535/ inv 288621"/>
    <n v="-30.86"/>
    <x v="1"/>
    <x v="1"/>
    <s v="OK"/>
  </r>
  <r>
    <d v="2016-12-30T00:00:00"/>
    <x v="6"/>
    <x v="4"/>
    <x v="6"/>
    <s v="DU 081216 THAI CUISINE PARIS CARTE 4974X"/>
    <n v="-30"/>
    <x v="1"/>
    <x v="1"/>
    <s v="OK"/>
  </r>
  <r>
    <d v="2016-12-30T00:00:00"/>
    <x v="4"/>
    <x v="1"/>
    <x v="4"/>
    <s v="DU 141216 A2PAS ST HONORE PARIS 1 CARTE"/>
    <n v="-27.12"/>
    <x v="1"/>
    <x v="1"/>
    <s v="OK"/>
  </r>
  <r>
    <d v="2016-12-30T00:00:00"/>
    <x v="4"/>
    <x v="1"/>
    <x v="4"/>
    <s v="DU 071216 APPAS ST HONORE PARIS 01 CARTE"/>
    <n v="-22.66"/>
    <x v="1"/>
    <x v="1"/>
    <s v="OK"/>
  </r>
  <r>
    <d v="2016-12-30T00:00:00"/>
    <x v="5"/>
    <x v="1"/>
    <x v="5"/>
    <s v="DU 121216 AMAZON EU SARL PARIS2090401/ C - inv 300193044"/>
    <n v="-19.14"/>
    <x v="1"/>
    <x v="1"/>
    <s v="OK"/>
  </r>
  <r>
    <d v="2016-12-30T00:00:00"/>
    <x v="5"/>
    <x v="1"/>
    <x v="5"/>
    <s v="DU 301116 AMAZON EU SARL PARIS2090401/ C - inv 259639115"/>
    <n v="-18"/>
    <x v="1"/>
    <x v="1"/>
    <s v="OK"/>
  </r>
  <r>
    <d v="2016-12-30T00:00:00"/>
    <x v="4"/>
    <x v="1"/>
    <x v="4"/>
    <s v="DU 081216 BOUL CAUMARTIN PARIS CARTE 497"/>
    <n v="-17.25"/>
    <x v="1"/>
    <x v="1"/>
    <s v="OK"/>
  </r>
  <r>
    <d v="2016-12-30T00:00:00"/>
    <x v="4"/>
    <x v="1"/>
    <x v="4"/>
    <s v="DU 141216 MONOPRIX PARIS CARTE 4974XXXXX"/>
    <n v="-16.55"/>
    <x v="1"/>
    <x v="1"/>
    <s v="OK"/>
  </r>
  <r>
    <d v="2016-12-30T00:00:00"/>
    <x v="12"/>
    <x v="2"/>
    <x v="11"/>
    <s v="DU 061216 REED EXPO FRANC PUTEAUX CARTE - SALON NAUTIQUE DE PARIS -   CB PRO RDO"/>
    <n v="-16"/>
    <x v="1"/>
    <x v="1"/>
    <s v="OK"/>
  </r>
  <r>
    <d v="2016-12-30T00:00:00"/>
    <x v="13"/>
    <x v="6"/>
    <x v="12"/>
    <s v="VIREMENT RECU /FRM LIBERTY MANAGEMENT SPRL /EID /RNF F"/>
    <n v="65000"/>
    <x v="1"/>
    <x v="1"/>
    <m/>
  </r>
  <r>
    <d v="2016-12-30T00:00:00"/>
    <x v="8"/>
    <x v="1"/>
    <x v="8"/>
    <s v="DU 271216 AMAZON EU SARL PARIS2090401/ C - inv 305272716"/>
    <n v="-9.5500000000000007"/>
    <x v="1"/>
    <x v="1"/>
    <s v="OK"/>
  </r>
  <r>
    <d v="2016-12-27T00:00:00"/>
    <x v="14"/>
    <x v="6"/>
    <x v="2"/>
    <s v="VIREMENT RECU /REFBEN /ORIG OFFICE DEPOT FRA /MOTIF IV"/>
    <n v="8.2799999999999994"/>
    <x v="1"/>
    <x v="1"/>
    <s v="OK"/>
  </r>
  <r>
    <d v="2016-12-26T00:00:00"/>
    <x v="15"/>
    <x v="7"/>
    <x v="13"/>
    <s v="/MOTIF IVESTA FO DECEMBRE CN /BEN CORINN"/>
    <n v="-2363.35"/>
    <x v="1"/>
    <x v="1"/>
    <s v="OK"/>
  </r>
  <r>
    <d v="2016-12-23T00:00:00"/>
    <x v="1"/>
    <x v="1"/>
    <x v="1"/>
    <s v="CHEQUE N°9311248"/>
    <n v="-77"/>
    <x v="1"/>
    <x v="1"/>
    <s v="OK"/>
  </r>
  <r>
    <d v="2016-12-22T00:00:00"/>
    <x v="16"/>
    <x v="5"/>
    <x v="14"/>
    <s v="/MOTIF AON 32656719 IVESTA FAMILY OFFICE"/>
    <n v="-1026.83"/>
    <x v="1"/>
    <x v="1"/>
    <s v="OK"/>
  </r>
  <r>
    <d v="2016-12-22T00:00:00"/>
    <x v="17"/>
    <x v="4"/>
    <x v="15"/>
    <s v="VIREMENT SEPA EMIS /MOTIF 524359 IVESTA DEUTZ EVENT LANCEME"/>
    <n v="-576.86"/>
    <x v="1"/>
    <x v="1"/>
    <s v="OK"/>
  </r>
  <r>
    <d v="2016-12-22T00:00:00"/>
    <x v="17"/>
    <x v="4"/>
    <x v="15"/>
    <s v="VIREMENT SEPA EMIS /MOTIF 526020 IVESTA DEUTZ /BEN DEUTZ /R"/>
    <n v="-576.86"/>
    <x v="1"/>
    <x v="1"/>
    <s v="OK"/>
  </r>
  <r>
    <d v="2016-12-22T00:00:00"/>
    <x v="18"/>
    <x v="7"/>
    <x v="16"/>
    <s v="VIREMENT SEPA EMIS /MOTIF REMB NDF BUREAU LEROY MERLIN/BEN AURELIE GINE"/>
    <n v="-176.3"/>
    <x v="1"/>
    <x v="1"/>
    <s v="OK"/>
  </r>
  <r>
    <d v="2016-12-21T00:00:00"/>
    <x v="19"/>
    <x v="0"/>
    <x v="2"/>
    <s v="RETRAIT DAB 20/12/16 09H38 079936 BNP PARIBAS PARIS"/>
    <n v="-20"/>
    <x v="1"/>
    <x v="1"/>
    <m/>
  </r>
  <r>
    <d v="2016-12-21T00:00:00"/>
    <x v="20"/>
    <x v="7"/>
    <x v="16"/>
    <s v="VIREMENT SEPA EMIS /MOTIF REMB ARIANE NDF PORTABLE IPHONE / CB ASO"/>
    <n v="-531.99"/>
    <x v="1"/>
    <x v="1"/>
    <s v="OK"/>
  </r>
  <r>
    <d v="2016-12-21T00:00:00"/>
    <x v="21"/>
    <x v="7"/>
    <x v="16"/>
    <s v="VIREMENT SEPA EMIS /RESTO KAMBODGIA CB PERSO RDO MOTIF REMB NDF RESTO MC KINSEY /BEN RDO"/>
    <n v="-78"/>
    <x v="1"/>
    <x v="1"/>
    <s v="OK"/>
  </r>
  <r>
    <d v="2016-12-19T00:00:00"/>
    <x v="22"/>
    <x v="3"/>
    <x v="3"/>
    <s v="Greffe de Paris - changement de siège iVesta - CHEQUE 9311245"/>
    <n v="-198.64"/>
    <x v="1"/>
    <x v="1"/>
    <m/>
  </r>
  <r>
    <d v="2016-12-16T00:00:00"/>
    <x v="11"/>
    <x v="5"/>
    <x v="10"/>
    <s v="SCI Vendôme Dépôt caution loyer - inv 0010072-16000107 - CHEQUE 9713616"/>
    <n v="-17500"/>
    <x v="1"/>
    <x v="1"/>
    <s v="OK"/>
  </r>
  <r>
    <d v="2016-12-16T00:00:00"/>
    <x v="1"/>
    <x v="1"/>
    <x v="1"/>
    <s v="PRLV SEPA BOUYGUES TELECOM ECH/161216 ID EMETTEUR/"/>
    <n v="-56.63"/>
    <x v="1"/>
    <x v="1"/>
    <m/>
  </r>
  <r>
    <d v="2016-12-16T00:00:00"/>
    <x v="23"/>
    <x v="3"/>
    <x v="3"/>
    <s v="VIREMENT SEPA EMIS /MOTIF FACTURE N 201611018 ASTURA IVESTA"/>
    <n v="-7200"/>
    <x v="1"/>
    <x v="1"/>
    <s v="OK"/>
  </r>
  <r>
    <d v="2016-12-16T00:00:00"/>
    <x v="11"/>
    <x v="5"/>
    <x v="10"/>
    <s v="VIREMENT SEPA EMIS /MOTIF JX70 VENDOME 1 03810 00029 FACT / inv 0010072-16000106"/>
    <n v="-16211.41"/>
    <x v="1"/>
    <x v="1"/>
    <s v="OK"/>
  </r>
  <r>
    <d v="2016-12-16T00:00:00"/>
    <x v="24"/>
    <x v="7"/>
    <x v="16"/>
    <s v="VIREMENT SEPA EMIS /MOTIF NDF CORINNE /BEN CORINNE /REFDO /"/>
    <n v="-57.07"/>
    <x v="1"/>
    <x v="1"/>
    <s v="OK"/>
  </r>
  <r>
    <d v="2016-12-14T00:00:00"/>
    <x v="1"/>
    <x v="1"/>
    <x v="1"/>
    <s v="Orange règlement facture 0140411051-16i5-1G11 du 22/11/2016 CHEQUE 9311246 - solde car 90,83 eur déjà payé par TIP le 24/11/2016,"/>
    <n v="-107.74"/>
    <x v="1"/>
    <x v="1"/>
    <s v="OK"/>
  </r>
  <r>
    <d v="2016-12-14T00:00:00"/>
    <x v="25"/>
    <x v="2"/>
    <x v="17"/>
    <s v="PRLV SEPA LES ECHOS SAS ECH/141216 ID EMETTEUR/FR1"/>
    <n v="-25"/>
    <x v="1"/>
    <x v="1"/>
    <m/>
  </r>
  <r>
    <d v="2016-12-13T00:00:00"/>
    <x v="26"/>
    <x v="5"/>
    <x v="18"/>
    <s v="France Bureau - Solde facture FC50768-1 du 10/11/2016 CHEQUE 9311247"/>
    <n v="-3216.65"/>
    <x v="1"/>
    <x v="1"/>
    <s v="OK"/>
  </r>
  <r>
    <d v="2016-12-09T00:00:00"/>
    <x v="27"/>
    <x v="1"/>
    <x v="2"/>
    <s v="VIREMENT SEPA EMIS /MOTIF FA06131 SOLDE PRINTER AVENIR DSI"/>
    <n v="-2504"/>
    <x v="1"/>
    <x v="1"/>
    <s v="OK"/>
  </r>
  <r>
    <d v="2016-12-09T00:00:00"/>
    <x v="28"/>
    <x v="8"/>
    <x v="2"/>
    <s v="VIREMENT SEPA EMIS /MOTIF FC201616597 ORDI CORINNE EASY SER"/>
    <n v="-1112.46"/>
    <x v="1"/>
    <x v="1"/>
    <s v="OK"/>
  </r>
  <r>
    <d v="2016-11-30T00:00:00"/>
    <x v="6"/>
    <x v="4"/>
    <x v="6"/>
    <s v="FACTURE CARTE DU 281116 FRICHTI CARTE 4974XXXXXXXX9248 CB ASO"/>
    <n v="-74.650000000000006"/>
    <x v="2"/>
    <x v="1"/>
    <s v="OK"/>
  </r>
  <r>
    <d v="2016-12-09T00:00:00"/>
    <x v="21"/>
    <x v="7"/>
    <x v="16"/>
    <s v="VIREMENT SEPA EMIS /MOTIF REMB NDF RDO TELEPHONE BT /BEN RD"/>
    <n v="-348.38"/>
    <x v="1"/>
    <x v="1"/>
    <m/>
  </r>
  <r>
    <d v="2016-12-07T00:00:00"/>
    <x v="29"/>
    <x v="8"/>
    <x v="2"/>
    <s v="PRLV SEPA EASY SERVICE INFORMATIQUE ECH/071216 ID"/>
    <n v="-470.4"/>
    <x v="1"/>
    <x v="1"/>
    <m/>
  </r>
  <r>
    <d v="2016-12-06T00:00:00"/>
    <x v="12"/>
    <x v="2"/>
    <x v="11"/>
    <s v="VIREMENT SEPA EMIS /MOTIF SOLDE YEDC POUR RMI /BEN YEDC /RE"/>
    <n v="-2000"/>
    <x v="1"/>
    <x v="1"/>
    <m/>
  </r>
  <r>
    <d v="2016-12-02T00:00:00"/>
    <x v="0"/>
    <x v="0"/>
    <x v="0"/>
    <s v="COMMISSIONS FACTURE NUMERO 20161201141384811"/>
    <n v="-27.1"/>
    <x v="1"/>
    <x v="1"/>
    <s v="OK"/>
  </r>
  <r>
    <d v="2016-12-02T00:00:00"/>
    <x v="27"/>
    <x v="1"/>
    <x v="2"/>
    <s v="VIREMENT SEPA EMIS /MOTIF PRINTER REZO INV F100066 IVESTA FAMILY OFFICE PRIN"/>
    <n v="-216"/>
    <x v="1"/>
    <x v="1"/>
    <s v="OK"/>
  </r>
  <r>
    <d v="2016-12-01T00:00:00"/>
    <x v="11"/>
    <x v="5"/>
    <x v="10"/>
    <s v="Indigo Vendôme - Abonnement 1 scooter parking - CHEQUE 9311244"/>
    <n v="-811.07"/>
    <x v="1"/>
    <x v="1"/>
    <s v="OK"/>
  </r>
  <r>
    <d v="2016-11-30T00:00:00"/>
    <x v="16"/>
    <x v="5"/>
    <x v="14"/>
    <s v="AON Assurance multi risque bureaux vendôme - CHEQUE 9311242"/>
    <n v="-277.13"/>
    <x v="2"/>
    <x v="1"/>
    <s v="OK"/>
  </r>
  <r>
    <d v="2016-11-30T00:00:00"/>
    <x v="5"/>
    <x v="1"/>
    <x v="5"/>
    <s v="FACTURE CARTE DU 021116 OFFICE DEPOT VILLEPINTE CARTE CB PRO RDO"/>
    <n v="-406.27"/>
    <x v="2"/>
    <x v="1"/>
    <s v="OK"/>
  </r>
  <r>
    <d v="2016-11-30T00:00:00"/>
    <x v="8"/>
    <x v="1"/>
    <x v="8"/>
    <s v="FACTURE CARTE DU 031116 BOULANGER 2487737/ CARTE 4974X CB PRO RDO"/>
    <n v="-76.959999999999994"/>
    <x v="2"/>
    <x v="1"/>
    <s v="OK"/>
  </r>
  <r>
    <d v="2016-11-30T00:00:00"/>
    <x v="6"/>
    <x v="4"/>
    <x v="6"/>
    <s v="FACTURE CARTE DU 041116 L ABSINTHE PARIS CARTE 4974XXX CB PRO RDO"/>
    <n v="-105"/>
    <x v="2"/>
    <x v="1"/>
    <s v="OK"/>
  </r>
  <r>
    <d v="2016-11-30T00:00:00"/>
    <x v="25"/>
    <x v="2"/>
    <x v="17"/>
    <s v="FACTURE CARTE DU 041116 REGIEPRESS PARIS CARTE 4974XXX"/>
    <n v="-125.4"/>
    <x v="2"/>
    <x v="1"/>
    <s v="OK"/>
  </r>
  <r>
    <d v="2016-12-02T00:00:00"/>
    <x v="30"/>
    <x v="5"/>
    <x v="2"/>
    <s v="Big wall - encadrement - CHEQUE 9311243"/>
    <n v="-636"/>
    <x v="1"/>
    <x v="1"/>
    <m/>
  </r>
  <r>
    <d v="2016-11-30T00:00:00"/>
    <x v="11"/>
    <x v="5"/>
    <x v="10"/>
    <s v="FACTURE CARTE DU 071116 INDIGO 750108 PARIS0750108/ CA CB ASO"/>
    <n v="-39.6"/>
    <x v="2"/>
    <x v="1"/>
    <s v="OK"/>
  </r>
  <r>
    <d v="2016-11-30T00:00:00"/>
    <x v="11"/>
    <x v="5"/>
    <x v="10"/>
    <s v="FACTURE CARTE DU 081116 INDIGO 750108 PARIS0750108/ CA"/>
    <n v="-23"/>
    <x v="2"/>
    <x v="1"/>
    <s v="OK"/>
  </r>
  <r>
    <d v="2016-11-30T00:00:00"/>
    <x v="8"/>
    <x v="1"/>
    <x v="8"/>
    <s v="FACTURE CARTE DU 091116 AMAZON EU SARL PARIS2090401/ C - inv 290476470"/>
    <n v="-66.260000000000005"/>
    <x v="2"/>
    <x v="1"/>
    <s v="OK"/>
  </r>
  <r>
    <d v="2016-11-30T00:00:00"/>
    <x v="8"/>
    <x v="1"/>
    <x v="8"/>
    <s v="FACTURE CARTE DU 091116 AMAZON EU SARL PARIS2090401/ C - inv 290478001"/>
    <n v="-14.68"/>
    <x v="2"/>
    <x v="1"/>
    <s v="OK"/>
  </r>
  <r>
    <d v="2016-11-30T00:00:00"/>
    <x v="5"/>
    <x v="1"/>
    <x v="5"/>
    <s v="FACTURE CARTE DU 091116 AMAZON PAYMENTS PARIS2441535/ BEEPICK inv 100249484"/>
    <n v="-108.18"/>
    <x v="2"/>
    <x v="1"/>
    <s v="OK"/>
  </r>
  <r>
    <d v="2016-11-30T00:00:00"/>
    <x v="11"/>
    <x v="5"/>
    <x v="10"/>
    <s v="FACTURE CARTE DU 091116 INDIGO 750108 PARIS0750108/ CA CB ASO"/>
    <n v="-39.6"/>
    <x v="2"/>
    <x v="1"/>
    <s v="OK"/>
  </r>
  <r>
    <d v="2016-11-30T00:00:00"/>
    <x v="2"/>
    <x v="2"/>
    <x v="2"/>
    <s v="FACTURE CARTE DU 091116 LYDIA APP PARIS CARTE 4974XXXX"/>
    <n v="-2500"/>
    <x v="2"/>
    <x v="1"/>
    <m/>
  </r>
  <r>
    <d v="2016-11-30T00:00:00"/>
    <x v="6"/>
    <x v="4"/>
    <x v="6"/>
    <s v="FACTURE CARTE DU 141116 FRICHTI CARTE 4974XXXXXXXX9024 CB ASO"/>
    <n v="-38.9"/>
    <x v="2"/>
    <x v="1"/>
    <s v="OK"/>
  </r>
  <r>
    <d v="2016-11-30T00:00:00"/>
    <x v="2"/>
    <x v="2"/>
    <x v="2"/>
    <s v="FACTURE CARTE DU 091116 LYDIA APP PARIS CARTE 4974XXXX"/>
    <n v="-2500"/>
    <x v="2"/>
    <x v="1"/>
    <m/>
  </r>
  <r>
    <d v="2016-11-30T00:00:00"/>
    <x v="4"/>
    <x v="1"/>
    <x v="4"/>
    <s v="FACTURE CARTE DU 091116 OOSHOP VILLENEUVE GA CARTE 497"/>
    <n v="-72.680000000000007"/>
    <x v="2"/>
    <x v="1"/>
    <m/>
  </r>
  <r>
    <d v="2016-11-30T00:00:00"/>
    <x v="8"/>
    <x v="1"/>
    <x v="8"/>
    <s v="FACTURE CARTE DU 051116 BOULANGER 2487737/ CARTE 4974X"/>
    <n v="-69.98"/>
    <x v="2"/>
    <x v="1"/>
    <m/>
  </r>
  <r>
    <d v="2016-11-30T00:00:00"/>
    <x v="11"/>
    <x v="5"/>
    <x v="10"/>
    <s v="FACTURE CARTE DU 101116 INDIGO 750108 PARIS0750108/ CA CB PRO RDO"/>
    <n v="-39.6"/>
    <x v="2"/>
    <x v="1"/>
    <s v="OK"/>
  </r>
  <r>
    <d v="2016-11-30T00:00:00"/>
    <x v="7"/>
    <x v="4"/>
    <x v="7"/>
    <s v="FACTURE CARTE DU 101116 UBER PARIS CARTE 4974XXXXXXXX9 CB ASO"/>
    <n v="-4.5"/>
    <x v="2"/>
    <x v="1"/>
    <s v="OK"/>
  </r>
  <r>
    <d v="2016-11-30T00:00:00"/>
    <x v="6"/>
    <x v="4"/>
    <x v="6"/>
    <s v="FACTURE CARTE DU 091116 SARL KO FUKU PARIS CARTE 4974X"/>
    <n v="-58.5"/>
    <x v="2"/>
    <x v="1"/>
    <m/>
  </r>
  <r>
    <d v="2016-11-30T00:00:00"/>
    <x v="11"/>
    <x v="5"/>
    <x v="10"/>
    <s v="FACTURE CARTE DU 141116 INDIGO 750108 PARIS0750108/ CA CB ASO"/>
    <n v="-39.6"/>
    <x v="2"/>
    <x v="1"/>
    <s v="OK"/>
  </r>
  <r>
    <d v="2016-11-30T00:00:00"/>
    <x v="11"/>
    <x v="5"/>
    <x v="10"/>
    <s v="FACTURE CARTE DU 161116 INDIGO 750108 PARIS0750108/  CB PIM"/>
    <n v="-6.9"/>
    <x v="2"/>
    <x v="1"/>
    <s v="OK"/>
  </r>
  <r>
    <d v="2016-11-30T00:00:00"/>
    <x v="4"/>
    <x v="1"/>
    <x v="4"/>
    <s v="FACTURE CARTE DU 171116 APPAS ST HONORE PARIS 01 CARTE"/>
    <n v="-22.81"/>
    <x v="2"/>
    <x v="1"/>
    <s v="OK"/>
  </r>
  <r>
    <d v="2016-11-30T00:00:00"/>
    <x v="10"/>
    <x v="1"/>
    <x v="1"/>
    <s v="FACTURE CARTE DU 171116 LA POSTE L75681 PARIS CEDEX 1 CB PRO RDO"/>
    <n v="-20.6"/>
    <x v="2"/>
    <x v="1"/>
    <s v="OK"/>
  </r>
  <r>
    <d v="2016-11-30T00:00:00"/>
    <x v="5"/>
    <x v="1"/>
    <x v="5"/>
    <s v="FACTURE CARTE DU 181116 OFFICE DEPOT PARIS CARTE 4974X INV 0031632300169"/>
    <n v="-280.19"/>
    <x v="2"/>
    <x v="1"/>
    <s v="OK"/>
  </r>
  <r>
    <d v="2016-11-30T00:00:00"/>
    <x v="8"/>
    <x v="1"/>
    <x v="8"/>
    <s v="FACTURE CARTE DU 211116 AMAZON PAYMENTS PARIS2441535/ prises et rallonges @ amazon le 4/01/2017"/>
    <n v="-138.76"/>
    <x v="2"/>
    <x v="1"/>
    <s v="KO"/>
  </r>
  <r>
    <d v="2016-11-30T00:00:00"/>
    <x v="8"/>
    <x v="1"/>
    <x v="8"/>
    <s v="FACTURE CARTE DU 211116 AMAZON PAYMENTS PARIS2441535/ DELYCHI inv 138646"/>
    <n v="-64.28"/>
    <x v="2"/>
    <x v="1"/>
    <s v="OK"/>
  </r>
  <r>
    <d v="2016-11-30T00:00:00"/>
    <x v="8"/>
    <x v="1"/>
    <x v="8"/>
    <s v="FACTURE CARTE DU 211116 AMAZON PAYMENTS PARIS2441535/ inv 406-6652018-6710761"/>
    <n v="-48.99"/>
    <x v="2"/>
    <x v="1"/>
    <s v="OK"/>
  </r>
  <r>
    <d v="2016-11-30T00:00:00"/>
    <x v="8"/>
    <x v="1"/>
    <x v="8"/>
    <s v="FACTURE CARTE DU 221116 AMAZON EU SARL PARIS2090401/ C inv 293153524"/>
    <n v="-17.37"/>
    <x v="2"/>
    <x v="1"/>
    <s v="OK"/>
  </r>
  <r>
    <d v="2016-11-30T00:00:00"/>
    <x v="31"/>
    <x v="4"/>
    <x v="2"/>
    <s v="FACTURE CARTE DU 221116 USCUSTOMS ESTA CARTE 4974XXXXX"/>
    <n v="-14.41"/>
    <x v="2"/>
    <x v="1"/>
    <m/>
  </r>
  <r>
    <d v="2016-11-30T00:00:00"/>
    <x v="31"/>
    <x v="4"/>
    <x v="2"/>
    <s v="FACTURE CARTE DU 221116 USCUSTOMS ESTA CARTE 4974XXXXX"/>
    <n v="-14.41"/>
    <x v="2"/>
    <x v="1"/>
    <m/>
  </r>
  <r>
    <d v="2016-11-30T00:00:00"/>
    <x v="8"/>
    <x v="1"/>
    <x v="8"/>
    <s v="FACTURE CARTE DU 241116 AMAZON EU SARL PARIS2090401/ C"/>
    <n v="-99.9"/>
    <x v="2"/>
    <x v="1"/>
    <s v="OK"/>
  </r>
  <r>
    <d v="2016-11-30T00:00:00"/>
    <x v="8"/>
    <x v="1"/>
    <x v="8"/>
    <s v="FACTURE CARTE DU 241116 AMAZON EU SARL PARIS2090401/ C - inv 293685618"/>
    <n v="-10.3"/>
    <x v="2"/>
    <x v="1"/>
    <s v="OK"/>
  </r>
  <r>
    <d v="2016-11-30T00:00:00"/>
    <x v="11"/>
    <x v="5"/>
    <x v="10"/>
    <s v="FACTURE CARTE DU 241116 INDIGO 750108 PARIS0750108/ CA CB PRO RDO"/>
    <n v="-7.8"/>
    <x v="2"/>
    <x v="1"/>
    <s v="OK"/>
  </r>
  <r>
    <d v="2016-11-30T00:00:00"/>
    <x v="8"/>
    <x v="1"/>
    <x v="8"/>
    <s v="FACTURE CARTE DU 251116 AMAZON PAYMENTS PARIS2441535/ inv 171-3257515-6111555"/>
    <n v="-18.989999999999998"/>
    <x v="2"/>
    <x v="1"/>
    <s v="OK"/>
  </r>
  <r>
    <d v="2016-11-30T00:00:00"/>
    <x v="6"/>
    <x v="4"/>
    <x v="6"/>
    <s v="FACTURE CARTE DU 091116 SARL KO FUKU PARIS CARTE 4974X"/>
    <n v="-10"/>
    <x v="2"/>
    <x v="1"/>
    <m/>
  </r>
  <r>
    <d v="2016-11-30T00:00:00"/>
    <x v="1"/>
    <x v="1"/>
    <x v="1"/>
    <s v="PRLV SEPA ORANGE ECH/301116 ID EMETTEUR/FR18YYY002 - inv 0142210387 16i1-1B11"/>
    <n v="-90.83"/>
    <x v="2"/>
    <x v="1"/>
    <s v="OK"/>
  </r>
  <r>
    <d v="2016-11-29T00:00:00"/>
    <x v="28"/>
    <x v="8"/>
    <x v="2"/>
    <s v="VIREMENT SEPA EMIS /MOTIF FC201616547 EASY INFORMATIQUE CAB"/>
    <n v="-217.2"/>
    <x v="2"/>
    <x v="1"/>
    <s v="OK"/>
  </r>
  <r>
    <d v="2016-11-29T00:00:00"/>
    <x v="32"/>
    <x v="8"/>
    <x v="2"/>
    <s v="VIREMENT SEPA EMIS /MOTIF FC20166546 EASY INFORMATIQUE WIFI"/>
    <n v="-1124.4000000000001"/>
    <x v="2"/>
    <x v="1"/>
    <s v="OK"/>
  </r>
  <r>
    <d v="2016-11-28T00:00:00"/>
    <x v="33"/>
    <x v="6"/>
    <x v="2"/>
    <s v="VIR SEPA RECU /REFBEN /ORIG BAYARD DIGITAL /MOTIF IVES"/>
    <n v="10800"/>
    <x v="2"/>
    <x v="1"/>
    <m/>
  </r>
  <r>
    <d v="2016-11-25T00:00:00"/>
    <x v="28"/>
    <x v="8"/>
    <x v="2"/>
    <s v="VIREMENT SEPA EMIS /MOTIF FC EASY FC201616483 /BEN EASY INF"/>
    <n v="-228.96"/>
    <x v="2"/>
    <x v="1"/>
    <s v="OK"/>
  </r>
  <r>
    <d v="2016-11-25T00:00:00"/>
    <x v="28"/>
    <x v="8"/>
    <x v="2"/>
    <s v="VIREMENT SEPA EMIS /MOTIF FC EASY FC201616505 /BEN EASY INF"/>
    <n v="-2448"/>
    <x v="2"/>
    <x v="1"/>
    <s v="OK"/>
  </r>
  <r>
    <d v="2016-11-23T00:00:00"/>
    <x v="11"/>
    <x v="5"/>
    <x v="10"/>
    <s v="Sté du parking de la place Vendôme - Abnt Smart jusqu'au 30/11/2017 - CHEQUE 9311241"/>
    <n v="-1587.56"/>
    <x v="2"/>
    <x v="1"/>
    <s v="OK"/>
  </r>
  <r>
    <d v="2016-11-23T00:00:00"/>
    <x v="33"/>
    <x v="6"/>
    <x v="2"/>
    <s v="VIR SEPA RECU /FRM BRAINVEST WEALTH /EID DD FONDS IVO"/>
    <n v="7500"/>
    <x v="2"/>
    <x v="1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dataOnRows="1" applyNumberFormats="0" applyBorderFormats="0" applyFontFormats="0" applyPatternFormats="0" applyAlignmentFormats="0" applyWidthHeightFormats="1" dataCaption="Données" updatedVersion="6" showMemberPropertyTips="0" useAutoFormatting="1" itemPrintTitles="1" createdVersion="1" indent="0" compact="0" compactData="0" gridDropZones="1">
  <location ref="A3:H49" firstHeaderRow="1" firstDataRow="3" firstDataCol="2"/>
  <pivotFields count="9">
    <pivotField compact="0" numFmtId="14" outline="0" subtotalTop="0" showAll="0" includeNewItemsInFilter="1"/>
    <pivotField axis="axisRow" compact="0" outline="0" subtotalTop="0" showAll="0" includeNewItemsInFilter="1">
      <items count="35">
        <item x="29"/>
        <item x="25"/>
        <item x="28"/>
        <item x="16"/>
        <item x="23"/>
        <item x="17"/>
        <item x="30"/>
        <item x="7"/>
        <item x="31"/>
        <item x="5"/>
        <item x="4"/>
        <item x="8"/>
        <item x="0"/>
        <item x="22"/>
        <item x="27"/>
        <item x="10"/>
        <item x="33"/>
        <item x="13"/>
        <item x="11"/>
        <item x="9"/>
        <item x="26"/>
        <item x="18"/>
        <item x="20"/>
        <item x="24"/>
        <item x="21"/>
        <item x="3"/>
        <item x="2"/>
        <item x="6"/>
        <item x="14"/>
        <item x="32"/>
        <item x="19"/>
        <item x="15"/>
        <item x="12"/>
        <item x="1"/>
        <item t="default"/>
      </items>
    </pivotField>
    <pivotField axis="axisRow" compact="0" outline="0" subtotalTop="0" showAll="0" includeNewItemsInFilter="1">
      <items count="10">
        <item x="5"/>
        <item x="1"/>
        <item x="8"/>
        <item x="2"/>
        <item x="4"/>
        <item x="7"/>
        <item x="6"/>
        <item x="0"/>
        <item x="3"/>
        <item t="default"/>
      </items>
    </pivotField>
    <pivotField compact="0" outline="0" subtotalTop="0" showAll="0" includeNewItemsInFilter="1">
      <items count="20">
        <item x="2"/>
        <item x="18"/>
        <item x="12"/>
        <item x="14"/>
        <item x="16"/>
        <item x="1"/>
        <item x="0"/>
        <item x="8"/>
        <item x="5"/>
        <item x="4"/>
        <item x="10"/>
        <item x="17"/>
        <item x="11"/>
        <item x="15"/>
        <item x="7"/>
        <item x="9"/>
        <item x="6"/>
        <item x="13"/>
        <item x="3"/>
        <item t="default"/>
      </items>
    </pivotField>
    <pivotField compact="0" outline="0" subtotalTop="0" showAll="0" includeNewItemsInFilter="1"/>
    <pivotField dataField="1" compact="0" numFmtId="43" outline="0" subtotalTop="0" showAll="0" includeNewItemsInFilter="1"/>
    <pivotField axis="axisCol" compact="0" outline="0" subtotalTop="0" showAll="0" includeNewItemsInFilter="1">
      <items count="4">
        <item x="0"/>
        <item x="2"/>
        <item x="1"/>
        <item t="default"/>
      </items>
    </pivotField>
    <pivotField axis="axisCol" compact="0" outline="0" subtotalTop="0" showAll="0" includeNewItemsInFilter="1">
      <items count="3">
        <item x="1"/>
        <item x="0"/>
        <item t="default"/>
      </items>
    </pivotField>
    <pivotField compact="0" outline="0" subtotalTop="0" showAll="0" includeNewItemsInFilter="1"/>
  </pivotFields>
  <rowFields count="2">
    <field x="2"/>
    <field x="1"/>
  </rowFields>
  <rowItems count="44">
    <i>
      <x/>
      <x v="3"/>
    </i>
    <i r="1">
      <x v="6"/>
    </i>
    <i r="1">
      <x v="18"/>
    </i>
    <i r="1">
      <x v="20"/>
    </i>
    <i t="default">
      <x/>
    </i>
    <i>
      <x v="1"/>
      <x v="9"/>
    </i>
    <i r="1">
      <x v="10"/>
    </i>
    <i r="1">
      <x v="11"/>
    </i>
    <i r="1">
      <x v="14"/>
    </i>
    <i r="1">
      <x v="15"/>
    </i>
    <i r="1">
      <x v="33"/>
    </i>
    <i t="default">
      <x v="1"/>
    </i>
    <i>
      <x v="2"/>
      <x/>
    </i>
    <i r="1">
      <x v="2"/>
    </i>
    <i r="1">
      <x v="29"/>
    </i>
    <i t="default">
      <x v="2"/>
    </i>
    <i>
      <x v="3"/>
      <x v="1"/>
    </i>
    <i r="1">
      <x v="26"/>
    </i>
    <i r="1">
      <x v="32"/>
    </i>
    <i t="default">
      <x v="3"/>
    </i>
    <i>
      <x v="4"/>
      <x v="5"/>
    </i>
    <i r="1">
      <x v="7"/>
    </i>
    <i r="1">
      <x v="8"/>
    </i>
    <i r="1">
      <x v="19"/>
    </i>
    <i r="1">
      <x v="27"/>
    </i>
    <i t="default">
      <x v="4"/>
    </i>
    <i>
      <x v="5"/>
      <x v="21"/>
    </i>
    <i r="1">
      <x v="22"/>
    </i>
    <i r="1">
      <x v="23"/>
    </i>
    <i r="1">
      <x v="24"/>
    </i>
    <i r="1">
      <x v="31"/>
    </i>
    <i t="default">
      <x v="5"/>
    </i>
    <i>
      <x v="6"/>
      <x v="16"/>
    </i>
    <i r="1">
      <x v="17"/>
    </i>
    <i r="1">
      <x v="28"/>
    </i>
    <i t="default">
      <x v="6"/>
    </i>
    <i>
      <x v="7"/>
      <x v="12"/>
    </i>
    <i r="1">
      <x v="30"/>
    </i>
    <i t="default">
      <x v="7"/>
    </i>
    <i>
      <x v="8"/>
      <x v="4"/>
    </i>
    <i r="1">
      <x v="13"/>
    </i>
    <i r="1">
      <x v="25"/>
    </i>
    <i t="default">
      <x v="8"/>
    </i>
    <i t="grand">
      <x/>
    </i>
  </rowItems>
  <colFields count="2">
    <field x="7"/>
    <field x="6"/>
  </colFields>
  <colItems count="6">
    <i>
      <x/>
      <x v="1"/>
    </i>
    <i r="1">
      <x v="2"/>
    </i>
    <i t="default">
      <x/>
    </i>
    <i>
      <x v="1"/>
      <x/>
    </i>
    <i t="default">
      <x v="1"/>
    </i>
    <i t="grand">
      <x/>
    </i>
  </colItems>
  <dataFields count="1">
    <dataField name="Somme de Montant operation" fld="5" baseField="2" baseItem="0" numFmtId="164"/>
  </dataFields>
  <pivotTableStyleInfo name="PivotStyleLight1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49"/>
  <sheetViews>
    <sheetView workbookViewId="0">
      <selection activeCell="A3" sqref="A3"/>
    </sheetView>
  </sheetViews>
  <sheetFormatPr baseColWidth="10" defaultRowHeight="13.2" x14ac:dyDescent="0.25"/>
  <cols>
    <col min="1" max="1" width="25.6640625" customWidth="1"/>
    <col min="2" max="2" width="49.6640625" bestFit="1" customWidth="1"/>
    <col min="3" max="4" width="11.33203125" customWidth="1"/>
    <col min="5" max="5" width="11.33203125" bestFit="1" customWidth="1"/>
    <col min="6" max="6" width="8.6640625" bestFit="1" customWidth="1"/>
    <col min="7" max="7" width="10.109375" bestFit="1" customWidth="1"/>
    <col min="8" max="8" width="13.109375" bestFit="1" customWidth="1"/>
  </cols>
  <sheetData>
    <row r="3" spans="1:8" x14ac:dyDescent="0.25">
      <c r="A3" s="25" t="s">
        <v>66</v>
      </c>
      <c r="C3" s="25" t="s">
        <v>4</v>
      </c>
      <c r="D3" s="25" t="s">
        <v>3</v>
      </c>
    </row>
    <row r="4" spans="1:8" x14ac:dyDescent="0.25">
      <c r="C4">
        <v>2016</v>
      </c>
      <c r="E4" t="s">
        <v>120</v>
      </c>
      <c r="F4">
        <v>2017</v>
      </c>
      <c r="G4" t="s">
        <v>121</v>
      </c>
      <c r="H4" t="s">
        <v>68</v>
      </c>
    </row>
    <row r="5" spans="1:8" x14ac:dyDescent="0.25">
      <c r="A5" s="25" t="s">
        <v>10</v>
      </c>
      <c r="B5" s="25" t="s">
        <v>8</v>
      </c>
      <c r="C5">
        <v>11</v>
      </c>
      <c r="D5">
        <v>12</v>
      </c>
      <c r="F5">
        <v>1</v>
      </c>
    </row>
    <row r="6" spans="1:8" x14ac:dyDescent="0.25">
      <c r="A6" t="s">
        <v>84</v>
      </c>
      <c r="B6" t="s">
        <v>58</v>
      </c>
      <c r="C6" s="24">
        <v>-277.13</v>
      </c>
      <c r="D6" s="24">
        <v>-1026.83</v>
      </c>
      <c r="E6" s="24">
        <v>-1303.96</v>
      </c>
      <c r="F6" s="24"/>
      <c r="G6" s="24"/>
      <c r="H6" s="24">
        <v>-1303.96</v>
      </c>
    </row>
    <row r="7" spans="1:8" x14ac:dyDescent="0.25">
      <c r="B7" t="s">
        <v>12</v>
      </c>
      <c r="C7" s="24"/>
      <c r="D7" s="24">
        <v>-636</v>
      </c>
      <c r="E7" s="24">
        <v>-636</v>
      </c>
      <c r="F7" s="24"/>
      <c r="G7" s="24"/>
      <c r="H7" s="24">
        <v>-636</v>
      </c>
    </row>
    <row r="8" spans="1:8" x14ac:dyDescent="0.25">
      <c r="B8" t="s">
        <v>11</v>
      </c>
      <c r="C8" s="24">
        <v>-1783.6599999999999</v>
      </c>
      <c r="D8" s="24">
        <v>-34559.980000000003</v>
      </c>
      <c r="E8" s="24">
        <v>-36343.64</v>
      </c>
      <c r="F8" s="24"/>
      <c r="G8" s="24"/>
      <c r="H8" s="24">
        <v>-36343.64</v>
      </c>
    </row>
    <row r="9" spans="1:8" x14ac:dyDescent="0.25">
      <c r="B9" t="s">
        <v>106</v>
      </c>
      <c r="C9" s="24"/>
      <c r="D9" s="24">
        <v>-3216.65</v>
      </c>
      <c r="E9" s="24">
        <v>-3216.65</v>
      </c>
      <c r="F9" s="24"/>
      <c r="G9" s="24"/>
      <c r="H9" s="24">
        <v>-3216.65</v>
      </c>
    </row>
    <row r="10" spans="1:8" x14ac:dyDescent="0.25">
      <c r="A10" t="s">
        <v>112</v>
      </c>
      <c r="C10" s="24">
        <v>-2060.79</v>
      </c>
      <c r="D10" s="24">
        <v>-39439.460000000006</v>
      </c>
      <c r="E10" s="24">
        <v>-41500.25</v>
      </c>
      <c r="F10" s="24"/>
      <c r="G10" s="24"/>
      <c r="H10" s="24">
        <v>-41500.25</v>
      </c>
    </row>
    <row r="11" spans="1:8" x14ac:dyDescent="0.25">
      <c r="A11" t="s">
        <v>85</v>
      </c>
      <c r="B11" t="s">
        <v>33</v>
      </c>
      <c r="C11" s="24">
        <v>-794.6400000000001</v>
      </c>
      <c r="D11" s="24">
        <v>-822.1</v>
      </c>
      <c r="E11" s="24">
        <v>-1616.7400000000002</v>
      </c>
      <c r="F11" s="24"/>
      <c r="G11" s="24"/>
      <c r="H11" s="24">
        <v>-1616.7400000000002</v>
      </c>
    </row>
    <row r="12" spans="1:8" x14ac:dyDescent="0.25">
      <c r="B12" t="s">
        <v>36</v>
      </c>
      <c r="C12" s="24">
        <v>-95.490000000000009</v>
      </c>
      <c r="D12" s="24">
        <v>-622.15</v>
      </c>
      <c r="E12" s="24">
        <v>-717.64</v>
      </c>
      <c r="F12" s="24"/>
      <c r="G12" s="24"/>
      <c r="H12" s="24">
        <v>-717.64</v>
      </c>
    </row>
    <row r="13" spans="1:8" x14ac:dyDescent="0.25">
      <c r="B13" t="s">
        <v>34</v>
      </c>
      <c r="C13" s="24">
        <v>-626.46999999999991</v>
      </c>
      <c r="D13" s="24">
        <v>-422.04</v>
      </c>
      <c r="E13" s="24">
        <v>-1048.51</v>
      </c>
      <c r="F13" s="24"/>
      <c r="G13" s="24"/>
      <c r="H13" s="24">
        <v>-1048.51</v>
      </c>
    </row>
    <row r="14" spans="1:8" x14ac:dyDescent="0.25">
      <c r="B14" t="s">
        <v>78</v>
      </c>
      <c r="C14" s="24"/>
      <c r="D14" s="24">
        <v>-2720</v>
      </c>
      <c r="E14" s="24">
        <v>-2720</v>
      </c>
      <c r="F14" s="24"/>
      <c r="G14" s="24"/>
      <c r="H14" s="24">
        <v>-2720</v>
      </c>
    </row>
    <row r="15" spans="1:8" x14ac:dyDescent="0.25">
      <c r="B15" t="s">
        <v>63</v>
      </c>
      <c r="C15" s="24">
        <v>-20.6</v>
      </c>
      <c r="D15" s="24">
        <v>-176</v>
      </c>
      <c r="E15" s="24">
        <v>-196.6</v>
      </c>
      <c r="F15" s="24"/>
      <c r="G15" s="24"/>
      <c r="H15" s="24">
        <v>-196.6</v>
      </c>
    </row>
    <row r="16" spans="1:8" x14ac:dyDescent="0.25">
      <c r="B16" t="s">
        <v>64</v>
      </c>
      <c r="C16" s="24">
        <v>-90.83</v>
      </c>
      <c r="D16" s="24">
        <v>-241.37</v>
      </c>
      <c r="E16" s="24">
        <v>-332.2</v>
      </c>
      <c r="F16" s="24">
        <v>-159.44</v>
      </c>
      <c r="G16" s="24">
        <v>-159.44</v>
      </c>
      <c r="H16" s="24">
        <v>-491.64</v>
      </c>
    </row>
    <row r="17" spans="1:8" x14ac:dyDescent="0.25">
      <c r="A17" t="s">
        <v>113</v>
      </c>
      <c r="C17" s="24">
        <v>-1628.0299999999997</v>
      </c>
      <c r="D17" s="24">
        <v>-5003.66</v>
      </c>
      <c r="E17" s="24">
        <v>-6631.6900000000005</v>
      </c>
      <c r="F17" s="24">
        <v>-159.44</v>
      </c>
      <c r="G17" s="24">
        <v>-159.44</v>
      </c>
      <c r="H17" s="24">
        <v>-6791.130000000001</v>
      </c>
    </row>
    <row r="18" spans="1:8" x14ac:dyDescent="0.25">
      <c r="A18" t="s">
        <v>86</v>
      </c>
      <c r="B18" t="s">
        <v>40</v>
      </c>
      <c r="C18" s="24"/>
      <c r="D18" s="24">
        <v>-470.4</v>
      </c>
      <c r="E18" s="24">
        <v>-470.4</v>
      </c>
      <c r="F18" s="24"/>
      <c r="G18" s="24"/>
      <c r="H18" s="24">
        <v>-470.4</v>
      </c>
    </row>
    <row r="19" spans="1:8" x14ac:dyDescent="0.25">
      <c r="B19" t="s">
        <v>14</v>
      </c>
      <c r="C19" s="24">
        <v>-2894.16</v>
      </c>
      <c r="D19" s="24">
        <v>-1112.46</v>
      </c>
      <c r="E19" s="24">
        <v>-4006.62</v>
      </c>
      <c r="F19" s="24"/>
      <c r="G19" s="24"/>
      <c r="H19" s="24">
        <v>-4006.62</v>
      </c>
    </row>
    <row r="20" spans="1:8" x14ac:dyDescent="0.25">
      <c r="B20" t="s">
        <v>83</v>
      </c>
      <c r="C20" s="24">
        <v>-1124.4000000000001</v>
      </c>
      <c r="D20" s="24"/>
      <c r="E20" s="24">
        <v>-1124.4000000000001</v>
      </c>
      <c r="F20" s="24"/>
      <c r="G20" s="24"/>
      <c r="H20" s="24">
        <v>-1124.4000000000001</v>
      </c>
    </row>
    <row r="21" spans="1:8" x14ac:dyDescent="0.25">
      <c r="A21" t="s">
        <v>114</v>
      </c>
      <c r="C21" s="24">
        <v>-4018.56</v>
      </c>
      <c r="D21" s="24">
        <v>-1582.8600000000001</v>
      </c>
      <c r="E21" s="24">
        <v>-5601.42</v>
      </c>
      <c r="F21" s="24"/>
      <c r="G21" s="24"/>
      <c r="H21" s="24">
        <v>-5601.42</v>
      </c>
    </row>
    <row r="22" spans="1:8" x14ac:dyDescent="0.25">
      <c r="A22" t="s">
        <v>87</v>
      </c>
      <c r="B22" t="s">
        <v>41</v>
      </c>
      <c r="C22" s="24">
        <v>-125.4</v>
      </c>
      <c r="D22" s="24">
        <v>-25</v>
      </c>
      <c r="E22" s="24">
        <v>-150.4</v>
      </c>
      <c r="F22" s="24"/>
      <c r="G22" s="24"/>
      <c r="H22" s="24">
        <v>-150.4</v>
      </c>
    </row>
    <row r="23" spans="1:8" x14ac:dyDescent="0.25">
      <c r="B23" t="s">
        <v>109</v>
      </c>
      <c r="C23" s="24">
        <v>-5000</v>
      </c>
      <c r="D23" s="24">
        <v>-2000</v>
      </c>
      <c r="E23" s="24">
        <v>-7000</v>
      </c>
      <c r="F23" s="24"/>
      <c r="G23" s="24"/>
      <c r="H23" s="24">
        <v>-7000</v>
      </c>
    </row>
    <row r="24" spans="1:8" x14ac:dyDescent="0.25">
      <c r="B24" t="s">
        <v>95</v>
      </c>
      <c r="C24" s="24"/>
      <c r="D24" s="24">
        <v>-2016</v>
      </c>
      <c r="E24" s="24">
        <v>-2016</v>
      </c>
      <c r="F24" s="24"/>
      <c r="G24" s="24"/>
      <c r="H24" s="24">
        <v>-2016</v>
      </c>
    </row>
    <row r="25" spans="1:8" x14ac:dyDescent="0.25">
      <c r="A25" t="s">
        <v>115</v>
      </c>
      <c r="C25" s="24">
        <v>-5125.3999999999996</v>
      </c>
      <c r="D25" s="24">
        <v>-4041</v>
      </c>
      <c r="E25" s="24">
        <v>-9166.4</v>
      </c>
      <c r="F25" s="24"/>
      <c r="G25" s="24"/>
      <c r="H25" s="24">
        <v>-9166.4</v>
      </c>
    </row>
    <row r="26" spans="1:8" x14ac:dyDescent="0.25">
      <c r="A26" t="s">
        <v>91</v>
      </c>
      <c r="B26" t="s">
        <v>26</v>
      </c>
      <c r="C26" s="24"/>
      <c r="D26" s="24">
        <v>-1153.72</v>
      </c>
      <c r="E26" s="24">
        <v>-1153.72</v>
      </c>
      <c r="F26" s="24"/>
      <c r="G26" s="24"/>
      <c r="H26" s="24">
        <v>-1153.72</v>
      </c>
    </row>
    <row r="27" spans="1:8" x14ac:dyDescent="0.25">
      <c r="B27" t="s">
        <v>57</v>
      </c>
      <c r="C27" s="24">
        <v>-4.5</v>
      </c>
      <c r="D27" s="24">
        <v>-218.32</v>
      </c>
      <c r="E27" s="24">
        <v>-222.82</v>
      </c>
      <c r="F27" s="24"/>
      <c r="G27" s="24"/>
      <c r="H27" s="24">
        <v>-222.82</v>
      </c>
    </row>
    <row r="28" spans="1:8" x14ac:dyDescent="0.25">
      <c r="B28" t="s">
        <v>59</v>
      </c>
      <c r="C28" s="24">
        <v>-28.82</v>
      </c>
      <c r="D28" s="24"/>
      <c r="E28" s="24">
        <v>-28.82</v>
      </c>
      <c r="F28" s="24"/>
      <c r="G28" s="24"/>
      <c r="H28" s="24">
        <v>-28.82</v>
      </c>
    </row>
    <row r="29" spans="1:8" x14ac:dyDescent="0.25">
      <c r="B29" t="s">
        <v>15</v>
      </c>
      <c r="C29" s="24"/>
      <c r="D29" s="24">
        <v>-88.8</v>
      </c>
      <c r="E29" s="24">
        <v>-88.8</v>
      </c>
      <c r="F29" s="24"/>
      <c r="G29" s="24"/>
      <c r="H29" s="24">
        <v>-88.8</v>
      </c>
    </row>
    <row r="30" spans="1:8" x14ac:dyDescent="0.25">
      <c r="B30" t="s">
        <v>56</v>
      </c>
      <c r="C30" s="24">
        <v>-287.05</v>
      </c>
      <c r="D30" s="24">
        <v>-750.3</v>
      </c>
      <c r="E30" s="24">
        <v>-1037.3499999999999</v>
      </c>
      <c r="F30" s="24"/>
      <c r="G30" s="24"/>
      <c r="H30" s="24">
        <v>-1037.3499999999999</v>
      </c>
    </row>
    <row r="31" spans="1:8" x14ac:dyDescent="0.25">
      <c r="A31" t="s">
        <v>116</v>
      </c>
      <c r="C31" s="24">
        <v>-320.37</v>
      </c>
      <c r="D31" s="24">
        <v>-2211.14</v>
      </c>
      <c r="E31" s="24">
        <v>-2531.5099999999998</v>
      </c>
      <c r="F31" s="24"/>
      <c r="G31" s="24"/>
      <c r="H31" s="24">
        <v>-2531.5099999999998</v>
      </c>
    </row>
    <row r="32" spans="1:8" x14ac:dyDescent="0.25">
      <c r="A32" t="s">
        <v>92</v>
      </c>
      <c r="B32" t="s">
        <v>2</v>
      </c>
      <c r="C32" s="24"/>
      <c r="D32" s="24">
        <v>-176.3</v>
      </c>
      <c r="E32" s="24">
        <v>-176.3</v>
      </c>
      <c r="F32" s="24"/>
      <c r="G32" s="24"/>
      <c r="H32" s="24">
        <v>-176.3</v>
      </c>
    </row>
    <row r="33" spans="1:8" x14ac:dyDescent="0.25">
      <c r="B33" t="s">
        <v>72</v>
      </c>
      <c r="C33" s="24"/>
      <c r="D33" s="24">
        <v>-531.99</v>
      </c>
      <c r="E33" s="24">
        <v>-531.99</v>
      </c>
      <c r="F33" s="24"/>
      <c r="G33" s="24"/>
      <c r="H33" s="24">
        <v>-531.99</v>
      </c>
    </row>
    <row r="34" spans="1:8" x14ac:dyDescent="0.25">
      <c r="B34" t="s">
        <v>96</v>
      </c>
      <c r="C34" s="24"/>
      <c r="D34" s="24">
        <v>-57.07</v>
      </c>
      <c r="E34" s="24">
        <v>-57.07</v>
      </c>
      <c r="F34" s="24"/>
      <c r="G34" s="24"/>
      <c r="H34" s="24">
        <v>-57.07</v>
      </c>
    </row>
    <row r="35" spans="1:8" x14ac:dyDescent="0.25">
      <c r="B35" t="s">
        <v>70</v>
      </c>
      <c r="C35" s="24"/>
      <c r="D35" s="24">
        <v>-426.38</v>
      </c>
      <c r="E35" s="24">
        <v>-426.38</v>
      </c>
      <c r="F35" s="24"/>
      <c r="G35" s="24"/>
      <c r="H35" s="24">
        <v>-426.38</v>
      </c>
    </row>
    <row r="36" spans="1:8" x14ac:dyDescent="0.25">
      <c r="B36" t="s">
        <v>20</v>
      </c>
      <c r="C36" s="24"/>
      <c r="D36" s="24">
        <v>-2363.35</v>
      </c>
      <c r="E36" s="24">
        <v>-2363.35</v>
      </c>
      <c r="F36" s="24"/>
      <c r="G36" s="24"/>
      <c r="H36" s="24">
        <v>-2363.35</v>
      </c>
    </row>
    <row r="37" spans="1:8" x14ac:dyDescent="0.25">
      <c r="A37" t="s">
        <v>117</v>
      </c>
      <c r="C37" s="24"/>
      <c r="D37" s="24">
        <v>-3555.09</v>
      </c>
      <c r="E37" s="24">
        <v>-3555.09</v>
      </c>
      <c r="F37" s="24"/>
      <c r="G37" s="24"/>
      <c r="H37" s="24">
        <v>-3555.09</v>
      </c>
    </row>
    <row r="38" spans="1:8" x14ac:dyDescent="0.25">
      <c r="A38" t="s">
        <v>93</v>
      </c>
      <c r="B38" t="s">
        <v>80</v>
      </c>
      <c r="C38" s="24">
        <v>18300</v>
      </c>
      <c r="D38" s="24"/>
      <c r="E38" s="24">
        <v>18300</v>
      </c>
      <c r="F38" s="24"/>
      <c r="G38" s="24"/>
      <c r="H38" s="24">
        <v>18300</v>
      </c>
    </row>
    <row r="39" spans="1:8" x14ac:dyDescent="0.25">
      <c r="B39" t="s">
        <v>103</v>
      </c>
      <c r="C39" s="24"/>
      <c r="D39" s="24">
        <v>65000</v>
      </c>
      <c r="E39" s="24">
        <v>65000</v>
      </c>
      <c r="F39" s="24"/>
      <c r="G39" s="24"/>
      <c r="H39" s="24">
        <v>65000</v>
      </c>
    </row>
    <row r="40" spans="1:8" x14ac:dyDescent="0.25">
      <c r="B40" t="s">
        <v>81</v>
      </c>
      <c r="C40" s="24"/>
      <c r="D40" s="24">
        <v>8.2799999999999994</v>
      </c>
      <c r="E40" s="24">
        <v>8.2799999999999994</v>
      </c>
      <c r="F40" s="24"/>
      <c r="G40" s="24"/>
      <c r="H40" s="24">
        <v>8.2799999999999994</v>
      </c>
    </row>
    <row r="41" spans="1:8" x14ac:dyDescent="0.25">
      <c r="A41" t="s">
        <v>118</v>
      </c>
      <c r="C41" s="24">
        <v>18300</v>
      </c>
      <c r="D41" s="24">
        <v>65008.28</v>
      </c>
      <c r="E41" s="24">
        <v>83308.28</v>
      </c>
      <c r="F41" s="24"/>
      <c r="G41" s="24"/>
      <c r="H41" s="24">
        <v>83308.28</v>
      </c>
    </row>
    <row r="42" spans="1:8" x14ac:dyDescent="0.25">
      <c r="A42" t="s">
        <v>90</v>
      </c>
      <c r="B42" t="s">
        <v>25</v>
      </c>
      <c r="C42" s="24"/>
      <c r="D42" s="24">
        <v>-27.1</v>
      </c>
      <c r="E42" s="24">
        <v>-27.1</v>
      </c>
      <c r="F42" s="24">
        <v>-27.1</v>
      </c>
      <c r="G42" s="24">
        <v>-27.1</v>
      </c>
      <c r="H42" s="24">
        <v>-54.2</v>
      </c>
    </row>
    <row r="43" spans="1:8" x14ac:dyDescent="0.25">
      <c r="B43" t="s">
        <v>94</v>
      </c>
      <c r="C43" s="24"/>
      <c r="D43" s="24">
        <v>-20</v>
      </c>
      <c r="E43" s="24">
        <v>-20</v>
      </c>
      <c r="F43" s="24"/>
      <c r="G43" s="24"/>
      <c r="H43" s="24">
        <v>-20</v>
      </c>
    </row>
    <row r="44" spans="1:8" x14ac:dyDescent="0.25">
      <c r="A44" t="s">
        <v>119</v>
      </c>
      <c r="C44" s="24"/>
      <c r="D44" s="24">
        <v>-47.1</v>
      </c>
      <c r="E44" s="24">
        <v>-47.1</v>
      </c>
      <c r="F44" s="24">
        <v>-27.1</v>
      </c>
      <c r="G44" s="24">
        <v>-27.1</v>
      </c>
      <c r="H44" s="24">
        <v>-74.2</v>
      </c>
    </row>
    <row r="45" spans="1:8" x14ac:dyDescent="0.25">
      <c r="A45" t="s">
        <v>67</v>
      </c>
      <c r="B45" t="s">
        <v>16</v>
      </c>
      <c r="C45" s="24"/>
      <c r="D45" s="24">
        <v>-7200</v>
      </c>
      <c r="E45" s="24">
        <v>-7200</v>
      </c>
      <c r="F45" s="24"/>
      <c r="G45" s="24"/>
      <c r="H45" s="24">
        <v>-7200</v>
      </c>
    </row>
    <row r="46" spans="1:8" x14ac:dyDescent="0.25">
      <c r="B46" t="s">
        <v>108</v>
      </c>
      <c r="C46" s="24"/>
      <c r="D46" s="24">
        <v>-198.64</v>
      </c>
      <c r="E46" s="24">
        <v>-198.64</v>
      </c>
      <c r="F46" s="24"/>
      <c r="G46" s="24"/>
      <c r="H46" s="24">
        <v>-198.64</v>
      </c>
    </row>
    <row r="47" spans="1:8" x14ac:dyDescent="0.25">
      <c r="B47" t="s">
        <v>1</v>
      </c>
      <c r="C47" s="24"/>
      <c r="D47" s="24">
        <v>-48.32</v>
      </c>
      <c r="E47" s="24">
        <v>-48.32</v>
      </c>
      <c r="F47" s="24"/>
      <c r="G47" s="24"/>
      <c r="H47" s="24">
        <v>-48.32</v>
      </c>
    </row>
    <row r="48" spans="1:8" x14ac:dyDescent="0.25">
      <c r="A48" t="s">
        <v>69</v>
      </c>
      <c r="C48" s="24"/>
      <c r="D48" s="24">
        <v>-7446.96</v>
      </c>
      <c r="E48" s="24">
        <v>-7446.96</v>
      </c>
      <c r="F48" s="24"/>
      <c r="G48" s="24"/>
      <c r="H48" s="24">
        <v>-7446.96</v>
      </c>
    </row>
    <row r="49" spans="1:8" x14ac:dyDescent="0.25">
      <c r="A49" t="s">
        <v>68</v>
      </c>
      <c r="C49" s="24">
        <v>5146.8500000000022</v>
      </c>
      <c r="D49" s="24">
        <v>1681.0099999999868</v>
      </c>
      <c r="E49" s="24">
        <v>6827.8599999999706</v>
      </c>
      <c r="F49" s="24">
        <v>-186.54</v>
      </c>
      <c r="G49" s="24">
        <v>-186.54</v>
      </c>
      <c r="H49" s="24">
        <v>6641.3199999999679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2"/>
  <sheetViews>
    <sheetView tabSelected="1" zoomScale="130" zoomScaleNormal="130" workbookViewId="0">
      <pane ySplit="4" topLeftCell="A5" activePane="bottomLeft" state="frozen"/>
      <selection pane="bottomLeft" activeCell="E2" sqref="E2"/>
    </sheetView>
  </sheetViews>
  <sheetFormatPr baseColWidth="10" defaultColWidth="9.109375" defaultRowHeight="13.2" x14ac:dyDescent="0.25"/>
  <cols>
    <col min="1" max="1" width="49.6640625" customWidth="1"/>
    <col min="2" max="2" width="24.6640625" customWidth="1"/>
    <col min="3" max="3" width="18.44140625" customWidth="1"/>
  </cols>
  <sheetData>
    <row r="1" spans="1:4" x14ac:dyDescent="0.25">
      <c r="A1" t="s">
        <v>0</v>
      </c>
      <c r="B1" s="28"/>
    </row>
    <row r="4" spans="1:4" ht="31.2" x14ac:dyDescent="0.3">
      <c r="A4" s="2" t="s">
        <v>8</v>
      </c>
      <c r="B4" s="2" t="s">
        <v>10</v>
      </c>
      <c r="C4" s="2" t="s">
        <v>9</v>
      </c>
    </row>
    <row r="5" spans="1:4" x14ac:dyDescent="0.25">
      <c r="A5" s="3" t="s">
        <v>25</v>
      </c>
      <c r="B5" s="3" t="str">
        <f>IFERROR(VLOOKUP($A5,CATEGORIES!$A$4:C$51,COLUMN()-1,FALSE),"")</f>
        <v>FRAIS BANCAIRE</v>
      </c>
      <c r="C5" s="3" t="str">
        <f>IFERROR(VLOOKUP($A5,CATEGORIES!$A$4:D$51,COLUMN()-1,FALSE),"")</f>
        <v>CAT08 - BANQUE</v>
      </c>
      <c r="D5" t="s">
        <v>25</v>
      </c>
    </row>
    <row r="6" spans="1:4" x14ac:dyDescent="0.25">
      <c r="A6" s="3" t="s">
        <v>64</v>
      </c>
      <c r="B6" s="3" t="str">
        <f>IFERROR(VLOOKUP($A6,CATEGORIES!$A$4:C$51,COLUMN()-1,FALSE),"")</f>
        <v>TELEPHONIE / INTERNET</v>
      </c>
      <c r="C6" s="3" t="str">
        <f>IFERROR(VLOOKUP($A6,CATEGORIES!$A$4:D$51,COLUMN()-1,FALSE),"")</f>
        <v>CAT02 - FRAIS GENERAUX</v>
      </c>
      <c r="D6" t="s">
        <v>64</v>
      </c>
    </row>
    <row r="7" spans="1:4" x14ac:dyDescent="0.25">
      <c r="A7" s="3" t="s">
        <v>25</v>
      </c>
      <c r="B7" s="3" t="str">
        <f>IFERROR(VLOOKUP($A7,CATEGORIES!$A$4:C$51,COLUMN()-1,FALSE),"")</f>
        <v>FRAIS BANCAIRE</v>
      </c>
      <c r="C7" s="3" t="str">
        <f>IFERROR(VLOOKUP($A7,CATEGORIES!$A$4:D$51,COLUMN()-1,FALSE),"")</f>
        <v>CAT08 - BANQUE</v>
      </c>
      <c r="D7" t="s">
        <v>25</v>
      </c>
    </row>
    <row r="8" spans="1:4" x14ac:dyDescent="0.25">
      <c r="A8" s="3"/>
      <c r="B8" s="3" t="str">
        <f>IFERROR(VLOOKUP($A8,CATEGORIES!$A$4:C$51,COLUMN()-1,FALSE),"")</f>
        <v/>
      </c>
      <c r="C8" s="3" t="str">
        <f>IFERROR(VLOOKUP($A8,CATEGORIES!$A$4:D$51,COLUMN()-1,FALSE),"")</f>
        <v/>
      </c>
      <c r="D8" t="s">
        <v>1</v>
      </c>
    </row>
    <row r="9" spans="1:4" x14ac:dyDescent="0.25">
      <c r="A9" s="3"/>
      <c r="B9" s="3" t="str">
        <f>IFERROR(VLOOKUP($A9,CATEGORIES!$A$4:C$51,COLUMN()-1,FALSE),"")</f>
        <v/>
      </c>
      <c r="C9" s="3" t="str">
        <f>IFERROR(VLOOKUP($A9,CATEGORIES!$A$4:D$51,COLUMN()-1,FALSE),"")</f>
        <v/>
      </c>
      <c r="D9" t="s">
        <v>36</v>
      </c>
    </row>
    <row r="10" spans="1:4" x14ac:dyDescent="0.25">
      <c r="A10" s="3"/>
      <c r="B10" s="3" t="str">
        <f>IFERROR(VLOOKUP($A10,CATEGORIES!$A$4:C$51,COLUMN()-1,FALSE),"")</f>
        <v/>
      </c>
      <c r="C10" s="3" t="str">
        <f>IFERROR(VLOOKUP($A10,CATEGORIES!$A$4:D$51,COLUMN()-1,FALSE),"")</f>
        <v/>
      </c>
      <c r="D10" t="s">
        <v>33</v>
      </c>
    </row>
    <row r="11" spans="1:4" x14ac:dyDescent="0.25">
      <c r="A11" s="3"/>
      <c r="B11" s="3" t="str">
        <f>IFERROR(VLOOKUP($A11,CATEGORIES!$A$4:C$51,COLUMN()-1,FALSE),"")</f>
        <v/>
      </c>
      <c r="C11" s="3" t="str">
        <f>IFERROR(VLOOKUP($A11,CATEGORIES!$A$4:D$51,COLUMN()-1,FALSE),"")</f>
        <v/>
      </c>
      <c r="D11" t="s">
        <v>56</v>
      </c>
    </row>
    <row r="12" spans="1:4" x14ac:dyDescent="0.25">
      <c r="A12" s="3"/>
      <c r="B12" s="3" t="str">
        <f>IFERROR(VLOOKUP($A12,CATEGORIES!$A$4:C$51,COLUMN()-1,FALSE),"")</f>
        <v/>
      </c>
      <c r="C12" s="3" t="str">
        <f>IFERROR(VLOOKUP($A12,CATEGORIES!$A$4:D$51,COLUMN()-1,FALSE),"")</f>
        <v/>
      </c>
      <c r="D12" t="s">
        <v>57</v>
      </c>
    </row>
    <row r="13" spans="1:4" x14ac:dyDescent="0.25">
      <c r="A13" s="3"/>
      <c r="B13" s="3" t="str">
        <f>IFERROR(VLOOKUP($A13,CATEGORIES!$A$4:C$51,COLUMN()-1,FALSE),"")</f>
        <v/>
      </c>
      <c r="C13" s="3" t="str">
        <f>IFERROR(VLOOKUP($A13,CATEGORIES!$A$4:D$51,COLUMN()-1,FALSE),"")</f>
        <v/>
      </c>
      <c r="D13" t="s">
        <v>33</v>
      </c>
    </row>
    <row r="14" spans="1:4" x14ac:dyDescent="0.25">
      <c r="A14" s="3"/>
      <c r="B14" s="3" t="str">
        <f>IFERROR(VLOOKUP($A14,CATEGORIES!$A$4:C$51,COLUMN()-1,FALSE),"")</f>
        <v/>
      </c>
      <c r="C14" s="3" t="str">
        <f>IFERROR(VLOOKUP($A14,CATEGORIES!$A$4:D$51,COLUMN()-1,FALSE),"")</f>
        <v/>
      </c>
      <c r="D14" t="s">
        <v>33</v>
      </c>
    </row>
    <row r="15" spans="1:4" x14ac:dyDescent="0.25">
      <c r="A15" s="3"/>
      <c r="B15" s="3" t="str">
        <f>IFERROR(VLOOKUP($A15,CATEGORIES!$A$4:C$51,COLUMN()-1,FALSE),"")</f>
        <v/>
      </c>
      <c r="C15" s="3" t="str">
        <f>IFERROR(VLOOKUP($A15,CATEGORIES!$A$4:D$51,COLUMN()-1,FALSE),"")</f>
        <v/>
      </c>
      <c r="D15" t="s">
        <v>56</v>
      </c>
    </row>
    <row r="16" spans="1:4" x14ac:dyDescent="0.25">
      <c r="A16" s="3"/>
      <c r="B16" s="3" t="str">
        <f>IFERROR(VLOOKUP($A16,CATEGORIES!$A$4:C$51,COLUMN()-1,FALSE),"")</f>
        <v/>
      </c>
      <c r="C16" s="3" t="str">
        <f>IFERROR(VLOOKUP($A16,CATEGORIES!$A$4:D$51,COLUMN()-1,FALSE),"")</f>
        <v/>
      </c>
      <c r="D16" t="s">
        <v>56</v>
      </c>
    </row>
    <row r="17" spans="1:4" x14ac:dyDescent="0.25">
      <c r="A17" s="3"/>
      <c r="B17" s="3" t="str">
        <f>IFERROR(VLOOKUP($A17,CATEGORIES!$A$4:C$51,COLUMN()-1,FALSE),"")</f>
        <v/>
      </c>
      <c r="C17" s="3" t="str">
        <f>IFERROR(VLOOKUP($A17,CATEGORIES!$A$4:D$51,COLUMN()-1,FALSE),"")</f>
        <v/>
      </c>
      <c r="D17" t="s">
        <v>34</v>
      </c>
    </row>
    <row r="18" spans="1:4" x14ac:dyDescent="0.25">
      <c r="A18" s="3"/>
      <c r="B18" s="3" t="str">
        <f>IFERROR(VLOOKUP($A18,CATEGORIES!$A$4:C$51,COLUMN()-1,FALSE),"")</f>
        <v/>
      </c>
      <c r="C18" s="3" t="str">
        <f>IFERROR(VLOOKUP($A18,CATEGORIES!$A$4:D$51,COLUMN()-1,FALSE),"")</f>
        <v/>
      </c>
      <c r="D18" t="s">
        <v>34</v>
      </c>
    </row>
    <row r="19" spans="1:4" x14ac:dyDescent="0.25">
      <c r="A19" s="3"/>
      <c r="B19" s="3" t="str">
        <f>IFERROR(VLOOKUP($A19,CATEGORIES!$A$4:C$51,COLUMN()-1,FALSE),"")</f>
        <v/>
      </c>
      <c r="C19" s="3" t="str">
        <f>IFERROR(VLOOKUP($A19,CATEGORIES!$A$4:D$51,COLUMN()-1,FALSE),"")</f>
        <v/>
      </c>
      <c r="D19" t="s">
        <v>15</v>
      </c>
    </row>
    <row r="20" spans="1:4" x14ac:dyDescent="0.25">
      <c r="A20" s="3"/>
      <c r="B20" s="3" t="str">
        <f>IFERROR(VLOOKUP($A20,CATEGORIES!$A$4:C$51,COLUMN()-1,FALSE),"")</f>
        <v/>
      </c>
      <c r="C20" s="3" t="str">
        <f>IFERROR(VLOOKUP($A20,CATEGORIES!$A$4:D$51,COLUMN()-1,FALSE),"")</f>
        <v/>
      </c>
      <c r="D20" t="s">
        <v>56</v>
      </c>
    </row>
    <row r="21" spans="1:4" x14ac:dyDescent="0.25">
      <c r="A21" s="3"/>
      <c r="B21" s="3" t="str">
        <f>IFERROR(VLOOKUP($A21,CATEGORIES!$A$4:C$51,COLUMN()-1,FALSE),"")</f>
        <v/>
      </c>
      <c r="C21" s="3" t="str">
        <f>IFERROR(VLOOKUP($A21,CATEGORIES!$A$4:D$51,COLUMN()-1,FALSE),"")</f>
        <v/>
      </c>
      <c r="D21" t="s">
        <v>33</v>
      </c>
    </row>
    <row r="22" spans="1:4" x14ac:dyDescent="0.25">
      <c r="A22" s="3"/>
      <c r="B22" s="3" t="str">
        <f>IFERROR(VLOOKUP($A22,CATEGORIES!$A$4:C$51,COLUMN()-1,FALSE),"")</f>
        <v/>
      </c>
      <c r="C22" s="3" t="str">
        <f>IFERROR(VLOOKUP($A22,CATEGORIES!$A$4:D$51,COLUMN()-1,FALSE),"")</f>
        <v/>
      </c>
      <c r="D22" t="s">
        <v>63</v>
      </c>
    </row>
    <row r="23" spans="1:4" x14ac:dyDescent="0.25">
      <c r="A23" s="3"/>
      <c r="B23" s="3" t="str">
        <f>IFERROR(VLOOKUP($A23,CATEGORIES!$A$4:C$51,COLUMN()-1,FALSE),"")</f>
        <v/>
      </c>
      <c r="C23" s="3" t="str">
        <f>IFERROR(VLOOKUP($A23,CATEGORIES!$A$4:D$51,COLUMN()-1,FALSE),"")</f>
        <v/>
      </c>
      <c r="D23" t="s">
        <v>34</v>
      </c>
    </row>
    <row r="24" spans="1:4" x14ac:dyDescent="0.25">
      <c r="A24" s="3"/>
      <c r="B24" s="3" t="str">
        <f>IFERROR(VLOOKUP($A24,CATEGORIES!$A$4:C$51,COLUMN()-1,FALSE),"")</f>
        <v/>
      </c>
      <c r="C24" s="3" t="str">
        <f>IFERROR(VLOOKUP($A24,CATEGORIES!$A$4:D$51,COLUMN()-1,FALSE),"")</f>
        <v/>
      </c>
      <c r="D24" t="s">
        <v>34</v>
      </c>
    </row>
    <row r="25" spans="1:4" x14ac:dyDescent="0.25">
      <c r="A25" s="3"/>
      <c r="B25" s="3" t="str">
        <f>IFERROR(VLOOKUP($A25,CATEGORIES!$A$4:C$51,COLUMN()-1,FALSE),"")</f>
        <v/>
      </c>
      <c r="C25" s="3" t="str">
        <f>IFERROR(VLOOKUP($A25,CATEGORIES!$A$4:D$51,COLUMN()-1,FALSE),"")</f>
        <v/>
      </c>
      <c r="D25" t="s">
        <v>36</v>
      </c>
    </row>
    <row r="26" spans="1:4" x14ac:dyDescent="0.25">
      <c r="A26" s="3"/>
      <c r="B26" s="3" t="str">
        <f>IFERROR(VLOOKUP($A26,CATEGORIES!$A$4:C$51,COLUMN()-1,FALSE),"")</f>
        <v/>
      </c>
      <c r="C26" s="3" t="str">
        <f>IFERROR(VLOOKUP($A26,CATEGORIES!$A$4:D$51,COLUMN()-1,FALSE),"")</f>
        <v/>
      </c>
      <c r="D26" t="s">
        <v>56</v>
      </c>
    </row>
    <row r="27" spans="1:4" x14ac:dyDescent="0.25">
      <c r="A27" s="3"/>
      <c r="B27" s="3" t="str">
        <f>IFERROR(VLOOKUP($A27,CATEGORIES!$A$4:C$51,COLUMN()-1,FALSE),"")</f>
        <v/>
      </c>
      <c r="C27" s="3" t="str">
        <f>IFERROR(VLOOKUP($A27,CATEGORIES!$A$4:D$51,COLUMN()-1,FALSE),"")</f>
        <v/>
      </c>
      <c r="D27" t="s">
        <v>56</v>
      </c>
    </row>
    <row r="28" spans="1:4" x14ac:dyDescent="0.25">
      <c r="A28" s="3"/>
      <c r="B28" s="3" t="str">
        <f>IFERROR(VLOOKUP($A28,CATEGORIES!$A$4:C$51,COLUMN()-1,FALSE),"")</f>
        <v/>
      </c>
      <c r="C28" s="3" t="str">
        <f>IFERROR(VLOOKUP($A28,CATEGORIES!$A$4:D$51,COLUMN()-1,FALSE),"")</f>
        <v/>
      </c>
      <c r="D28" t="s">
        <v>36</v>
      </c>
    </row>
    <row r="29" spans="1:4" x14ac:dyDescent="0.25">
      <c r="A29" s="3"/>
      <c r="B29" s="3" t="str">
        <f>IFERROR(VLOOKUP($A29,CATEGORIES!$A$4:C$51,COLUMN()-1,FALSE),"")</f>
        <v/>
      </c>
      <c r="C29" s="3" t="str">
        <f>IFERROR(VLOOKUP($A29,CATEGORIES!$A$4:D$51,COLUMN()-1,FALSE),"")</f>
        <v/>
      </c>
      <c r="D29" t="s">
        <v>57</v>
      </c>
    </row>
    <row r="30" spans="1:4" x14ac:dyDescent="0.25">
      <c r="A30" s="3"/>
      <c r="B30" s="3" t="str">
        <f>IFERROR(VLOOKUP($A30,CATEGORIES!$A$4:C$51,COLUMN()-1,FALSE),"")</f>
        <v/>
      </c>
      <c r="C30" s="3" t="str">
        <f>IFERROR(VLOOKUP($A30,CATEGORIES!$A$4:D$51,COLUMN()-1,FALSE),"")</f>
        <v/>
      </c>
      <c r="D30" t="s">
        <v>63</v>
      </c>
    </row>
    <row r="31" spans="1:4" x14ac:dyDescent="0.25">
      <c r="A31" s="3"/>
      <c r="B31" s="3" t="str">
        <f>IFERROR(VLOOKUP($A31,CATEGORIES!$A$4:C$51,COLUMN()-1,FALSE),"")</f>
        <v/>
      </c>
      <c r="C31" s="3" t="str">
        <f>IFERROR(VLOOKUP($A31,CATEGORIES!$A$4:D$51,COLUMN()-1,FALSE),"")</f>
        <v/>
      </c>
      <c r="D31" t="s">
        <v>63</v>
      </c>
    </row>
    <row r="32" spans="1:4" x14ac:dyDescent="0.25">
      <c r="A32" s="3"/>
      <c r="B32" s="3" t="str">
        <f>IFERROR(VLOOKUP($A32,CATEGORIES!$A$4:C$51,COLUMN()-1,FALSE),"")</f>
        <v/>
      </c>
      <c r="C32" s="3" t="str">
        <f>IFERROR(VLOOKUP($A32,CATEGORIES!$A$4:D$51,COLUMN()-1,FALSE),"")</f>
        <v/>
      </c>
      <c r="D32" t="s">
        <v>33</v>
      </c>
    </row>
    <row r="33" spans="1:4" x14ac:dyDescent="0.25">
      <c r="A33" s="3"/>
      <c r="B33" s="3" t="str">
        <f>IFERROR(VLOOKUP($A33,CATEGORIES!$A$4:C$51,COLUMN()-1,FALSE),"")</f>
        <v/>
      </c>
      <c r="C33" s="3" t="str">
        <f>IFERROR(VLOOKUP($A33,CATEGORIES!$A$4:D$51,COLUMN()-1,FALSE),"")</f>
        <v/>
      </c>
      <c r="D33" t="s">
        <v>33</v>
      </c>
    </row>
    <row r="34" spans="1:4" x14ac:dyDescent="0.25">
      <c r="A34" s="3"/>
      <c r="B34" s="3" t="str">
        <f>IFERROR(VLOOKUP($A34,CATEGORIES!$A$4:C$51,COLUMN()-1,FALSE),"")</f>
        <v/>
      </c>
      <c r="C34" s="3" t="str">
        <f>IFERROR(VLOOKUP($A34,CATEGORIES!$A$4:D$51,COLUMN()-1,FALSE),"")</f>
        <v/>
      </c>
      <c r="D34" t="s">
        <v>11</v>
      </c>
    </row>
    <row r="35" spans="1:4" x14ac:dyDescent="0.25">
      <c r="A35" s="3"/>
      <c r="B35" s="3" t="str">
        <f>IFERROR(VLOOKUP($A35,CATEGORIES!$A$4:C$51,COLUMN()-1,FALSE),"")</f>
        <v/>
      </c>
      <c r="C35" s="3" t="str">
        <f>IFERROR(VLOOKUP($A35,CATEGORIES!$A$4:D$51,COLUMN()-1,FALSE),"")</f>
        <v/>
      </c>
      <c r="D35" t="s">
        <v>33</v>
      </c>
    </row>
    <row r="36" spans="1:4" x14ac:dyDescent="0.25">
      <c r="A36" s="3"/>
      <c r="B36" s="3" t="str">
        <f>IFERROR(VLOOKUP($A36,CATEGORIES!$A$4:C$51,COLUMN()-1,FALSE),"")</f>
        <v/>
      </c>
      <c r="C36" s="3" t="str">
        <f>IFERROR(VLOOKUP($A36,CATEGORIES!$A$4:D$51,COLUMN()-1,FALSE),"")</f>
        <v/>
      </c>
      <c r="D36" t="s">
        <v>56</v>
      </c>
    </row>
    <row r="37" spans="1:4" x14ac:dyDescent="0.25">
      <c r="A37" s="3"/>
      <c r="B37" s="3" t="str">
        <f>IFERROR(VLOOKUP($A37,CATEGORIES!$A$4:C$51,COLUMN()-1,FALSE),"")</f>
        <v/>
      </c>
      <c r="C37" s="3" t="str">
        <f>IFERROR(VLOOKUP($A37,CATEGORIES!$A$4:D$51,COLUMN()-1,FALSE),"")</f>
        <v/>
      </c>
      <c r="D37" t="s">
        <v>36</v>
      </c>
    </row>
    <row r="38" spans="1:4" x14ac:dyDescent="0.25">
      <c r="A38" s="3"/>
      <c r="B38" s="3" t="str">
        <f>IFERROR(VLOOKUP($A38,CATEGORIES!$A$4:C$51,COLUMN()-1,FALSE),"")</f>
        <v/>
      </c>
      <c r="C38" s="3" t="str">
        <f>IFERROR(VLOOKUP($A38,CATEGORIES!$A$4:D$51,COLUMN()-1,FALSE),"")</f>
        <v/>
      </c>
      <c r="D38" t="s">
        <v>56</v>
      </c>
    </row>
    <row r="39" spans="1:4" x14ac:dyDescent="0.25">
      <c r="A39" s="3"/>
      <c r="B39" s="3" t="str">
        <f>IFERROR(VLOOKUP($A39,CATEGORIES!$A$4:C$51,COLUMN()-1,FALSE),"")</f>
        <v/>
      </c>
      <c r="C39" s="3" t="str">
        <f>IFERROR(VLOOKUP($A39,CATEGORIES!$A$4:D$51,COLUMN()-1,FALSE),"")</f>
        <v/>
      </c>
      <c r="D39" t="s">
        <v>36</v>
      </c>
    </row>
    <row r="40" spans="1:4" x14ac:dyDescent="0.25">
      <c r="A40" s="3"/>
      <c r="B40" s="3" t="str">
        <f>IFERROR(VLOOKUP($A40,CATEGORIES!$A$4:C$51,COLUMN()-1,FALSE),"")</f>
        <v/>
      </c>
      <c r="C40" s="3" t="str">
        <f>IFERROR(VLOOKUP($A40,CATEGORIES!$A$4:D$51,COLUMN()-1,FALSE),"")</f>
        <v/>
      </c>
      <c r="D40" t="s">
        <v>36</v>
      </c>
    </row>
    <row r="41" spans="1:4" x14ac:dyDescent="0.25">
      <c r="A41" s="3"/>
      <c r="B41" s="3" t="str">
        <f>IFERROR(VLOOKUP($A41,CATEGORIES!$A$4:C$51,COLUMN()-1,FALSE),"")</f>
        <v/>
      </c>
      <c r="C41" s="3" t="str">
        <f>IFERROR(VLOOKUP($A41,CATEGORIES!$A$4:D$51,COLUMN()-1,FALSE),"")</f>
        <v/>
      </c>
      <c r="D41" t="s">
        <v>33</v>
      </c>
    </row>
    <row r="42" spans="1:4" x14ac:dyDescent="0.25">
      <c r="A42" s="3"/>
      <c r="B42" s="3" t="str">
        <f>IFERROR(VLOOKUP($A42,CATEGORIES!$A$4:C$51,COLUMN()-1,FALSE),"")</f>
        <v/>
      </c>
      <c r="C42" s="3" t="str">
        <f>IFERROR(VLOOKUP($A42,CATEGORIES!$A$4:D$51,COLUMN()-1,FALSE),"")</f>
        <v/>
      </c>
      <c r="D42" t="s">
        <v>33</v>
      </c>
    </row>
    <row r="43" spans="1:4" x14ac:dyDescent="0.25">
      <c r="A43" s="3"/>
      <c r="B43" s="3" t="str">
        <f>IFERROR(VLOOKUP($A43,CATEGORIES!$A$4:C$51,COLUMN()-1,FALSE),"")</f>
        <v/>
      </c>
      <c r="C43" s="3" t="str">
        <f>IFERROR(VLOOKUP($A43,CATEGORIES!$A$4:D$51,COLUMN()-1,FALSE),"")</f>
        <v/>
      </c>
      <c r="D43" t="s">
        <v>36</v>
      </c>
    </row>
    <row r="44" spans="1:4" x14ac:dyDescent="0.25">
      <c r="A44" s="3"/>
      <c r="B44" s="3" t="str">
        <f>IFERROR(VLOOKUP($A44,CATEGORIES!$A$4:C$51,COLUMN()-1,FALSE),"")</f>
        <v/>
      </c>
      <c r="C44" s="3" t="str">
        <f>IFERROR(VLOOKUP($A44,CATEGORIES!$A$4:D$51,COLUMN()-1,FALSE),"")</f>
        <v/>
      </c>
      <c r="D44" t="s">
        <v>36</v>
      </c>
    </row>
    <row r="45" spans="1:4" x14ac:dyDescent="0.25">
      <c r="A45" s="3"/>
      <c r="B45" s="3" t="str">
        <f>IFERROR(VLOOKUP($A45,CATEGORIES!$A$4:C$51,COLUMN()-1,FALSE),"")</f>
        <v/>
      </c>
      <c r="C45" s="3" t="str">
        <f>IFERROR(VLOOKUP($A45,CATEGORIES!$A$4:D$51,COLUMN()-1,FALSE),"")</f>
        <v/>
      </c>
      <c r="D45" t="s">
        <v>95</v>
      </c>
    </row>
    <row r="46" spans="1:4" x14ac:dyDescent="0.25">
      <c r="A46" s="3"/>
      <c r="B46" s="3" t="str">
        <f>IFERROR(VLOOKUP($A46,CATEGORIES!$A$4:C$51,COLUMN()-1,FALSE),"")</f>
        <v/>
      </c>
      <c r="C46" s="3" t="str">
        <f>IFERROR(VLOOKUP($A46,CATEGORIES!$A$4:D$51,COLUMN()-1,FALSE),"")</f>
        <v/>
      </c>
      <c r="D46" t="s">
        <v>103</v>
      </c>
    </row>
    <row r="47" spans="1:4" x14ac:dyDescent="0.25">
      <c r="A47" s="3"/>
      <c r="B47" s="3" t="str">
        <f>IFERROR(VLOOKUP($A47,CATEGORIES!$A$4:C$51,COLUMN()-1,FALSE),"")</f>
        <v/>
      </c>
      <c r="C47" s="3" t="str">
        <f>IFERROR(VLOOKUP($A47,CATEGORIES!$A$4:D$51,COLUMN()-1,FALSE),"")</f>
        <v/>
      </c>
      <c r="D47" t="s">
        <v>34</v>
      </c>
    </row>
    <row r="48" spans="1:4" x14ac:dyDescent="0.25">
      <c r="A48" s="3"/>
      <c r="B48" s="3" t="str">
        <f>IFERROR(VLOOKUP($A48,CATEGORIES!$A$4:C$51,COLUMN()-1,FALSE),"")</f>
        <v/>
      </c>
      <c r="C48" s="3" t="str">
        <f>IFERROR(VLOOKUP($A48,CATEGORIES!$A$4:D$51,COLUMN()-1,FALSE),"")</f>
        <v/>
      </c>
      <c r="D48" t="s">
        <v>81</v>
      </c>
    </row>
    <row r="49" spans="1:4" x14ac:dyDescent="0.25">
      <c r="A49" s="3"/>
      <c r="B49" s="3" t="str">
        <f>IFERROR(VLOOKUP($A49,CATEGORIES!$A$4:C$51,COLUMN()-1,FALSE),"")</f>
        <v/>
      </c>
      <c r="C49" s="3" t="str">
        <f>IFERROR(VLOOKUP($A49,CATEGORIES!$A$4:D$51,COLUMN()-1,FALSE),"")</f>
        <v/>
      </c>
      <c r="D49" t="s">
        <v>20</v>
      </c>
    </row>
    <row r="50" spans="1:4" x14ac:dyDescent="0.25">
      <c r="A50" s="3"/>
      <c r="B50" s="3" t="str">
        <f>IFERROR(VLOOKUP($A50,CATEGORIES!$A$4:C$51,COLUMN()-1,FALSE),"")</f>
        <v/>
      </c>
      <c r="C50" s="3" t="str">
        <f>IFERROR(VLOOKUP($A50,CATEGORIES!$A$4:D$51,COLUMN()-1,FALSE),"")</f>
        <v/>
      </c>
      <c r="D50" t="s">
        <v>64</v>
      </c>
    </row>
    <row r="51" spans="1:4" x14ac:dyDescent="0.25">
      <c r="A51" s="3"/>
      <c r="B51" s="3" t="str">
        <f>IFERROR(VLOOKUP($A51,CATEGORIES!$A$4:C$51,COLUMN()-1,FALSE),"")</f>
        <v/>
      </c>
      <c r="C51" s="3" t="str">
        <f>IFERROR(VLOOKUP($A51,CATEGORIES!$A$4:D$51,COLUMN()-1,FALSE),"")</f>
        <v/>
      </c>
      <c r="D51" t="s">
        <v>58</v>
      </c>
    </row>
    <row r="52" spans="1:4" x14ac:dyDescent="0.25">
      <c r="A52" s="3"/>
      <c r="B52" s="3" t="str">
        <f>IFERROR(VLOOKUP($A52,CATEGORIES!$A$4:C$51,COLUMN()-1,FALSE),"")</f>
        <v/>
      </c>
      <c r="C52" s="3" t="str">
        <f>IFERROR(VLOOKUP($A52,CATEGORIES!$A$4:D$51,COLUMN()-1,FALSE),"")</f>
        <v/>
      </c>
      <c r="D52" t="s">
        <v>26</v>
      </c>
    </row>
    <row r="53" spans="1:4" x14ac:dyDescent="0.25">
      <c r="A53" s="3"/>
      <c r="B53" s="3" t="str">
        <f>IFERROR(VLOOKUP($A53,CATEGORIES!$A$4:C$51,COLUMN()-1,FALSE),"")</f>
        <v/>
      </c>
      <c r="C53" s="3" t="str">
        <f>IFERROR(VLOOKUP($A53,CATEGORIES!$A$4:D$51,COLUMN()-1,FALSE),"")</f>
        <v/>
      </c>
      <c r="D53" t="s">
        <v>26</v>
      </c>
    </row>
    <row r="54" spans="1:4" x14ac:dyDescent="0.25">
      <c r="A54" s="3"/>
      <c r="B54" s="3" t="str">
        <f>IFERROR(VLOOKUP($A54,CATEGORIES!$A$4:C$51,COLUMN()-1,FALSE),"")</f>
        <v/>
      </c>
      <c r="C54" s="3" t="str">
        <f>IFERROR(VLOOKUP($A54,CATEGORIES!$A$4:D$51,COLUMN()-1,FALSE),"")</f>
        <v/>
      </c>
      <c r="D54" t="s">
        <v>2</v>
      </c>
    </row>
    <row r="55" spans="1:4" x14ac:dyDescent="0.25">
      <c r="A55" s="3"/>
      <c r="B55" s="3" t="str">
        <f>IFERROR(VLOOKUP($A55,CATEGORIES!$A$4:C$51,COLUMN()-1,FALSE),"")</f>
        <v/>
      </c>
      <c r="C55" s="3" t="str">
        <f>IFERROR(VLOOKUP($A55,CATEGORIES!$A$4:D$51,COLUMN()-1,FALSE),"")</f>
        <v/>
      </c>
      <c r="D55" t="s">
        <v>94</v>
      </c>
    </row>
    <row r="56" spans="1:4" x14ac:dyDescent="0.25">
      <c r="A56" s="3"/>
      <c r="B56" s="3" t="str">
        <f>IFERROR(VLOOKUP($A56,CATEGORIES!$A$4:C$51,COLUMN()-1,FALSE),"")</f>
        <v/>
      </c>
      <c r="C56" s="3" t="str">
        <f>IFERROR(VLOOKUP($A56,CATEGORIES!$A$4:D$51,COLUMN()-1,FALSE),"")</f>
        <v/>
      </c>
      <c r="D56" t="s">
        <v>72</v>
      </c>
    </row>
    <row r="57" spans="1:4" x14ac:dyDescent="0.25">
      <c r="A57" s="3"/>
      <c r="B57" s="3" t="str">
        <f>IFERROR(VLOOKUP($A57,CATEGORIES!$A$4:C$51,COLUMN()-1,FALSE),"")</f>
        <v/>
      </c>
      <c r="C57" s="3" t="str">
        <f>IFERROR(VLOOKUP($A57,CATEGORIES!$A$4:D$51,COLUMN()-1,FALSE),"")</f>
        <v/>
      </c>
      <c r="D57" t="s">
        <v>70</v>
      </c>
    </row>
    <row r="58" spans="1:4" x14ac:dyDescent="0.25">
      <c r="A58" s="3"/>
      <c r="B58" s="3" t="str">
        <f>IFERROR(VLOOKUP($A58,CATEGORIES!$A$4:C$51,COLUMN()-1,FALSE),"")</f>
        <v/>
      </c>
      <c r="C58" s="3" t="str">
        <f>IFERROR(VLOOKUP($A58,CATEGORIES!$A$4:D$51,COLUMN()-1,FALSE),"")</f>
        <v/>
      </c>
      <c r="D58" t="s">
        <v>108</v>
      </c>
    </row>
    <row r="59" spans="1:4" x14ac:dyDescent="0.25">
      <c r="A59" s="3"/>
      <c r="B59" s="3" t="str">
        <f>IFERROR(VLOOKUP($A59,CATEGORIES!$A$4:C$51,COLUMN()-1,FALSE),"")</f>
        <v/>
      </c>
      <c r="C59" s="3" t="str">
        <f>IFERROR(VLOOKUP($A59,CATEGORIES!$A$4:D$51,COLUMN()-1,FALSE),"")</f>
        <v/>
      </c>
      <c r="D59" t="s">
        <v>11</v>
      </c>
    </row>
    <row r="60" spans="1:4" x14ac:dyDescent="0.25">
      <c r="A60" s="3"/>
      <c r="B60" s="3" t="str">
        <f>IFERROR(VLOOKUP($A60,CATEGORIES!$A$4:C$51,COLUMN()-1,FALSE),"")</f>
        <v/>
      </c>
      <c r="C60" s="3" t="str">
        <f>IFERROR(VLOOKUP($A60,CATEGORIES!$A$4:D$51,COLUMN()-1,FALSE),"")</f>
        <v/>
      </c>
      <c r="D60" t="s">
        <v>64</v>
      </c>
    </row>
    <row r="61" spans="1:4" x14ac:dyDescent="0.25">
      <c r="A61" s="3"/>
      <c r="B61" s="3" t="str">
        <f>IFERROR(VLOOKUP($A61,CATEGORIES!$A$4:C$51,COLUMN()-1,FALSE),"")</f>
        <v/>
      </c>
      <c r="C61" s="3" t="str">
        <f>IFERROR(VLOOKUP($A61,CATEGORIES!$A$4:D$51,COLUMN()-1,FALSE),"")</f>
        <v/>
      </c>
      <c r="D61" t="s">
        <v>16</v>
      </c>
    </row>
    <row r="62" spans="1:4" x14ac:dyDescent="0.25">
      <c r="A62" s="3"/>
      <c r="B62" s="3" t="str">
        <f>IFERROR(VLOOKUP($A62,CATEGORIES!$A$4:C$51,COLUMN()-1,FALSE),"")</f>
        <v/>
      </c>
      <c r="C62" s="3" t="str">
        <f>IFERROR(VLOOKUP($A62,CATEGORIES!$A$4:D$51,COLUMN()-1,FALSE),"")</f>
        <v/>
      </c>
      <c r="D62" t="s">
        <v>11</v>
      </c>
    </row>
    <row r="63" spans="1:4" x14ac:dyDescent="0.25">
      <c r="A63" s="3"/>
      <c r="B63" s="3" t="str">
        <f>IFERROR(VLOOKUP($A63,CATEGORIES!$A$4:C$51,COLUMN()-1,FALSE),"")</f>
        <v/>
      </c>
      <c r="C63" s="3" t="str">
        <f>IFERROR(VLOOKUP($A63,CATEGORIES!$A$4:D$51,COLUMN()-1,FALSE),"")</f>
        <v/>
      </c>
      <c r="D63" t="s">
        <v>96</v>
      </c>
    </row>
    <row r="64" spans="1:4" x14ac:dyDescent="0.25">
      <c r="A64" s="3"/>
      <c r="B64" s="3" t="str">
        <f>IFERROR(VLOOKUP($A64,CATEGORIES!$A$4:C$51,COLUMN()-1,FALSE),"")</f>
        <v/>
      </c>
      <c r="C64" s="3" t="str">
        <f>IFERROR(VLOOKUP($A64,CATEGORIES!$A$4:D$51,COLUMN()-1,FALSE),"")</f>
        <v/>
      </c>
      <c r="D64" t="s">
        <v>64</v>
      </c>
    </row>
    <row r="65" spans="1:4" x14ac:dyDescent="0.25">
      <c r="A65" s="3"/>
      <c r="B65" s="3" t="str">
        <f>IFERROR(VLOOKUP($A65,CATEGORIES!$A$4:C$51,COLUMN()-1,FALSE),"")</f>
        <v/>
      </c>
      <c r="C65" s="3" t="str">
        <f>IFERROR(VLOOKUP($A65,CATEGORIES!$A$4:D$51,COLUMN()-1,FALSE),"")</f>
        <v/>
      </c>
      <c r="D65" t="s">
        <v>41</v>
      </c>
    </row>
    <row r="66" spans="1:4" x14ac:dyDescent="0.25">
      <c r="A66" s="3"/>
      <c r="B66" s="3" t="str">
        <f>IFERROR(VLOOKUP($A66,CATEGORIES!$A$4:C$51,COLUMN()-1,FALSE),"")</f>
        <v/>
      </c>
      <c r="C66" s="3" t="str">
        <f>IFERROR(VLOOKUP($A66,CATEGORIES!$A$4:D$51,COLUMN()-1,FALSE),"")</f>
        <v/>
      </c>
      <c r="D66" t="s">
        <v>106</v>
      </c>
    </row>
    <row r="67" spans="1:4" x14ac:dyDescent="0.25">
      <c r="A67" s="3"/>
      <c r="B67" s="3" t="str">
        <f>IFERROR(VLOOKUP($A67,CATEGORIES!$A$4:C$51,COLUMN()-1,FALSE),"")</f>
        <v/>
      </c>
      <c r="C67" s="3" t="str">
        <f>IFERROR(VLOOKUP($A67,CATEGORIES!$A$4:D$51,COLUMN()-1,FALSE),"")</f>
        <v/>
      </c>
      <c r="D67" t="s">
        <v>78</v>
      </c>
    </row>
    <row r="68" spans="1:4" x14ac:dyDescent="0.25">
      <c r="A68" s="3"/>
      <c r="B68" s="3" t="str">
        <f>IFERROR(VLOOKUP($A68,CATEGORIES!$A$4:C$51,COLUMN()-1,FALSE),"")</f>
        <v/>
      </c>
      <c r="C68" s="3" t="str">
        <f>IFERROR(VLOOKUP($A68,CATEGORIES!$A$4:D$51,COLUMN()-1,FALSE),"")</f>
        <v/>
      </c>
      <c r="D68" t="s">
        <v>14</v>
      </c>
    </row>
    <row r="69" spans="1:4" x14ac:dyDescent="0.25">
      <c r="A69" s="3"/>
      <c r="B69" s="3" t="str">
        <f>IFERROR(VLOOKUP($A69,CATEGORIES!$A$4:C$51,COLUMN()-1,FALSE),"")</f>
        <v/>
      </c>
      <c r="C69" s="3" t="str">
        <f>IFERROR(VLOOKUP($A69,CATEGORIES!$A$4:D$51,COLUMN()-1,FALSE),"")</f>
        <v/>
      </c>
      <c r="D69" t="s">
        <v>70</v>
      </c>
    </row>
    <row r="70" spans="1:4" x14ac:dyDescent="0.25">
      <c r="A70" s="3"/>
      <c r="B70" s="3" t="str">
        <f>IFERROR(VLOOKUP($A70,CATEGORIES!$A$4:C$51,COLUMN()-1,FALSE),"")</f>
        <v/>
      </c>
      <c r="C70" s="3" t="str">
        <f>IFERROR(VLOOKUP($A70,CATEGORIES!$A$4:D$51,COLUMN()-1,FALSE),"")</f>
        <v/>
      </c>
      <c r="D70" t="s">
        <v>40</v>
      </c>
    </row>
    <row r="71" spans="1:4" x14ac:dyDescent="0.25">
      <c r="A71" s="3"/>
      <c r="B71" s="3" t="str">
        <f>IFERROR(VLOOKUP($A71,CATEGORIES!$A$4:C$51,COLUMN()-1,FALSE),"")</f>
        <v/>
      </c>
      <c r="C71" s="3" t="str">
        <f>IFERROR(VLOOKUP($A71,CATEGORIES!$A$4:D$51,COLUMN()-1,FALSE),"")</f>
        <v/>
      </c>
      <c r="D71" t="s">
        <v>95</v>
      </c>
    </row>
    <row r="72" spans="1:4" x14ac:dyDescent="0.25">
      <c r="A72" s="3"/>
      <c r="B72" s="3" t="str">
        <f>IFERROR(VLOOKUP($A72,CATEGORIES!$A$4:C$51,COLUMN()-1,FALSE),"")</f>
        <v/>
      </c>
      <c r="C72" s="3" t="str">
        <f>IFERROR(VLOOKUP($A72,CATEGORIES!$A$4:D$51,COLUMN()-1,FALSE),"")</f>
        <v/>
      </c>
      <c r="D72" t="s">
        <v>25</v>
      </c>
    </row>
    <row r="73" spans="1:4" x14ac:dyDescent="0.25">
      <c r="A73" s="3"/>
      <c r="B73" s="3" t="str">
        <f>IFERROR(VLOOKUP($A73,CATEGORIES!$A$4:C$51,COLUMN()-1,FALSE),"")</f>
        <v/>
      </c>
      <c r="C73" s="3" t="str">
        <f>IFERROR(VLOOKUP($A73,CATEGORIES!$A$4:D$51,COLUMN()-1,FALSE),"")</f>
        <v/>
      </c>
      <c r="D73" t="s">
        <v>78</v>
      </c>
    </row>
    <row r="74" spans="1:4" x14ac:dyDescent="0.25">
      <c r="A74" s="3"/>
      <c r="B74" s="3" t="str">
        <f>IFERROR(VLOOKUP($A74,CATEGORIES!$A$4:C$51,COLUMN()-1,FALSE),"")</f>
        <v/>
      </c>
      <c r="C74" s="3" t="str">
        <f>IFERROR(VLOOKUP($A74,CATEGORIES!$A$4:D$51,COLUMN()-1,FALSE),"")</f>
        <v/>
      </c>
      <c r="D74" t="s">
        <v>12</v>
      </c>
    </row>
    <row r="75" spans="1:4" x14ac:dyDescent="0.25">
      <c r="A75" s="3"/>
      <c r="B75" s="3" t="str">
        <f>IFERROR(VLOOKUP($A75,CATEGORIES!$A$4:C$51,COLUMN()-1,FALSE),"")</f>
        <v/>
      </c>
      <c r="C75" s="3" t="str">
        <f>IFERROR(VLOOKUP($A75,CATEGORIES!$A$4:D$51,COLUMN()-1,FALSE),"")</f>
        <v/>
      </c>
      <c r="D75" t="s">
        <v>11</v>
      </c>
    </row>
    <row r="76" spans="1:4" x14ac:dyDescent="0.25">
      <c r="A76" s="3"/>
      <c r="B76" s="3" t="str">
        <f>IFERROR(VLOOKUP($A76,CATEGORIES!$A$4:C$51,COLUMN()-1,FALSE),"")</f>
        <v/>
      </c>
      <c r="C76" s="3" t="str">
        <f>IFERROR(VLOOKUP($A76,CATEGORIES!$A$4:D$51,COLUMN()-1,FALSE),"")</f>
        <v/>
      </c>
      <c r="D76" t="s">
        <v>56</v>
      </c>
    </row>
    <row r="77" spans="1:4" x14ac:dyDescent="0.25">
      <c r="A77" s="3"/>
      <c r="B77" s="3" t="str">
        <f>IFERROR(VLOOKUP($A77,CATEGORIES!$A$4:C$51,COLUMN()-1,FALSE),"")</f>
        <v/>
      </c>
      <c r="C77" s="3" t="str">
        <f>IFERROR(VLOOKUP($A77,CATEGORIES!$A$4:D$51,COLUMN()-1,FALSE),"")</f>
        <v/>
      </c>
      <c r="D77" t="s">
        <v>58</v>
      </c>
    </row>
    <row r="78" spans="1:4" x14ac:dyDescent="0.25">
      <c r="A78" s="3"/>
      <c r="B78" s="3" t="str">
        <f>IFERROR(VLOOKUP($A78,CATEGORIES!$A$4:C$51,COLUMN()-1,FALSE),"")</f>
        <v/>
      </c>
      <c r="C78" s="3" t="str">
        <f>IFERROR(VLOOKUP($A78,CATEGORIES!$A$4:D$51,COLUMN()-1,FALSE),"")</f>
        <v/>
      </c>
      <c r="D78" t="s">
        <v>33</v>
      </c>
    </row>
    <row r="79" spans="1:4" x14ac:dyDescent="0.25">
      <c r="A79" s="3"/>
      <c r="B79" s="3" t="str">
        <f>IFERROR(VLOOKUP($A79,CATEGORIES!$A$4:C$51,COLUMN()-1,FALSE),"")</f>
        <v/>
      </c>
      <c r="C79" s="3" t="str">
        <f>IFERROR(VLOOKUP($A79,CATEGORIES!$A$4:D$51,COLUMN()-1,FALSE),"")</f>
        <v/>
      </c>
      <c r="D79" t="s">
        <v>34</v>
      </c>
    </row>
    <row r="80" spans="1:4" x14ac:dyDescent="0.25">
      <c r="A80" s="3"/>
      <c r="B80" s="3" t="str">
        <f>IFERROR(VLOOKUP($A80,CATEGORIES!$A$4:C$51,COLUMN()-1,FALSE),"")</f>
        <v/>
      </c>
      <c r="C80" s="3" t="str">
        <f>IFERROR(VLOOKUP($A80,CATEGORIES!$A$4:D$51,COLUMN()-1,FALSE),"")</f>
        <v/>
      </c>
      <c r="D80" t="s">
        <v>56</v>
      </c>
    </row>
    <row r="81" spans="1:4" x14ac:dyDescent="0.25">
      <c r="A81" s="3"/>
      <c r="B81" s="3" t="str">
        <f>IFERROR(VLOOKUP($A81,CATEGORIES!$A$4:C$51,COLUMN()-1,FALSE),"")</f>
        <v/>
      </c>
      <c r="C81" s="3" t="str">
        <f>IFERROR(VLOOKUP($A81,CATEGORIES!$A$4:D$51,COLUMN()-1,FALSE),"")</f>
        <v/>
      </c>
      <c r="D81" t="s">
        <v>41</v>
      </c>
    </row>
    <row r="82" spans="1:4" x14ac:dyDescent="0.25">
      <c r="A82" s="3"/>
      <c r="B82" s="3" t="str">
        <f>IFERROR(VLOOKUP($A82,CATEGORIES!$A$4:C$51,COLUMN()-1,FALSE),"")</f>
        <v/>
      </c>
      <c r="C82" s="3" t="str">
        <f>IFERROR(VLOOKUP($A82,CATEGORIES!$A$4:D$51,COLUMN()-1,FALSE),"")</f>
        <v/>
      </c>
      <c r="D82" t="s">
        <v>11</v>
      </c>
    </row>
    <row r="83" spans="1:4" x14ac:dyDescent="0.25">
      <c r="A83" s="3"/>
      <c r="B83" s="3" t="str">
        <f>IFERROR(VLOOKUP($A83,CATEGORIES!$A$4:C$51,COLUMN()-1,FALSE),"")</f>
        <v/>
      </c>
      <c r="C83" s="3" t="str">
        <f>IFERROR(VLOOKUP($A83,CATEGORIES!$A$4:D$51,COLUMN()-1,FALSE),"")</f>
        <v/>
      </c>
      <c r="D83" t="s">
        <v>11</v>
      </c>
    </row>
    <row r="84" spans="1:4" x14ac:dyDescent="0.25">
      <c r="A84" s="3"/>
      <c r="B84" s="3" t="str">
        <f>IFERROR(VLOOKUP($A84,CATEGORIES!$A$4:C$51,COLUMN()-1,FALSE),"")</f>
        <v/>
      </c>
      <c r="C84" s="3" t="str">
        <f>IFERROR(VLOOKUP($A84,CATEGORIES!$A$4:D$51,COLUMN()-1,FALSE),"")</f>
        <v/>
      </c>
      <c r="D84" t="s">
        <v>34</v>
      </c>
    </row>
    <row r="85" spans="1:4" x14ac:dyDescent="0.25">
      <c r="A85" s="3"/>
      <c r="B85" s="3" t="str">
        <f>IFERROR(VLOOKUP($A85,CATEGORIES!$A$4:C$51,COLUMN()-1,FALSE),"")</f>
        <v/>
      </c>
      <c r="C85" s="3" t="str">
        <f>IFERROR(VLOOKUP($A85,CATEGORIES!$A$4:D$51,COLUMN()-1,FALSE),"")</f>
        <v/>
      </c>
      <c r="D85" t="s">
        <v>34</v>
      </c>
    </row>
    <row r="86" spans="1:4" x14ac:dyDescent="0.25">
      <c r="A86" s="3"/>
      <c r="B86" s="3" t="str">
        <f>IFERROR(VLOOKUP($A86,CATEGORIES!$A$4:C$51,COLUMN()-1,FALSE),"")</f>
        <v/>
      </c>
      <c r="C86" s="3" t="str">
        <f>IFERROR(VLOOKUP($A86,CATEGORIES!$A$4:D$51,COLUMN()-1,FALSE),"")</f>
        <v/>
      </c>
      <c r="D86" t="s">
        <v>33</v>
      </c>
    </row>
    <row r="87" spans="1:4" x14ac:dyDescent="0.25">
      <c r="A87" s="3"/>
      <c r="B87" s="3" t="str">
        <f>IFERROR(VLOOKUP($A87,CATEGORIES!$A$4:C$51,COLUMN()-1,FALSE),"")</f>
        <v/>
      </c>
      <c r="C87" s="3" t="str">
        <f>IFERROR(VLOOKUP($A87,CATEGORIES!$A$4:D$51,COLUMN()-1,FALSE),"")</f>
        <v/>
      </c>
      <c r="D87" t="s">
        <v>11</v>
      </c>
    </row>
    <row r="88" spans="1:4" x14ac:dyDescent="0.25">
      <c r="A88" s="3"/>
      <c r="B88" s="3" t="str">
        <f>IFERROR(VLOOKUP($A88,CATEGORIES!$A$4:C$51,COLUMN()-1,FALSE),"")</f>
        <v/>
      </c>
      <c r="C88" s="3" t="str">
        <f>IFERROR(VLOOKUP($A88,CATEGORIES!$A$4:D$51,COLUMN()-1,FALSE),"")</f>
        <v/>
      </c>
      <c r="D88" t="s">
        <v>109</v>
      </c>
    </row>
    <row r="89" spans="1:4" x14ac:dyDescent="0.25">
      <c r="A89" s="3"/>
      <c r="B89" s="3" t="str">
        <f>IFERROR(VLOOKUP($A89,CATEGORIES!$A$4:C$51,COLUMN()-1,FALSE),"")</f>
        <v/>
      </c>
      <c r="C89" s="3" t="str">
        <f>IFERROR(VLOOKUP($A89,CATEGORIES!$A$4:D$51,COLUMN()-1,FALSE),"")</f>
        <v/>
      </c>
      <c r="D89" t="s">
        <v>56</v>
      </c>
    </row>
    <row r="90" spans="1:4" x14ac:dyDescent="0.25">
      <c r="A90" s="3"/>
      <c r="B90" s="3" t="str">
        <f>IFERROR(VLOOKUP($A90,CATEGORIES!$A$4:C$51,COLUMN()-1,FALSE),"")</f>
        <v/>
      </c>
      <c r="C90" s="3" t="str">
        <f>IFERROR(VLOOKUP($A90,CATEGORIES!$A$4:D$51,COLUMN()-1,FALSE),"")</f>
        <v/>
      </c>
      <c r="D90" t="s">
        <v>109</v>
      </c>
    </row>
    <row r="91" spans="1:4" x14ac:dyDescent="0.25">
      <c r="A91" s="3"/>
      <c r="B91" s="3" t="str">
        <f>IFERROR(VLOOKUP($A91,CATEGORIES!$A$4:C$51,COLUMN()-1,FALSE),"")</f>
        <v/>
      </c>
      <c r="C91" s="3" t="str">
        <f>IFERROR(VLOOKUP($A91,CATEGORIES!$A$4:D$51,COLUMN()-1,FALSE),"")</f>
        <v/>
      </c>
      <c r="D91" t="s">
        <v>36</v>
      </c>
    </row>
    <row r="92" spans="1:4" x14ac:dyDescent="0.25">
      <c r="A92" s="3"/>
      <c r="B92" s="3" t="str">
        <f>IFERROR(VLOOKUP($A92,CATEGORIES!$A$4:C$51,COLUMN()-1,FALSE),"")</f>
        <v/>
      </c>
      <c r="C92" s="3" t="str">
        <f>IFERROR(VLOOKUP($A92,CATEGORIES!$A$4:D$51,COLUMN()-1,FALSE),"")</f>
        <v/>
      </c>
      <c r="D92" t="s">
        <v>34</v>
      </c>
    </row>
    <row r="93" spans="1:4" x14ac:dyDescent="0.25">
      <c r="A93" s="3"/>
      <c r="B93" s="3" t="str">
        <f>IFERROR(VLOOKUP($A93,CATEGORIES!$A$4:C$51,COLUMN()-1,FALSE),"")</f>
        <v/>
      </c>
      <c r="C93" s="3" t="str">
        <f>IFERROR(VLOOKUP($A93,CATEGORIES!$A$4:D$51,COLUMN()-1,FALSE),"")</f>
        <v/>
      </c>
      <c r="D93" t="s">
        <v>11</v>
      </c>
    </row>
    <row r="94" spans="1:4" x14ac:dyDescent="0.25">
      <c r="A94" s="3"/>
      <c r="B94" s="3" t="str">
        <f>IFERROR(VLOOKUP($A94,CATEGORIES!$A$4:C$51,COLUMN()-1,FALSE),"")</f>
        <v/>
      </c>
      <c r="C94" s="3" t="str">
        <f>IFERROR(VLOOKUP($A94,CATEGORIES!$A$4:D$51,COLUMN()-1,FALSE),"")</f>
        <v/>
      </c>
      <c r="D94" t="s">
        <v>57</v>
      </c>
    </row>
    <row r="95" spans="1:4" x14ac:dyDescent="0.25">
      <c r="A95" s="3"/>
      <c r="B95" s="3" t="str">
        <f>IFERROR(VLOOKUP($A95,CATEGORIES!$A$4:C$51,COLUMN()-1,FALSE),"")</f>
        <v/>
      </c>
      <c r="C95" s="3" t="str">
        <f>IFERROR(VLOOKUP($A95,CATEGORIES!$A$4:D$51,COLUMN()-1,FALSE),"")</f>
        <v/>
      </c>
      <c r="D95" t="s">
        <v>56</v>
      </c>
    </row>
    <row r="96" spans="1:4" x14ac:dyDescent="0.25">
      <c r="A96" s="3"/>
      <c r="B96" s="3" t="str">
        <f>IFERROR(VLOOKUP($A96,CATEGORIES!$A$4:C$51,COLUMN()-1,FALSE),"")</f>
        <v/>
      </c>
      <c r="C96" s="3" t="str">
        <f>IFERROR(VLOOKUP($A96,CATEGORIES!$A$4:D$51,COLUMN()-1,FALSE),"")</f>
        <v/>
      </c>
      <c r="D96" t="s">
        <v>11</v>
      </c>
    </row>
    <row r="97" spans="1:4" x14ac:dyDescent="0.25">
      <c r="A97" s="3"/>
      <c r="B97" s="3" t="str">
        <f>IFERROR(VLOOKUP($A97,CATEGORIES!$A$4:C$51,COLUMN()-1,FALSE),"")</f>
        <v/>
      </c>
      <c r="C97" s="3" t="str">
        <f>IFERROR(VLOOKUP($A97,CATEGORIES!$A$4:D$51,COLUMN()-1,FALSE),"")</f>
        <v/>
      </c>
      <c r="D97" t="s">
        <v>11</v>
      </c>
    </row>
    <row r="98" spans="1:4" x14ac:dyDescent="0.25">
      <c r="A98" s="3"/>
      <c r="B98" s="3" t="str">
        <f>IFERROR(VLOOKUP($A98,CATEGORIES!$A$4:C$51,COLUMN()-1,FALSE),"")</f>
        <v/>
      </c>
      <c r="C98" s="3" t="str">
        <f>IFERROR(VLOOKUP($A98,CATEGORIES!$A$4:D$51,COLUMN()-1,FALSE),"")</f>
        <v/>
      </c>
      <c r="D98" t="s">
        <v>36</v>
      </c>
    </row>
    <row r="99" spans="1:4" x14ac:dyDescent="0.25">
      <c r="A99" s="3"/>
      <c r="B99" s="3" t="str">
        <f>IFERROR(VLOOKUP($A99,CATEGORIES!$A$4:C$51,COLUMN()-1,FALSE),"")</f>
        <v/>
      </c>
      <c r="C99" s="3" t="str">
        <f>IFERROR(VLOOKUP($A99,CATEGORIES!$A$4:D$51,COLUMN()-1,FALSE),"")</f>
        <v/>
      </c>
      <c r="D99" t="s">
        <v>63</v>
      </c>
    </row>
    <row r="100" spans="1:4" x14ac:dyDescent="0.25">
      <c r="A100" s="3"/>
      <c r="B100" s="3" t="str">
        <f>IFERROR(VLOOKUP($A100,CATEGORIES!$A$4:C$51,COLUMN()-1,FALSE),"")</f>
        <v/>
      </c>
      <c r="C100" s="3" t="str">
        <f>IFERROR(VLOOKUP($A100,CATEGORIES!$A$4:D$51,COLUMN()-1,FALSE),"")</f>
        <v/>
      </c>
      <c r="D100" t="s">
        <v>33</v>
      </c>
    </row>
    <row r="101" spans="1:4" x14ac:dyDescent="0.25">
      <c r="A101" s="3"/>
      <c r="B101" s="3" t="str">
        <f>IFERROR(VLOOKUP($A101,CATEGORIES!$A$4:C$51,COLUMN()-1,FALSE),"")</f>
        <v/>
      </c>
      <c r="C101" s="3" t="str">
        <f>IFERROR(VLOOKUP($A101,CATEGORIES!$A$4:D$51,COLUMN()-1,FALSE),"")</f>
        <v/>
      </c>
      <c r="D101" t="s">
        <v>34</v>
      </c>
    </row>
    <row r="102" spans="1:4" x14ac:dyDescent="0.25">
      <c r="A102" s="3"/>
      <c r="B102" s="3" t="str">
        <f>IFERROR(VLOOKUP($A102,CATEGORIES!$A$4:C$51,COLUMN()-1,FALSE),"")</f>
        <v/>
      </c>
      <c r="C102" s="3" t="str">
        <f>IFERROR(VLOOKUP($A102,CATEGORIES!$A$4:D$51,COLUMN()-1,FALSE),"")</f>
        <v/>
      </c>
      <c r="D102" t="s">
        <v>34</v>
      </c>
    </row>
    <row r="103" spans="1:4" x14ac:dyDescent="0.25">
      <c r="A103" s="3"/>
      <c r="B103" s="3" t="str">
        <f>IFERROR(VLOOKUP($A103,CATEGORIES!$A$4:C$51,COLUMN()-1,FALSE),"")</f>
        <v/>
      </c>
      <c r="C103" s="3" t="str">
        <f>IFERROR(VLOOKUP($A103,CATEGORIES!$A$4:D$51,COLUMN()-1,FALSE),"")</f>
        <v/>
      </c>
      <c r="D103" t="s">
        <v>34</v>
      </c>
    </row>
    <row r="104" spans="1:4" x14ac:dyDescent="0.25">
      <c r="A104" s="3"/>
      <c r="B104" s="3" t="str">
        <f>IFERROR(VLOOKUP($A104,CATEGORIES!$A$4:C$51,COLUMN()-1,FALSE),"")</f>
        <v/>
      </c>
      <c r="C104" s="3" t="str">
        <f>IFERROR(VLOOKUP($A104,CATEGORIES!$A$4:D$51,COLUMN()-1,FALSE),"")</f>
        <v/>
      </c>
      <c r="D104" t="s">
        <v>34</v>
      </c>
    </row>
    <row r="105" spans="1:4" x14ac:dyDescent="0.25">
      <c r="A105" s="3"/>
      <c r="B105" s="3" t="str">
        <f>IFERROR(VLOOKUP($A105,CATEGORIES!$A$4:C$51,COLUMN()-1,FALSE),"")</f>
        <v/>
      </c>
      <c r="C105" s="3" t="str">
        <f>IFERROR(VLOOKUP($A105,CATEGORIES!$A$4:D$51,COLUMN()-1,FALSE),"")</f>
        <v/>
      </c>
      <c r="D105" t="s">
        <v>59</v>
      </c>
    </row>
    <row r="106" spans="1:4" x14ac:dyDescent="0.25">
      <c r="A106" s="3"/>
      <c r="B106" s="3" t="str">
        <f>IFERROR(VLOOKUP($A106,CATEGORIES!$A$4:C$51,COLUMN()-1,FALSE),"")</f>
        <v/>
      </c>
      <c r="C106" s="3" t="str">
        <f>IFERROR(VLOOKUP($A106,CATEGORIES!$A$4:D$51,COLUMN()-1,FALSE),"")</f>
        <v/>
      </c>
      <c r="D106" t="s">
        <v>59</v>
      </c>
    </row>
    <row r="107" spans="1:4" x14ac:dyDescent="0.25">
      <c r="A107" s="3"/>
      <c r="B107" s="3" t="str">
        <f>IFERROR(VLOOKUP($A107,CATEGORIES!$A$4:C$51,COLUMN()-1,FALSE),"")</f>
        <v/>
      </c>
      <c r="C107" s="3" t="str">
        <f>IFERROR(VLOOKUP($A107,CATEGORIES!$A$4:D$51,COLUMN()-1,FALSE),"")</f>
        <v/>
      </c>
      <c r="D107" t="s">
        <v>34</v>
      </c>
    </row>
    <row r="108" spans="1:4" x14ac:dyDescent="0.25">
      <c r="A108" s="3"/>
      <c r="B108" s="3" t="str">
        <f>IFERROR(VLOOKUP($A108,CATEGORIES!$A$4:C$51,COLUMN()-1,FALSE),"")</f>
        <v/>
      </c>
      <c r="C108" s="3" t="str">
        <f>IFERROR(VLOOKUP($A108,CATEGORIES!$A$4:D$51,COLUMN()-1,FALSE),"")</f>
        <v/>
      </c>
      <c r="D108" t="s">
        <v>34</v>
      </c>
    </row>
    <row r="109" spans="1:4" x14ac:dyDescent="0.25">
      <c r="A109" s="3"/>
      <c r="B109" s="3" t="str">
        <f>IFERROR(VLOOKUP($A109,CATEGORIES!$A$4:C$51,COLUMN()-1,FALSE),"")</f>
        <v/>
      </c>
      <c r="C109" s="3" t="str">
        <f>IFERROR(VLOOKUP($A109,CATEGORIES!$A$4:D$51,COLUMN()-1,FALSE),"")</f>
        <v/>
      </c>
      <c r="D109" t="s">
        <v>11</v>
      </c>
    </row>
    <row r="110" spans="1:4" x14ac:dyDescent="0.25">
      <c r="A110" s="3"/>
      <c r="B110" s="3" t="str">
        <f>IFERROR(VLOOKUP($A110,CATEGORIES!$A$4:C$51,COLUMN()-1,FALSE),"")</f>
        <v/>
      </c>
      <c r="C110" s="3" t="str">
        <f>IFERROR(VLOOKUP($A110,CATEGORIES!$A$4:D$51,COLUMN()-1,FALSE),"")</f>
        <v/>
      </c>
      <c r="D110" t="s">
        <v>34</v>
      </c>
    </row>
    <row r="111" spans="1:4" x14ac:dyDescent="0.25">
      <c r="A111" s="3"/>
      <c r="B111" s="3" t="str">
        <f>IFERROR(VLOOKUP($A111,CATEGORIES!$A$4:C$51,COLUMN()-1,FALSE),"")</f>
        <v/>
      </c>
      <c r="C111" s="3" t="str">
        <f>IFERROR(VLOOKUP($A111,CATEGORIES!$A$4:D$51,COLUMN()-1,FALSE),"")</f>
        <v/>
      </c>
      <c r="D111" t="s">
        <v>56</v>
      </c>
    </row>
    <row r="112" spans="1:4" x14ac:dyDescent="0.25">
      <c r="A112" s="3"/>
      <c r="B112" s="3" t="str">
        <f>IFERROR(VLOOKUP($A112,CATEGORIES!$A$4:C$51,COLUMN()-1,FALSE),"")</f>
        <v/>
      </c>
      <c r="C112" s="3" t="str">
        <f>IFERROR(VLOOKUP($A112,CATEGORIES!$A$4:D$51,COLUMN()-1,FALSE),"")</f>
        <v/>
      </c>
      <c r="D112" t="s">
        <v>64</v>
      </c>
    </row>
    <row r="113" spans="1:4" x14ac:dyDescent="0.25">
      <c r="A113" s="3"/>
      <c r="B113" s="3" t="str">
        <f>IFERROR(VLOOKUP($A113,CATEGORIES!$A$4:C$51,COLUMN()-1,FALSE),"")</f>
        <v/>
      </c>
      <c r="C113" s="3" t="str">
        <f>IFERROR(VLOOKUP($A113,CATEGORIES!$A$4:D$51,COLUMN()-1,FALSE),"")</f>
        <v/>
      </c>
      <c r="D113" t="s">
        <v>14</v>
      </c>
    </row>
    <row r="114" spans="1:4" x14ac:dyDescent="0.25">
      <c r="A114" s="3"/>
      <c r="B114" s="3" t="str">
        <f>IFERROR(VLOOKUP($A114,CATEGORIES!$A$4:C$51,COLUMN()-1,FALSE),"")</f>
        <v/>
      </c>
      <c r="C114" s="3" t="str">
        <f>IFERROR(VLOOKUP($A114,CATEGORIES!$A$4:D$51,COLUMN()-1,FALSE),"")</f>
        <v/>
      </c>
      <c r="D114" t="s">
        <v>83</v>
      </c>
    </row>
    <row r="115" spans="1:4" x14ac:dyDescent="0.25">
      <c r="A115" s="3"/>
      <c r="B115" s="3" t="str">
        <f>IFERROR(VLOOKUP($A115,CATEGORIES!$A$4:C$51,COLUMN()-1,FALSE),"")</f>
        <v/>
      </c>
      <c r="C115" s="3" t="str">
        <f>IFERROR(VLOOKUP($A115,CATEGORIES!$A$4:D$51,COLUMN()-1,FALSE),"")</f>
        <v/>
      </c>
      <c r="D115" t="s">
        <v>80</v>
      </c>
    </row>
    <row r="116" spans="1:4" x14ac:dyDescent="0.25">
      <c r="A116" s="3"/>
      <c r="B116" s="3" t="str">
        <f>IFERROR(VLOOKUP($A116,CATEGORIES!$A$4:C$51,COLUMN()-1,FALSE),"")</f>
        <v/>
      </c>
      <c r="C116" s="3" t="str">
        <f>IFERROR(VLOOKUP($A116,CATEGORIES!$A$4:D$51,COLUMN()-1,FALSE),"")</f>
        <v/>
      </c>
      <c r="D116" t="s">
        <v>14</v>
      </c>
    </row>
    <row r="117" spans="1:4" x14ac:dyDescent="0.25">
      <c r="A117" s="3"/>
      <c r="B117" s="3" t="str">
        <f>IFERROR(VLOOKUP($A117,CATEGORIES!$A$4:C$51,COLUMN()-1,FALSE),"")</f>
        <v/>
      </c>
      <c r="C117" s="3" t="str">
        <f>IFERROR(VLOOKUP($A117,CATEGORIES!$A$4:D$51,COLUMN()-1,FALSE),"")</f>
        <v/>
      </c>
      <c r="D117" t="s">
        <v>14</v>
      </c>
    </row>
    <row r="118" spans="1:4" x14ac:dyDescent="0.25">
      <c r="A118" s="3"/>
      <c r="B118" s="3" t="str">
        <f>IFERROR(VLOOKUP($A118,CATEGORIES!$A$4:C$51,COLUMN()-1,FALSE),"")</f>
        <v/>
      </c>
      <c r="C118" s="3" t="str">
        <f>IFERROR(VLOOKUP($A118,CATEGORIES!$A$4:D$51,COLUMN()-1,FALSE),"")</f>
        <v/>
      </c>
      <c r="D118" t="s">
        <v>11</v>
      </c>
    </row>
    <row r="119" spans="1:4" x14ac:dyDescent="0.25">
      <c r="A119" s="3"/>
      <c r="B119" s="3" t="str">
        <f>IFERROR(VLOOKUP($A119,CATEGORIES!$A$4:C$51,COLUMN()-1,FALSE),"")</f>
        <v/>
      </c>
      <c r="C119" s="3" t="str">
        <f>IFERROR(VLOOKUP($A119,CATEGORIES!$A$4:D$51,COLUMN()-1,FALSE),"")</f>
        <v/>
      </c>
    </row>
    <row r="120" spans="1:4" x14ac:dyDescent="0.25">
      <c r="A120" s="3"/>
      <c r="B120" s="3" t="str">
        <f>IFERROR(VLOOKUP($A120,CATEGORIES!$A$4:C$51,COLUMN()-1,FALSE),"")</f>
        <v/>
      </c>
      <c r="C120" s="3" t="str">
        <f>IFERROR(VLOOKUP($A120,CATEGORIES!$A$4:D$51,COLUMN()-1,FALSE),"")</f>
        <v/>
      </c>
      <c r="D120" t="s">
        <v>64</v>
      </c>
    </row>
    <row r="121" spans="1:4" x14ac:dyDescent="0.25">
      <c r="A121" s="3"/>
      <c r="B121" s="3" t="str">
        <f>IFERROR(VLOOKUP($A121,CATEGORIES!$A$4:C$51,COLUMN()-1,FALSE),"")</f>
        <v/>
      </c>
      <c r="C121" s="3" t="str">
        <f>IFERROR(VLOOKUP($A121,CATEGORIES!$A$4:D$51,COLUMN()-1,FALSE),"")</f>
        <v/>
      </c>
    </row>
    <row r="122" spans="1:4" x14ac:dyDescent="0.25">
      <c r="A122" s="3"/>
      <c r="B122" s="3" t="str">
        <f>IFERROR(VLOOKUP($A122,CATEGORIES!$A$4:C$51,COLUMN()-1,FALSE),"")</f>
        <v/>
      </c>
      <c r="C122" s="3" t="str">
        <f>IFERROR(VLOOKUP($A122,CATEGORIES!$A$4:D$51,COLUMN()-1,FALSE),"")</f>
        <v/>
      </c>
    </row>
    <row r="123" spans="1:4" x14ac:dyDescent="0.25">
      <c r="A123" s="3"/>
      <c r="B123" s="3" t="str">
        <f>IFERROR(VLOOKUP($A123,CATEGORIES!$A$4:C$51,COLUMN()-1,FALSE),"")</f>
        <v/>
      </c>
      <c r="C123" s="3" t="str">
        <f>IFERROR(VLOOKUP($A123,CATEGORIES!$A$4:D$51,COLUMN()-1,FALSE),"")</f>
        <v/>
      </c>
    </row>
    <row r="124" spans="1:4" x14ac:dyDescent="0.25">
      <c r="A124" s="3"/>
      <c r="B124" s="3" t="str">
        <f>IFERROR(VLOOKUP($A124,CATEGORIES!$A$4:C$51,COLUMN()-1,FALSE),"")</f>
        <v/>
      </c>
      <c r="C124" s="3" t="str">
        <f>IFERROR(VLOOKUP($A124,CATEGORIES!$A$4:D$51,COLUMN()-1,FALSE),"")</f>
        <v/>
      </c>
    </row>
    <row r="125" spans="1:4" x14ac:dyDescent="0.25">
      <c r="A125" s="3"/>
      <c r="B125" s="3" t="str">
        <f>IFERROR(VLOOKUP($A125,CATEGORIES!$A$4:C$51,COLUMN()-1,FALSE),"")</f>
        <v/>
      </c>
      <c r="C125" s="3" t="str">
        <f>IFERROR(VLOOKUP($A125,CATEGORIES!$A$4:D$51,COLUMN()-1,FALSE),"")</f>
        <v/>
      </c>
    </row>
    <row r="126" spans="1:4" x14ac:dyDescent="0.25">
      <c r="A126" s="3"/>
      <c r="B126" s="3" t="str">
        <f>IFERROR(VLOOKUP($A126,CATEGORIES!$A$4:C$51,COLUMN()-1,FALSE),"")</f>
        <v/>
      </c>
      <c r="C126" s="3" t="str">
        <f>IFERROR(VLOOKUP($A126,CATEGORIES!$A$4:D$51,COLUMN()-1,FALSE),"")</f>
        <v/>
      </c>
    </row>
    <row r="127" spans="1:4" x14ac:dyDescent="0.25">
      <c r="A127" s="3"/>
      <c r="B127" s="3" t="str">
        <f>IFERROR(VLOOKUP($A127,CATEGORIES!$A$4:C$51,COLUMN()-1,FALSE),"")</f>
        <v/>
      </c>
      <c r="C127" s="3" t="str">
        <f>IFERROR(VLOOKUP($A127,CATEGORIES!$A$4:D$51,COLUMN()-1,FALSE),"")</f>
        <v/>
      </c>
    </row>
    <row r="128" spans="1:4" x14ac:dyDescent="0.25">
      <c r="A128" s="3"/>
      <c r="B128" s="3" t="str">
        <f>IFERROR(VLOOKUP($A128,CATEGORIES!$A$4:C$51,COLUMN()-1,FALSE),"")</f>
        <v/>
      </c>
      <c r="C128" s="3" t="str">
        <f>IFERROR(VLOOKUP($A128,CATEGORIES!$A$4:D$51,COLUMN()-1,FALSE),"")</f>
        <v/>
      </c>
    </row>
    <row r="129" spans="1:4" x14ac:dyDescent="0.25">
      <c r="A129" s="3"/>
      <c r="B129" s="3" t="str">
        <f>IFERROR(VLOOKUP($A129,CATEGORIES!$A$4:C$51,COLUMN()-1,FALSE),"")</f>
        <v/>
      </c>
      <c r="C129" s="3" t="str">
        <f>IFERROR(VLOOKUP($A129,CATEGORIES!$A$4:D$51,COLUMN()-1,FALSE),"")</f>
        <v/>
      </c>
      <c r="D129" t="s">
        <v>64</v>
      </c>
    </row>
    <row r="130" spans="1:4" x14ac:dyDescent="0.25">
      <c r="A130" s="3"/>
      <c r="B130" s="3" t="str">
        <f>IFERROR(VLOOKUP($A130,CATEGORIES!$A$4:C$51,COLUMN()-1,FALSE),"")</f>
        <v/>
      </c>
      <c r="C130" s="3" t="str">
        <f>IFERROR(VLOOKUP($A130,CATEGORIES!$A$4:D$51,COLUMN()-1,FALSE),"")</f>
        <v/>
      </c>
    </row>
    <row r="131" spans="1:4" x14ac:dyDescent="0.25">
      <c r="A131" s="3"/>
      <c r="B131" s="3" t="str">
        <f>IFERROR(VLOOKUP($A131,CATEGORIES!$A$4:C$51,COLUMN()-1,FALSE),"")</f>
        <v/>
      </c>
      <c r="C131" s="3" t="str">
        <f>IFERROR(VLOOKUP($A131,CATEGORIES!$A$4:D$51,COLUMN()-1,FALSE),"")</f>
        <v/>
      </c>
    </row>
    <row r="132" spans="1:4" x14ac:dyDescent="0.25">
      <c r="A132" s="3"/>
      <c r="B132" s="3" t="str">
        <f>IFERROR(VLOOKUP($A132,CATEGORIES!$A$4:C$51,COLUMN()-1,FALSE),"")</f>
        <v/>
      </c>
      <c r="C132" s="3" t="str">
        <f>IFERROR(VLOOKUP($A132,CATEGORIES!$A$4:D$51,COLUMN()-1,FALSE),"")</f>
        <v/>
      </c>
    </row>
    <row r="133" spans="1:4" x14ac:dyDescent="0.25">
      <c r="A133" s="3"/>
      <c r="B133" s="3" t="str">
        <f>IFERROR(VLOOKUP($A133,CATEGORIES!$A$4:C$51,COLUMN()-1,FALSE),"")</f>
        <v/>
      </c>
      <c r="C133" s="3" t="str">
        <f>IFERROR(VLOOKUP($A133,CATEGORIES!$A$4:D$51,COLUMN()-1,FALSE),"")</f>
        <v/>
      </c>
    </row>
    <row r="134" spans="1:4" x14ac:dyDescent="0.25">
      <c r="A134" s="3"/>
      <c r="B134" s="3" t="str">
        <f>IFERROR(VLOOKUP($A134,CATEGORIES!$A$4:C$51,COLUMN()-1,FALSE),"")</f>
        <v/>
      </c>
      <c r="C134" s="3" t="str">
        <f>IFERROR(VLOOKUP($A134,CATEGORIES!$A$4:D$51,COLUMN()-1,FALSE),"")</f>
        <v/>
      </c>
      <c r="D134" t="s">
        <v>123</v>
      </c>
    </row>
    <row r="135" spans="1:4" x14ac:dyDescent="0.25">
      <c r="A135" s="3"/>
      <c r="B135" s="3" t="str">
        <f>IFERROR(VLOOKUP($A135,CATEGORIES!$A$4:C$51,COLUMN()-1,FALSE),"")</f>
        <v/>
      </c>
      <c r="C135" s="3" t="str">
        <f>IFERROR(VLOOKUP($A135,CATEGORIES!$A$4:D$51,COLUMN()-1,FALSE),"")</f>
        <v/>
      </c>
      <c r="D135" t="s">
        <v>64</v>
      </c>
    </row>
    <row r="136" spans="1:4" x14ac:dyDescent="0.25">
      <c r="A136" s="3"/>
      <c r="B136" s="3" t="str">
        <f>IFERROR(VLOOKUP($A136,CATEGORIES!$A$4:C$51,COLUMN()-1,FALSE),"")</f>
        <v/>
      </c>
      <c r="C136" s="3" t="str">
        <f>IFERROR(VLOOKUP($A136,CATEGORIES!$A$4:D$51,COLUMN()-1,FALSE),"")</f>
        <v/>
      </c>
    </row>
    <row r="137" spans="1:4" x14ac:dyDescent="0.25">
      <c r="A137" s="3"/>
      <c r="B137" s="3" t="str">
        <f>IFERROR(VLOOKUP($A137,CATEGORIES!$A$4:C$51,COLUMN()-1,FALSE),"")</f>
        <v/>
      </c>
      <c r="C137" s="3" t="str">
        <f>IFERROR(VLOOKUP($A137,CATEGORIES!$A$4:D$51,COLUMN()-1,FALSE),"")</f>
        <v/>
      </c>
    </row>
    <row r="138" spans="1:4" x14ac:dyDescent="0.25">
      <c r="A138" s="3"/>
      <c r="B138" s="3" t="str">
        <f>IFERROR(VLOOKUP($A138,CATEGORIES!$A$4:C$51,COLUMN()-1,FALSE),"")</f>
        <v/>
      </c>
      <c r="C138" s="3" t="str">
        <f>IFERROR(VLOOKUP($A138,CATEGORIES!$A$4:D$51,COLUMN()-1,FALSE),"")</f>
        <v/>
      </c>
    </row>
    <row r="139" spans="1:4" x14ac:dyDescent="0.25">
      <c r="A139" s="3"/>
      <c r="B139" s="3" t="str">
        <f>IFERROR(VLOOKUP($A139,CATEGORIES!$A$4:C$51,COLUMN()-1,FALSE),"")</f>
        <v/>
      </c>
      <c r="C139" s="3" t="str">
        <f>IFERROR(VLOOKUP($A139,CATEGORIES!$A$4:D$51,COLUMN()-1,FALSE),"")</f>
        <v/>
      </c>
      <c r="D139" t="s">
        <v>41</v>
      </c>
    </row>
    <row r="140" spans="1:4" x14ac:dyDescent="0.25">
      <c r="A140" s="3"/>
      <c r="B140" s="3" t="str">
        <f>IFERROR(VLOOKUP($A140,CATEGORIES!$A$4:C$51,COLUMN()-1,FALSE),"")</f>
        <v/>
      </c>
      <c r="C140" s="3" t="str">
        <f>IFERROR(VLOOKUP($A140,CATEGORIES!$A$4:D$51,COLUMN()-1,FALSE),"")</f>
        <v/>
      </c>
      <c r="D140" t="s">
        <v>32</v>
      </c>
    </row>
    <row r="141" spans="1:4" x14ac:dyDescent="0.25">
      <c r="A141" s="3"/>
      <c r="B141" s="3" t="str">
        <f>IFERROR(VLOOKUP($A141,CATEGORIES!$A$4:C$51,COLUMN()-1,FALSE),"")</f>
        <v/>
      </c>
      <c r="C141" s="3" t="str">
        <f>IFERROR(VLOOKUP($A141,CATEGORIES!$A$4:D$51,COLUMN()-1,FALSE),"")</f>
        <v/>
      </c>
    </row>
    <row r="142" spans="1:4" x14ac:dyDescent="0.25">
      <c r="A142" s="3"/>
      <c r="B142" s="3" t="str">
        <f>IFERROR(VLOOKUP($A142,CATEGORIES!$A$4:C$51,COLUMN()-1,FALSE),"")</f>
        <v/>
      </c>
      <c r="C142" s="3" t="str">
        <f>IFERROR(VLOOKUP($A142,CATEGORIES!$A$4:D$51,COLUMN()-1,FALSE),"")</f>
        <v/>
      </c>
    </row>
  </sheetData>
  <autoFilter ref="A4:C119"/>
  <conditionalFormatting sqref="A5:C142">
    <cfRule type="expression" dxfId="20" priority="2" stopIfTrue="1">
      <formula>MOD(ROW(),2)</formula>
    </cfRule>
  </conditionalFormatting>
  <conditionalFormatting sqref="A5:C5148">
    <cfRule type="expression" dxfId="19" priority="21" stopIfTrue="1">
      <formula>#REF!="KO"</formula>
    </cfRule>
  </conditionalFormatting>
  <conditionalFormatting sqref="A502:C2381">
    <cfRule type="expression" dxfId="18" priority="23" stopIfTrue="1">
      <formula>#REF!=KO</formula>
    </cfRule>
  </conditionalFormatting>
  <dataValidations count="2">
    <dataValidation type="list" allowBlank="1" showInputMessage="1" showErrorMessage="1" sqref="A143:A2050">
      <formula1>CATEGORIES_DESCRIPTION</formula1>
    </dataValidation>
    <dataValidation type="list" allowBlank="1" showInputMessage="1" showErrorMessage="1" promptTitle="Attention !" prompt="Sélectionnez un des éléments de la liste._x000a__x000a_Permet de remplir automatiquement la colonne C &quot;Catégorie&quot; iVesta&quot; et la colonne D &quot;Catégorie Compta&quot;" sqref="A5:A142">
      <formula1>OFFSET(Départ,MATCH(A5&amp;"*",ColD,0)-1,,COUNTIF(ColD,A5&amp;"*"))</formula1>
    </dataValidation>
  </dataValidations>
  <pageMargins left="0.78740157499999996" right="0.78740157499999996" top="0.984251969" bottom="0.984251969" header="0.5" footer="0.5"/>
  <pageSetup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5"/>
  <sheetViews>
    <sheetView workbookViewId="0"/>
  </sheetViews>
  <sheetFormatPr baseColWidth="10" defaultRowHeight="13.2" x14ac:dyDescent="0.25"/>
  <cols>
    <col min="1" max="1" width="49.6640625" bestFit="1" customWidth="1"/>
    <col min="2" max="2" width="29.6640625" bestFit="1" customWidth="1"/>
    <col min="3" max="3" width="13" customWidth="1"/>
    <col min="4" max="4" width="187" bestFit="1" customWidth="1"/>
  </cols>
  <sheetData>
    <row r="1" spans="1:4" x14ac:dyDescent="0.25">
      <c r="A1" s="28"/>
      <c r="C1" s="28"/>
    </row>
    <row r="3" spans="1:4" ht="28.5" customHeight="1" x14ac:dyDescent="0.25">
      <c r="A3" s="8" t="s">
        <v>65</v>
      </c>
      <c r="B3" s="8" t="s">
        <v>27</v>
      </c>
      <c r="C3" s="9" t="s">
        <v>28</v>
      </c>
      <c r="D3" s="8" t="s">
        <v>29</v>
      </c>
    </row>
    <row r="4" spans="1:4" x14ac:dyDescent="0.25">
      <c r="A4" s="4" t="s">
        <v>11</v>
      </c>
      <c r="B4" s="17" t="s">
        <v>84</v>
      </c>
      <c r="C4" s="4">
        <v>6132</v>
      </c>
      <c r="D4" s="6" t="s">
        <v>43</v>
      </c>
    </row>
    <row r="5" spans="1:4" x14ac:dyDescent="0.25">
      <c r="A5" s="5" t="s">
        <v>58</v>
      </c>
      <c r="B5" s="17" t="s">
        <v>84</v>
      </c>
      <c r="C5" s="4">
        <v>616</v>
      </c>
      <c r="D5" s="6" t="s">
        <v>42</v>
      </c>
    </row>
    <row r="6" spans="1:4" x14ac:dyDescent="0.25">
      <c r="A6" s="4" t="s">
        <v>12</v>
      </c>
      <c r="B6" s="17" t="s">
        <v>84</v>
      </c>
      <c r="C6" s="4"/>
      <c r="D6" s="4"/>
    </row>
    <row r="7" spans="1:4" x14ac:dyDescent="0.25">
      <c r="A7" s="4" t="s">
        <v>13</v>
      </c>
      <c r="B7" s="17" t="s">
        <v>84</v>
      </c>
      <c r="C7" s="4">
        <v>614</v>
      </c>
      <c r="D7" s="4"/>
    </row>
    <row r="8" spans="1:4" x14ac:dyDescent="0.25">
      <c r="A8" s="5" t="s">
        <v>55</v>
      </c>
      <c r="B8" s="17" t="s">
        <v>84</v>
      </c>
      <c r="C8" s="4">
        <v>2751</v>
      </c>
      <c r="D8" s="4"/>
    </row>
    <row r="9" spans="1:4" x14ac:dyDescent="0.25">
      <c r="A9" s="11" t="s">
        <v>106</v>
      </c>
      <c r="B9" s="22" t="s">
        <v>84</v>
      </c>
      <c r="C9" s="11">
        <v>218</v>
      </c>
      <c r="D9" s="4" t="s">
        <v>107</v>
      </c>
    </row>
    <row r="10" spans="1:4" x14ac:dyDescent="0.25">
      <c r="A10" s="5" t="s">
        <v>32</v>
      </c>
      <c r="B10" s="17" t="s">
        <v>85</v>
      </c>
      <c r="C10" s="4">
        <v>6061</v>
      </c>
      <c r="D10" s="17" t="s">
        <v>101</v>
      </c>
    </row>
    <row r="11" spans="1:4" x14ac:dyDescent="0.25">
      <c r="A11" s="5" t="s">
        <v>33</v>
      </c>
      <c r="B11" s="17" t="s">
        <v>85</v>
      </c>
      <c r="C11" s="4">
        <v>6064</v>
      </c>
      <c r="D11" s="17" t="s">
        <v>82</v>
      </c>
    </row>
    <row r="12" spans="1:4" x14ac:dyDescent="0.25">
      <c r="A12" s="5" t="s">
        <v>34</v>
      </c>
      <c r="B12" s="17" t="s">
        <v>85</v>
      </c>
      <c r="C12" s="4">
        <v>6063</v>
      </c>
      <c r="D12" s="5" t="s">
        <v>35</v>
      </c>
    </row>
    <row r="13" spans="1:4" x14ac:dyDescent="0.25">
      <c r="A13" s="5" t="s">
        <v>36</v>
      </c>
      <c r="B13" s="17" t="s">
        <v>85</v>
      </c>
      <c r="C13" s="4">
        <v>6068</v>
      </c>
      <c r="D13" s="5" t="s">
        <v>54</v>
      </c>
    </row>
    <row r="14" spans="1:4" x14ac:dyDescent="0.25">
      <c r="A14" s="10" t="s">
        <v>63</v>
      </c>
      <c r="B14" s="17" t="s">
        <v>85</v>
      </c>
      <c r="C14" s="11">
        <v>626</v>
      </c>
      <c r="D14" s="11" t="s">
        <v>62</v>
      </c>
    </row>
    <row r="15" spans="1:4" x14ac:dyDescent="0.25">
      <c r="A15" s="4" t="s">
        <v>64</v>
      </c>
      <c r="B15" s="17" t="s">
        <v>85</v>
      </c>
      <c r="C15" s="4">
        <v>626</v>
      </c>
      <c r="D15" s="4" t="s">
        <v>61</v>
      </c>
    </row>
    <row r="16" spans="1:4" x14ac:dyDescent="0.25">
      <c r="A16" s="17" t="s">
        <v>78</v>
      </c>
      <c r="B16" s="17" t="s">
        <v>85</v>
      </c>
      <c r="C16" s="4"/>
      <c r="D16" s="17" t="s">
        <v>79</v>
      </c>
    </row>
    <row r="17" spans="1:4" x14ac:dyDescent="0.25">
      <c r="A17" s="5" t="s">
        <v>40</v>
      </c>
      <c r="B17" s="17" t="s">
        <v>86</v>
      </c>
      <c r="C17" s="4"/>
      <c r="D17" s="5" t="s">
        <v>39</v>
      </c>
    </row>
    <row r="18" spans="1:4" x14ac:dyDescent="0.25">
      <c r="A18" s="4" t="s">
        <v>14</v>
      </c>
      <c r="B18" s="17" t="s">
        <v>86</v>
      </c>
      <c r="C18" s="4"/>
      <c r="D18" s="17" t="s">
        <v>77</v>
      </c>
    </row>
    <row r="19" spans="1:4" x14ac:dyDescent="0.25">
      <c r="A19" s="17" t="s">
        <v>83</v>
      </c>
      <c r="B19" s="17" t="s">
        <v>86</v>
      </c>
      <c r="C19" s="4"/>
      <c r="D19" s="17"/>
    </row>
    <row r="20" spans="1:4" x14ac:dyDescent="0.25">
      <c r="A20" s="4" t="s">
        <v>17</v>
      </c>
      <c r="B20" s="17" t="s">
        <v>87</v>
      </c>
      <c r="C20" s="4">
        <v>6226</v>
      </c>
      <c r="D20" s="4"/>
    </row>
    <row r="21" spans="1:4" x14ac:dyDescent="0.25">
      <c r="A21" s="4" t="s">
        <v>18</v>
      </c>
      <c r="B21" s="17" t="s">
        <v>87</v>
      </c>
      <c r="C21" s="4"/>
      <c r="D21" s="4"/>
    </row>
    <row r="22" spans="1:4" x14ac:dyDescent="0.25">
      <c r="A22" s="4" t="s">
        <v>19</v>
      </c>
      <c r="B22" s="17" t="s">
        <v>87</v>
      </c>
      <c r="C22" s="4"/>
      <c r="D22" s="4"/>
    </row>
    <row r="23" spans="1:4" x14ac:dyDescent="0.25">
      <c r="A23" s="10" t="s">
        <v>76</v>
      </c>
      <c r="B23" s="17" t="s">
        <v>87</v>
      </c>
      <c r="C23" s="4"/>
      <c r="D23" s="4"/>
    </row>
    <row r="24" spans="1:4" x14ac:dyDescent="0.25">
      <c r="A24" s="17" t="s">
        <v>95</v>
      </c>
      <c r="B24" s="17" t="s">
        <v>87</v>
      </c>
      <c r="C24" s="4">
        <v>6185</v>
      </c>
      <c r="D24" s="6" t="s">
        <v>45</v>
      </c>
    </row>
    <row r="25" spans="1:4" x14ac:dyDescent="0.25">
      <c r="A25" s="5" t="s">
        <v>41</v>
      </c>
      <c r="B25" s="17" t="s">
        <v>87</v>
      </c>
      <c r="C25" s="4">
        <v>6181</v>
      </c>
      <c r="D25" s="6" t="s">
        <v>111</v>
      </c>
    </row>
    <row r="26" spans="1:4" x14ac:dyDescent="0.25">
      <c r="A26" s="11" t="s">
        <v>109</v>
      </c>
      <c r="B26" s="22" t="s">
        <v>87</v>
      </c>
      <c r="C26" s="4"/>
      <c r="D26" s="11" t="s">
        <v>110</v>
      </c>
    </row>
    <row r="27" spans="1:4" x14ac:dyDescent="0.25">
      <c r="A27" s="10" t="s">
        <v>59</v>
      </c>
      <c r="B27" s="17" t="s">
        <v>91</v>
      </c>
      <c r="C27" s="4"/>
      <c r="D27" s="4" t="s">
        <v>60</v>
      </c>
    </row>
    <row r="28" spans="1:4" x14ac:dyDescent="0.25">
      <c r="A28" s="5" t="s">
        <v>57</v>
      </c>
      <c r="B28" s="17" t="s">
        <v>91</v>
      </c>
      <c r="C28" s="4">
        <v>6251</v>
      </c>
      <c r="D28" s="5" t="s">
        <v>31</v>
      </c>
    </row>
    <row r="29" spans="1:4" x14ac:dyDescent="0.25">
      <c r="A29" s="4" t="s">
        <v>15</v>
      </c>
      <c r="B29" s="17" t="s">
        <v>91</v>
      </c>
      <c r="C29" s="4">
        <v>6256</v>
      </c>
      <c r="D29" s="5" t="s">
        <v>30</v>
      </c>
    </row>
    <row r="30" spans="1:4" x14ac:dyDescent="0.25">
      <c r="A30" s="5" t="s">
        <v>56</v>
      </c>
      <c r="B30" s="17" t="s">
        <v>91</v>
      </c>
      <c r="C30" s="4">
        <v>6257</v>
      </c>
      <c r="D30" s="17" t="s">
        <v>105</v>
      </c>
    </row>
    <row r="31" spans="1:4" x14ac:dyDescent="0.25">
      <c r="A31" s="5" t="s">
        <v>26</v>
      </c>
      <c r="B31" s="17" t="s">
        <v>91</v>
      </c>
      <c r="C31" s="4">
        <v>6234</v>
      </c>
      <c r="D31" s="4"/>
    </row>
    <row r="32" spans="1:4" x14ac:dyDescent="0.25">
      <c r="A32" s="4" t="s">
        <v>20</v>
      </c>
      <c r="B32" s="17" t="s">
        <v>92</v>
      </c>
      <c r="C32" s="4">
        <v>6411</v>
      </c>
      <c r="D32" s="5" t="s">
        <v>50</v>
      </c>
    </row>
    <row r="33" spans="1:4" x14ac:dyDescent="0.25">
      <c r="A33" s="4" t="s">
        <v>2</v>
      </c>
      <c r="B33" s="17" t="s">
        <v>92</v>
      </c>
      <c r="C33" s="4">
        <v>625</v>
      </c>
      <c r="D33" s="4"/>
    </row>
    <row r="34" spans="1:4" x14ac:dyDescent="0.25">
      <c r="A34" s="4" t="s">
        <v>72</v>
      </c>
      <c r="B34" s="17" t="s">
        <v>92</v>
      </c>
      <c r="C34" s="4">
        <v>625</v>
      </c>
      <c r="D34" s="17" t="s">
        <v>97</v>
      </c>
    </row>
    <row r="35" spans="1:4" x14ac:dyDescent="0.25">
      <c r="A35" s="4" t="s">
        <v>71</v>
      </c>
      <c r="B35" s="17" t="s">
        <v>92</v>
      </c>
      <c r="C35" s="4">
        <v>625</v>
      </c>
      <c r="D35" s="17" t="s">
        <v>98</v>
      </c>
    </row>
    <row r="36" spans="1:4" x14ac:dyDescent="0.25">
      <c r="A36" s="4" t="s">
        <v>70</v>
      </c>
      <c r="B36" s="17" t="s">
        <v>92</v>
      </c>
      <c r="C36" s="4">
        <v>625</v>
      </c>
      <c r="D36" s="17" t="s">
        <v>99</v>
      </c>
    </row>
    <row r="37" spans="1:4" x14ac:dyDescent="0.25">
      <c r="A37" s="17" t="s">
        <v>96</v>
      </c>
      <c r="B37" s="17" t="s">
        <v>92</v>
      </c>
      <c r="C37" s="4">
        <v>625</v>
      </c>
      <c r="D37" s="17" t="s">
        <v>100</v>
      </c>
    </row>
    <row r="38" spans="1:4" x14ac:dyDescent="0.25">
      <c r="A38" s="4" t="s">
        <v>22</v>
      </c>
      <c r="B38" s="17" t="s">
        <v>92</v>
      </c>
      <c r="C38" s="4">
        <v>6452</v>
      </c>
      <c r="D38" s="5" t="s">
        <v>52</v>
      </c>
    </row>
    <row r="39" spans="1:4" x14ac:dyDescent="0.25">
      <c r="A39" s="4" t="s">
        <v>23</v>
      </c>
      <c r="B39" s="17" t="s">
        <v>92</v>
      </c>
      <c r="C39" s="4">
        <v>645</v>
      </c>
      <c r="D39" s="5" t="s">
        <v>48</v>
      </c>
    </row>
    <row r="40" spans="1:4" x14ac:dyDescent="0.25">
      <c r="A40" s="5" t="s">
        <v>49</v>
      </c>
      <c r="B40" s="17" t="s">
        <v>92</v>
      </c>
      <c r="C40" s="4">
        <v>6453</v>
      </c>
      <c r="D40" s="4"/>
    </row>
    <row r="41" spans="1:4" x14ac:dyDescent="0.25">
      <c r="A41" s="5" t="s">
        <v>24</v>
      </c>
      <c r="B41" s="17" t="s">
        <v>92</v>
      </c>
      <c r="C41" s="4">
        <v>425</v>
      </c>
      <c r="D41" s="5" t="s">
        <v>51</v>
      </c>
    </row>
    <row r="42" spans="1:4" x14ac:dyDescent="0.25">
      <c r="A42" s="5" t="s">
        <v>46</v>
      </c>
      <c r="B42" s="17" t="s">
        <v>92</v>
      </c>
      <c r="C42" s="4">
        <v>6284</v>
      </c>
      <c r="D42" s="7" t="s">
        <v>53</v>
      </c>
    </row>
    <row r="43" spans="1:4" x14ac:dyDescent="0.25">
      <c r="A43" s="11" t="s">
        <v>123</v>
      </c>
      <c r="B43" s="22" t="s">
        <v>92</v>
      </c>
      <c r="C43" s="11">
        <v>6475</v>
      </c>
      <c r="D43" s="11" t="s">
        <v>122</v>
      </c>
    </row>
    <row r="44" spans="1:4" x14ac:dyDescent="0.25">
      <c r="A44" s="17" t="s">
        <v>102</v>
      </c>
      <c r="B44" s="17" t="s">
        <v>93</v>
      </c>
      <c r="C44" s="4">
        <v>411</v>
      </c>
      <c r="D44" s="5" t="s">
        <v>44</v>
      </c>
    </row>
    <row r="45" spans="1:4" x14ac:dyDescent="0.25">
      <c r="A45" s="17" t="s">
        <v>103</v>
      </c>
      <c r="B45" s="17" t="s">
        <v>93</v>
      </c>
      <c r="C45" s="4">
        <v>411</v>
      </c>
      <c r="D45" s="17" t="s">
        <v>104</v>
      </c>
    </row>
    <row r="46" spans="1:4" x14ac:dyDescent="0.25">
      <c r="A46" s="5" t="s">
        <v>37</v>
      </c>
      <c r="B46" s="17" t="s">
        <v>93</v>
      </c>
      <c r="C46" s="4">
        <v>411</v>
      </c>
      <c r="D46" s="5" t="s">
        <v>44</v>
      </c>
    </row>
    <row r="47" spans="1:4" x14ac:dyDescent="0.25">
      <c r="A47" s="5" t="s">
        <v>38</v>
      </c>
      <c r="B47" s="17" t="s">
        <v>93</v>
      </c>
      <c r="C47" s="4">
        <v>411</v>
      </c>
      <c r="D47" s="5" t="s">
        <v>44</v>
      </c>
    </row>
    <row r="48" spans="1:4" x14ac:dyDescent="0.25">
      <c r="A48" s="17" t="s">
        <v>80</v>
      </c>
      <c r="B48" s="17" t="s">
        <v>93</v>
      </c>
      <c r="C48" s="4"/>
      <c r="D48" s="4"/>
    </row>
    <row r="49" spans="1:4" x14ac:dyDescent="0.25">
      <c r="A49" s="17" t="s">
        <v>81</v>
      </c>
      <c r="B49" s="17" t="s">
        <v>93</v>
      </c>
      <c r="C49" s="4"/>
      <c r="D49" s="4"/>
    </row>
    <row r="50" spans="1:4" x14ac:dyDescent="0.25">
      <c r="A50" s="5" t="s">
        <v>25</v>
      </c>
      <c r="B50" s="17" t="s">
        <v>90</v>
      </c>
      <c r="C50" s="4">
        <v>627</v>
      </c>
      <c r="D50" s="4"/>
    </row>
    <row r="51" spans="1:4" x14ac:dyDescent="0.25">
      <c r="A51" s="17" t="s">
        <v>94</v>
      </c>
      <c r="B51" s="17" t="s">
        <v>90</v>
      </c>
      <c r="C51" s="4"/>
      <c r="D51" s="4"/>
    </row>
    <row r="52" spans="1:4" x14ac:dyDescent="0.25">
      <c r="A52" s="4" t="s">
        <v>21</v>
      </c>
      <c r="B52" s="17" t="s">
        <v>89</v>
      </c>
      <c r="C52" s="4">
        <v>6451</v>
      </c>
      <c r="D52" s="5" t="s">
        <v>47</v>
      </c>
    </row>
    <row r="53" spans="1:4" x14ac:dyDescent="0.25">
      <c r="A53" s="5" t="s">
        <v>73</v>
      </c>
      <c r="B53" s="17" t="s">
        <v>89</v>
      </c>
      <c r="C53" s="4">
        <v>445</v>
      </c>
      <c r="D53" s="7" t="s">
        <v>75</v>
      </c>
    </row>
    <row r="54" spans="1:4" x14ac:dyDescent="0.25">
      <c r="A54" s="26" t="s">
        <v>16</v>
      </c>
      <c r="B54" s="27" t="s">
        <v>88</v>
      </c>
      <c r="C54" s="26">
        <v>6226</v>
      </c>
      <c r="D54" s="16"/>
    </row>
    <row r="55" spans="1:4" x14ac:dyDescent="0.25">
      <c r="A55" s="21" t="s">
        <v>108</v>
      </c>
      <c r="B55" s="21" t="s">
        <v>88</v>
      </c>
      <c r="C55" s="13"/>
      <c r="D55" s="23" t="s">
        <v>124</v>
      </c>
    </row>
  </sheetData>
  <autoFilter ref="A3:D3">
    <sortState ref="A4:D55">
      <sortCondition ref="B3"/>
    </sortState>
  </autoFilter>
  <conditionalFormatting sqref="A4:D929">
    <cfRule type="expression" dxfId="17" priority="1" stopIfTrue="1">
      <formula>LEFT($B4,5)="cat10"</formula>
    </cfRule>
    <cfRule type="expression" dxfId="16" priority="2" stopIfTrue="1">
      <formula>LEFT($B4,5)="cat09"</formula>
    </cfRule>
    <cfRule type="expression" dxfId="15" priority="3" stopIfTrue="1">
      <formula>LEFT($B4,5)="cat08"</formula>
    </cfRule>
    <cfRule type="expression" dxfId="14" priority="6" stopIfTrue="1">
      <formula>LEFT($B4,5)="cat07"</formula>
    </cfRule>
    <cfRule type="expression" dxfId="13" priority="7" stopIfTrue="1">
      <formula>LEFT($B4,5)="cat06"</formula>
    </cfRule>
    <cfRule type="expression" dxfId="12" priority="8" stopIfTrue="1">
      <formula>LEFT($B4,5)="cat05"</formula>
    </cfRule>
    <cfRule type="expression" dxfId="11" priority="9" stopIfTrue="1">
      <formula>LEFT($B4,5)="cat04"</formula>
    </cfRule>
    <cfRule type="expression" dxfId="10" priority="10" stopIfTrue="1">
      <formula>LEFT($B4,5)="cat03"</formula>
    </cfRule>
    <cfRule type="expression" dxfId="9" priority="11" stopIfTrue="1">
      <formula>LEFT($B4,5)="cat02"</formula>
    </cfRule>
    <cfRule type="expression" dxfId="8" priority="12" stopIfTrue="1">
      <formula>LEFT($B4,5)="cat01"</formula>
    </cfRule>
  </conditionalFormatting>
  <conditionalFormatting sqref="B15">
    <cfRule type="expression" dxfId="7" priority="4" stopIfTrue="1">
      <formula>LEFT($B4,4)="cat8"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56"/>
  <sheetViews>
    <sheetView workbookViewId="0">
      <selection activeCell="D11" sqref="D11"/>
    </sheetView>
  </sheetViews>
  <sheetFormatPr baseColWidth="10" defaultRowHeight="13.2" x14ac:dyDescent="0.25"/>
  <cols>
    <col min="1" max="1" width="26.109375" bestFit="1" customWidth="1"/>
    <col min="4" max="4" width="49.6640625" bestFit="1" customWidth="1"/>
  </cols>
  <sheetData>
    <row r="3" spans="1:4" ht="13.8" x14ac:dyDescent="0.25">
      <c r="A3" s="1" t="s">
        <v>7</v>
      </c>
      <c r="D3" s="12" t="s">
        <v>65</v>
      </c>
    </row>
    <row r="4" spans="1:4" x14ac:dyDescent="0.25">
      <c r="A4" s="1"/>
      <c r="D4" s="14" t="s">
        <v>40</v>
      </c>
    </row>
    <row r="5" spans="1:4" x14ac:dyDescent="0.25">
      <c r="A5" s="1" t="s">
        <v>5</v>
      </c>
      <c r="D5" s="14" t="s">
        <v>41</v>
      </c>
    </row>
    <row r="6" spans="1:4" x14ac:dyDescent="0.25">
      <c r="A6" s="1" t="s">
        <v>6</v>
      </c>
      <c r="D6" s="14" t="s">
        <v>24</v>
      </c>
    </row>
    <row r="7" spans="1:4" x14ac:dyDescent="0.25">
      <c r="D7" s="13" t="s">
        <v>14</v>
      </c>
    </row>
    <row r="8" spans="1:4" x14ac:dyDescent="0.25">
      <c r="D8" s="16" t="s">
        <v>76</v>
      </c>
    </row>
    <row r="9" spans="1:4" x14ac:dyDescent="0.25">
      <c r="D9" s="14" t="s">
        <v>58</v>
      </c>
    </row>
    <row r="10" spans="1:4" x14ac:dyDescent="0.25">
      <c r="D10" s="16" t="s">
        <v>16</v>
      </c>
    </row>
    <row r="11" spans="1:4" x14ac:dyDescent="0.25">
      <c r="D11" s="14" t="s">
        <v>26</v>
      </c>
    </row>
    <row r="12" spans="1:4" x14ac:dyDescent="0.25">
      <c r="D12" s="13" t="s">
        <v>13</v>
      </c>
    </row>
    <row r="13" spans="1:4" x14ac:dyDescent="0.25">
      <c r="D13" s="16" t="s">
        <v>21</v>
      </c>
    </row>
    <row r="14" spans="1:4" x14ac:dyDescent="0.25">
      <c r="D14" s="14" t="s">
        <v>37</v>
      </c>
    </row>
    <row r="15" spans="1:4" x14ac:dyDescent="0.25">
      <c r="D15" s="14" t="s">
        <v>38</v>
      </c>
    </row>
    <row r="16" spans="1:4" x14ac:dyDescent="0.25">
      <c r="D16" s="13" t="s">
        <v>18</v>
      </c>
    </row>
    <row r="17" spans="4:4" x14ac:dyDescent="0.25">
      <c r="D17" s="13" t="s">
        <v>12</v>
      </c>
    </row>
    <row r="18" spans="4:4" x14ac:dyDescent="0.25">
      <c r="D18" s="14" t="s">
        <v>57</v>
      </c>
    </row>
    <row r="19" spans="4:4" x14ac:dyDescent="0.25">
      <c r="D19" s="14" t="s">
        <v>55</v>
      </c>
    </row>
    <row r="20" spans="4:4" x14ac:dyDescent="0.25">
      <c r="D20" s="14" t="s">
        <v>32</v>
      </c>
    </row>
    <row r="21" spans="4:4" x14ac:dyDescent="0.25">
      <c r="D21" s="13" t="s">
        <v>17</v>
      </c>
    </row>
    <row r="22" spans="4:4" x14ac:dyDescent="0.25">
      <c r="D22" s="15" t="s">
        <v>59</v>
      </c>
    </row>
    <row r="23" spans="4:4" x14ac:dyDescent="0.25">
      <c r="D23" s="13" t="s">
        <v>19</v>
      </c>
    </row>
    <row r="24" spans="4:4" x14ac:dyDescent="0.25">
      <c r="D24" s="14" t="s">
        <v>33</v>
      </c>
    </row>
    <row r="25" spans="4:4" x14ac:dyDescent="0.25">
      <c r="D25" s="14" t="s">
        <v>36</v>
      </c>
    </row>
    <row r="26" spans="4:4" x14ac:dyDescent="0.25">
      <c r="D26" s="14" t="s">
        <v>34</v>
      </c>
    </row>
    <row r="27" spans="4:4" x14ac:dyDescent="0.25">
      <c r="D27" s="14" t="s">
        <v>25</v>
      </c>
    </row>
    <row r="28" spans="4:4" x14ac:dyDescent="0.25">
      <c r="D28" s="16" t="s">
        <v>108</v>
      </c>
    </row>
    <row r="29" spans="4:4" x14ac:dyDescent="0.25">
      <c r="D29" s="16" t="s">
        <v>74</v>
      </c>
    </row>
    <row r="30" spans="4:4" x14ac:dyDescent="0.25">
      <c r="D30" s="18" t="s">
        <v>78</v>
      </c>
    </row>
    <row r="31" spans="4:4" x14ac:dyDescent="0.25">
      <c r="D31" s="15" t="s">
        <v>63</v>
      </c>
    </row>
    <row r="32" spans="4:4" x14ac:dyDescent="0.25">
      <c r="D32" s="18" t="s">
        <v>80</v>
      </c>
    </row>
    <row r="33" spans="4:4" x14ac:dyDescent="0.25">
      <c r="D33" s="18" t="s">
        <v>103</v>
      </c>
    </row>
    <row r="34" spans="4:4" x14ac:dyDescent="0.25">
      <c r="D34" s="13" t="s">
        <v>11</v>
      </c>
    </row>
    <row r="35" spans="4:4" x14ac:dyDescent="0.25">
      <c r="D35" s="19" t="s">
        <v>123</v>
      </c>
    </row>
    <row r="36" spans="4:4" x14ac:dyDescent="0.25">
      <c r="D36" s="13" t="s">
        <v>15</v>
      </c>
    </row>
    <row r="37" spans="4:4" x14ac:dyDescent="0.25">
      <c r="D37" s="16" t="s">
        <v>106</v>
      </c>
    </row>
    <row r="38" spans="4:4" x14ac:dyDescent="0.25">
      <c r="D38" s="13" t="s">
        <v>22</v>
      </c>
    </row>
    <row r="39" spans="4:4" x14ac:dyDescent="0.25">
      <c r="D39" s="18" t="s">
        <v>2</v>
      </c>
    </row>
    <row r="40" spans="4:4" x14ac:dyDescent="0.25">
      <c r="D40" s="16" t="s">
        <v>72</v>
      </c>
    </row>
    <row r="41" spans="4:4" x14ac:dyDescent="0.25">
      <c r="D41" s="18" t="s">
        <v>96</v>
      </c>
    </row>
    <row r="42" spans="4:4" x14ac:dyDescent="0.25">
      <c r="D42" s="16" t="s">
        <v>71</v>
      </c>
    </row>
    <row r="43" spans="4:4" x14ac:dyDescent="0.25">
      <c r="D43" s="13" t="s">
        <v>70</v>
      </c>
    </row>
    <row r="44" spans="4:4" x14ac:dyDescent="0.25">
      <c r="D44" s="20" t="s">
        <v>102</v>
      </c>
    </row>
    <row r="45" spans="4:4" x14ac:dyDescent="0.25">
      <c r="D45" s="16" t="s">
        <v>109</v>
      </c>
    </row>
    <row r="46" spans="4:4" x14ac:dyDescent="0.25">
      <c r="D46" s="13" t="s">
        <v>23</v>
      </c>
    </row>
    <row r="47" spans="4:4" x14ac:dyDescent="0.25">
      <c r="D47" s="14" t="s">
        <v>56</v>
      </c>
    </row>
    <row r="48" spans="4:4" x14ac:dyDescent="0.25">
      <c r="D48" s="14" t="s">
        <v>46</v>
      </c>
    </row>
    <row r="49" spans="4:4" x14ac:dyDescent="0.25">
      <c r="D49" s="18" t="s">
        <v>81</v>
      </c>
    </row>
    <row r="50" spans="4:4" x14ac:dyDescent="0.25">
      <c r="D50" s="19" t="s">
        <v>83</v>
      </c>
    </row>
    <row r="51" spans="4:4" x14ac:dyDescent="0.25">
      <c r="D51" s="18" t="s">
        <v>94</v>
      </c>
    </row>
    <row r="52" spans="4:4" x14ac:dyDescent="0.25">
      <c r="D52" s="14" t="s">
        <v>49</v>
      </c>
    </row>
    <row r="53" spans="4:4" x14ac:dyDescent="0.25">
      <c r="D53" s="13" t="s">
        <v>20</v>
      </c>
    </row>
    <row r="54" spans="4:4" x14ac:dyDescent="0.25">
      <c r="D54" s="20" t="s">
        <v>95</v>
      </c>
    </row>
    <row r="55" spans="4:4" x14ac:dyDescent="0.25">
      <c r="D55" s="13" t="s">
        <v>64</v>
      </c>
    </row>
    <row r="56" spans="4:4" x14ac:dyDescent="0.25">
      <c r="D56" s="16" t="s">
        <v>73</v>
      </c>
    </row>
  </sheetData>
  <autoFilter ref="D3:D48">
    <sortState ref="D4:D56">
      <sortCondition ref="D3:D48"/>
    </sortState>
  </autoFilter>
  <conditionalFormatting sqref="D4:D56">
    <cfRule type="expression" dxfId="6" priority="11" stopIfTrue="1">
      <formula>LEFT($B4,4)="cat7"</formula>
    </cfRule>
    <cfRule type="expression" dxfId="5" priority="12" stopIfTrue="1">
      <formula>LEFT($B4,4)="cat6"</formula>
    </cfRule>
    <cfRule type="expression" dxfId="4" priority="13" stopIfTrue="1">
      <formula>LEFT($B4,4)="cat5"</formula>
    </cfRule>
    <cfRule type="expression" dxfId="3" priority="14" stopIfTrue="1">
      <formula>LEFT($B4,4)="cat4"</formula>
    </cfRule>
    <cfRule type="expression" dxfId="2" priority="15" stopIfTrue="1">
      <formula>LEFT($B4,4)="cat3"</formula>
    </cfRule>
    <cfRule type="expression" dxfId="1" priority="16" stopIfTrue="1">
      <formula>LEFT($B4,4)="cat2"</formula>
    </cfRule>
    <cfRule type="expression" dxfId="0" priority="17" stopIfTrue="1">
      <formula>LEFT($B4,4)="cat1"</formula>
    </cfRule>
  </conditionalFormatting>
  <dataValidations count="1">
    <dataValidation type="list" allowBlank="1" showInputMessage="1" showErrorMessage="1" sqref="D3:D56">
      <formula1>CATEGORIES_DESCRIPTION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TCD 2</vt:lpstr>
      <vt:lpstr>TRESO</vt:lpstr>
      <vt:lpstr>Feuil1</vt:lpstr>
      <vt:lpstr>CATEGORIES</vt:lpstr>
      <vt:lpstr>Liste déroulante</vt:lpstr>
      <vt:lpstr>CATEGORIES_DESCRIPTION</vt:lpstr>
      <vt:lpstr>Départ</vt:lpstr>
      <vt:lpstr>Pointage_opérations_vs_facture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Corinne</dc:creator>
  <cp:lastModifiedBy>mdo100</cp:lastModifiedBy>
  <dcterms:created xsi:type="dcterms:W3CDTF">2016-12-26T09:28:38Z</dcterms:created>
  <dcterms:modified xsi:type="dcterms:W3CDTF">2017-01-29T05:53:27Z</dcterms:modified>
</cp:coreProperties>
</file>