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6" windowHeight="7548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BC_Datum" localSheetId="1">#REF!</definedName>
    <definedName name="BC_Datum">#REF!</definedName>
    <definedName name="Datumbis">[1]Zahlungsauftrag!$B$17</definedName>
    <definedName name="FZL">[1]Zahlungsauftrag!$B$24</definedName>
    <definedName name="Zins1">[1]Zahlungsauftrag!$B$18</definedName>
    <definedName name="Zins2">[1]Zahlungsauftrag!$B$19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B4" i="2"/>
  <c r="D3" i="2"/>
  <c r="D4" i="2" s="1"/>
  <c r="C3" i="2"/>
  <c r="B3" i="2"/>
  <c r="D5" i="2" l="1"/>
  <c r="C5" i="2"/>
  <c r="B5" i="2"/>
  <c r="L5" i="2"/>
  <c r="K5" i="2"/>
  <c r="L4" i="2"/>
  <c r="K4" i="2"/>
  <c r="G4" i="2"/>
  <c r="H4" i="2" s="1"/>
  <c r="H5" i="2" s="1"/>
  <c r="L3" i="2"/>
  <c r="K3" i="2"/>
  <c r="J3" i="2"/>
  <c r="J5" i="2" s="1"/>
  <c r="H3" i="2"/>
  <c r="G3" i="2"/>
  <c r="G5" i="2" s="1"/>
  <c r="F3" i="2"/>
  <c r="F5" i="2" s="1"/>
  <c r="L4" i="1" l="1"/>
  <c r="K4" i="1"/>
  <c r="G4" i="1"/>
  <c r="H4" i="1" s="1"/>
  <c r="D4" i="1"/>
  <c r="C4" i="1"/>
  <c r="L3" i="1"/>
  <c r="L5" i="1" s="1"/>
  <c r="K3" i="1"/>
  <c r="K5" i="1" s="1"/>
  <c r="J3" i="1"/>
  <c r="J5" i="1" s="1"/>
  <c r="H3" i="1"/>
  <c r="H5" i="1" s="1"/>
  <c r="G3" i="1"/>
  <c r="G5" i="1" s="1"/>
  <c r="F3" i="1"/>
  <c r="F5" i="1" s="1"/>
</calcChain>
</file>

<file path=xl/sharedStrings.xml><?xml version="1.0" encoding="utf-8"?>
<sst xmlns="http://schemas.openxmlformats.org/spreadsheetml/2006/main" count="19" uniqueCount="9">
  <si>
    <t>Résultat souhaité</t>
  </si>
  <si>
    <t>Mon premier essai</t>
  </si>
  <si>
    <t>Mon deuxième essai</t>
  </si>
  <si>
    <t>Date de réception des informations nécessaires au paiement.</t>
  </si>
  <si>
    <t>Calcul du jour de référence du point de départ du calcul du nombre de jours concernés par l'intérêt moratoire</t>
  </si>
  <si>
    <t>??</t>
  </si>
  <si>
    <t>Date du paiement</t>
  </si>
  <si>
    <t>Intérêt moratoire calculé sur x jours</t>
  </si>
  <si>
    <t>https://forum.excel-pratique.com/viewtopic.php?f=2&amp;t=112725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</si>
</sst>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sz val="10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wrapText="1"/>
    </xf>
    <xf numFmtId="14" fontId="0" fillId="0" borderId="1" xfId="0" applyNumberFormat="1" applyBorder="1"/>
    <xf numFmtId="14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4" fontId="0" fillId="0" borderId="5" xfId="0" applyNumberFormat="1" applyBorder="1"/>
    <xf numFmtId="14" fontId="0" fillId="0" borderId="6" xfId="0" applyNumberFormat="1" applyBorder="1"/>
    <xf numFmtId="0" fontId="0" fillId="0" borderId="0" xfId="0" applyAlignment="1">
      <alignment wrapText="1"/>
    </xf>
    <xf numFmtId="14" fontId="3" fillId="0" borderId="7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4" fontId="3" fillId="0" borderId="8" xfId="0" applyNumberFormat="1" applyFont="1" applyBorder="1" applyAlignment="1">
      <alignment horizontal="center"/>
    </xf>
    <xf numFmtId="14" fontId="3" fillId="0" borderId="9" xfId="0" applyNumberFormat="1" applyFont="1" applyBorder="1"/>
    <xf numFmtId="14" fontId="3" fillId="0" borderId="0" xfId="0" applyNumberFormat="1" applyFont="1" applyBorder="1"/>
    <xf numFmtId="14" fontId="3" fillId="0" borderId="10" xfId="0" applyNumberFormat="1" applyFont="1" applyBorder="1"/>
    <xf numFmtId="14" fontId="0" fillId="0" borderId="7" xfId="0" applyNumberFormat="1" applyBorder="1"/>
    <xf numFmtId="14" fontId="0" fillId="0" borderId="0" xfId="0" applyNumberFormat="1" applyBorder="1"/>
    <xf numFmtId="14" fontId="0" fillId="0" borderId="8" xfId="0" applyNumberFormat="1" applyBorder="1"/>
    <xf numFmtId="14" fontId="0" fillId="0" borderId="9" xfId="0" applyNumberFormat="1" applyBorder="1"/>
    <xf numFmtId="14" fontId="0" fillId="0" borderId="10" xfId="0" applyNumberForma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4" fontId="0" fillId="0" borderId="0" xfId="0" applyNumberFormat="1"/>
    <xf numFmtId="0" fontId="0" fillId="0" borderId="0" xfId="0" applyNumberFormat="1"/>
    <xf numFmtId="0" fontId="4" fillId="0" borderId="0" xfId="1" applyAlignment="1">
      <alignment vertical="center"/>
    </xf>
    <xf numFmtId="0" fontId="1" fillId="2" borderId="0" xfId="0" applyFont="1" applyFill="1" applyAlignment="1">
      <alignment wrapText="1"/>
    </xf>
    <xf numFmtId="14" fontId="0" fillId="2" borderId="1" xfId="0" applyNumberFormat="1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0" fontId="3" fillId="2" borderId="0" xfId="0" applyFont="1" applyFill="1" applyAlignment="1">
      <alignment wrapText="1"/>
    </xf>
    <xf numFmtId="14" fontId="3" fillId="2" borderId="7" xfId="0" applyNumberFormat="1" applyFont="1" applyFill="1" applyBorder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14" fontId="3" fillId="2" borderId="8" xfId="0" applyNumberFormat="1" applyFont="1" applyFill="1" applyBorder="1" applyAlignment="1">
      <alignment horizontal="center"/>
    </xf>
    <xf numFmtId="0" fontId="5" fillId="2" borderId="0" xfId="0" applyFont="1" applyFill="1"/>
    <xf numFmtId="14" fontId="5" fillId="2" borderId="7" xfId="0" applyNumberFormat="1" applyFont="1" applyFill="1" applyBorder="1" applyAlignment="1">
      <alignment horizontal="center"/>
    </xf>
    <xf numFmtId="14" fontId="5" fillId="2" borderId="0" xfId="0" applyNumberFormat="1" applyFont="1" applyFill="1" applyBorder="1" applyAlignment="1">
      <alignment horizontal="center"/>
    </xf>
    <xf numFmtId="14" fontId="5" fillId="2" borderId="8" xfId="0" applyNumberFormat="1" applyFont="1" applyFill="1" applyBorder="1" applyAlignment="1">
      <alignment horizontal="center"/>
    </xf>
    <xf numFmtId="0" fontId="2" fillId="2" borderId="0" xfId="0" applyFont="1" applyFill="1"/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COINTRE/AppData/Local/Packages/Microsoft.MicrosoftEdge_8wekyb3d8bbwe/TempState/Downloads/Zahlungsauftrag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hlungsauftrag"/>
      <sheetName val="Feuil1"/>
      <sheetName val="Zahlungsauftrag PRIMS"/>
      <sheetName val="Zahlungsauftrag 1"/>
      <sheetName val="Vergleich"/>
      <sheetName val="Zahlungsauftrag 2"/>
    </sheetNames>
    <sheetDataSet>
      <sheetData sheetId="0">
        <row r="17">
          <cell r="B17">
            <v>43385</v>
          </cell>
        </row>
        <row r="18">
          <cell r="B18">
            <v>0.01</v>
          </cell>
        </row>
        <row r="19">
          <cell r="B19">
            <v>0.02</v>
          </cell>
        </row>
        <row r="24">
          <cell r="B24">
            <v>31006.799999999999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2725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127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F19" sqref="F19"/>
    </sheetView>
  </sheetViews>
  <sheetFormatPr baseColWidth="10" defaultRowHeight="13.2" x14ac:dyDescent="0.25"/>
  <cols>
    <col min="1" max="1" width="33" customWidth="1"/>
    <col min="5" max="5" width="4.44140625" customWidth="1"/>
    <col min="9" max="9" width="4.44140625" customWidth="1"/>
  </cols>
  <sheetData>
    <row r="1" spans="1:13" s="1" customFormat="1" ht="31.5" customHeight="1" thickBot="1" x14ac:dyDescent="0.3">
      <c r="B1" s="2" t="s">
        <v>0</v>
      </c>
      <c r="F1" s="1" t="s">
        <v>1</v>
      </c>
      <c r="J1" s="1" t="s">
        <v>2</v>
      </c>
      <c r="M1" s="30" t="s">
        <v>8</v>
      </c>
    </row>
    <row r="2" spans="1:13" ht="26.4" x14ac:dyDescent="0.25">
      <c r="A2" s="3" t="s">
        <v>3</v>
      </c>
      <c r="B2" s="4">
        <v>43342</v>
      </c>
      <c r="C2" s="5">
        <v>43343</v>
      </c>
      <c r="D2" s="6">
        <v>43344</v>
      </c>
      <c r="F2" s="7">
        <v>43342</v>
      </c>
      <c r="G2" s="8">
        <v>43343</v>
      </c>
      <c r="H2" s="9">
        <v>43344</v>
      </c>
      <c r="J2" s="7">
        <v>43342</v>
      </c>
      <c r="K2" s="8">
        <v>43343</v>
      </c>
      <c r="L2" s="9">
        <v>43344</v>
      </c>
    </row>
    <row r="3" spans="1:13" ht="39.6" x14ac:dyDescent="0.25">
      <c r="A3" s="10" t="s">
        <v>4</v>
      </c>
      <c r="B3" s="11" t="s">
        <v>5</v>
      </c>
      <c r="C3" s="12" t="s">
        <v>5</v>
      </c>
      <c r="D3" s="13" t="s">
        <v>5</v>
      </c>
      <c r="F3" s="14">
        <f>F2+30</f>
        <v>43372</v>
      </c>
      <c r="G3" s="15">
        <f t="shared" ref="G3:H3" si="0">G2+30</f>
        <v>43373</v>
      </c>
      <c r="H3" s="16">
        <f t="shared" si="0"/>
        <v>43374</v>
      </c>
      <c r="J3" s="14">
        <f>DATE(YEAR(J2),MONTH(J2)+1,DAY(J2))-1</f>
        <v>43372</v>
      </c>
      <c r="K3" s="15">
        <f t="shared" ref="K3:L3" si="1">DATE(YEAR(K2),MONTH(K2)+1,DAY(K2))-1</f>
        <v>43373</v>
      </c>
      <c r="L3" s="16">
        <f t="shared" si="1"/>
        <v>43373</v>
      </c>
    </row>
    <row r="4" spans="1:13" x14ac:dyDescent="0.25">
      <c r="A4" t="s">
        <v>6</v>
      </c>
      <c r="B4" s="17">
        <v>43385</v>
      </c>
      <c r="C4" s="18">
        <f>B4</f>
        <v>43385</v>
      </c>
      <c r="D4" s="19">
        <f>C4</f>
        <v>43385</v>
      </c>
      <c r="F4" s="20">
        <v>43385</v>
      </c>
      <c r="G4" s="18">
        <f>F4</f>
        <v>43385</v>
      </c>
      <c r="H4" s="21">
        <f>G4</f>
        <v>43385</v>
      </c>
      <c r="J4" s="20">
        <v>43385</v>
      </c>
      <c r="K4" s="18">
        <f>J4</f>
        <v>43385</v>
      </c>
      <c r="L4" s="21">
        <f>K4</f>
        <v>43385</v>
      </c>
    </row>
    <row r="5" spans="1:13" ht="27" customHeight="1" thickBot="1" x14ac:dyDescent="0.3">
      <c r="A5" t="s">
        <v>7</v>
      </c>
      <c r="B5" s="22">
        <v>13</v>
      </c>
      <c r="C5" s="23">
        <v>13</v>
      </c>
      <c r="D5" s="24">
        <v>12</v>
      </c>
      <c r="F5" s="25">
        <f>DAYS360(F3,F4,TRUE)</f>
        <v>13</v>
      </c>
      <c r="G5" s="26">
        <f t="shared" ref="G5:H5" si="2">DAYS360(G3,G4,TRUE)</f>
        <v>12</v>
      </c>
      <c r="H5" s="27">
        <f t="shared" si="2"/>
        <v>11</v>
      </c>
      <c r="J5" s="25">
        <f>DAYS360(J3,J4,TRUE)</f>
        <v>13</v>
      </c>
      <c r="K5" s="26">
        <f t="shared" ref="K5:L5" si="3">DAYS360(K3,K4,TRUE)</f>
        <v>12</v>
      </c>
      <c r="L5" s="27">
        <f t="shared" si="3"/>
        <v>12</v>
      </c>
    </row>
    <row r="7" spans="1:13" x14ac:dyDescent="0.25">
      <c r="B7" s="28"/>
      <c r="C7" s="28"/>
      <c r="D7" s="28"/>
    </row>
    <row r="8" spans="1:13" x14ac:dyDescent="0.25">
      <c r="B8" s="28"/>
      <c r="C8" s="28"/>
      <c r="D8" s="28"/>
    </row>
    <row r="11" spans="1:13" x14ac:dyDescent="0.25">
      <c r="B11" s="29"/>
      <c r="C11" s="29"/>
      <c r="D11" s="29"/>
    </row>
    <row r="15" spans="1:13" x14ac:dyDescent="0.25">
      <c r="B15" s="28"/>
      <c r="C15" s="28"/>
      <c r="D15" s="28"/>
    </row>
  </sheetData>
  <hyperlinks>
    <hyperlink ref="M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>
      <selection activeCell="B3" sqref="B3"/>
    </sheetView>
  </sheetViews>
  <sheetFormatPr baseColWidth="10" defaultRowHeight="13.2" x14ac:dyDescent="0.25"/>
  <cols>
    <col min="1" max="1" width="33" customWidth="1"/>
    <col min="5" max="5" width="4.44140625" customWidth="1"/>
    <col min="9" max="9" width="4.44140625" customWidth="1"/>
  </cols>
  <sheetData>
    <row r="1" spans="1:13" s="1" customFormat="1" ht="31.5" customHeight="1" thickBot="1" x14ac:dyDescent="0.3">
      <c r="B1" s="2" t="s">
        <v>0</v>
      </c>
      <c r="F1" s="1" t="s">
        <v>1</v>
      </c>
      <c r="J1" s="1" t="s">
        <v>2</v>
      </c>
      <c r="M1" s="30" t="s">
        <v>8</v>
      </c>
    </row>
    <row r="2" spans="1:13" ht="26.4" x14ac:dyDescent="0.25">
      <c r="A2" s="31" t="s">
        <v>3</v>
      </c>
      <c r="B2" s="32">
        <v>43342</v>
      </c>
      <c r="C2" s="33">
        <v>43343</v>
      </c>
      <c r="D2" s="34">
        <v>43344</v>
      </c>
      <c r="F2" s="7">
        <v>43342</v>
      </c>
      <c r="G2" s="8">
        <v>43343</v>
      </c>
      <c r="H2" s="9">
        <v>43344</v>
      </c>
      <c r="J2" s="7">
        <v>43342</v>
      </c>
      <c r="K2" s="8">
        <v>43343</v>
      </c>
      <c r="L2" s="9">
        <v>43344</v>
      </c>
    </row>
    <row r="3" spans="1:13" ht="39.6" x14ac:dyDescent="0.25">
      <c r="A3" s="35" t="s">
        <v>4</v>
      </c>
      <c r="B3" s="36">
        <f>IF(DAY(B2)&gt;=15,DATE(YEAR(B2),MONTH(B2)+1,30),DATE(YEAR(B2),MONTH(B2),30))</f>
        <v>43373</v>
      </c>
      <c r="C3" s="37">
        <f t="shared" ref="C3:D3" si="0">IF(DAY(C2)&gt;=15,DATE(YEAR(C2),MONTH(C2)+1,30),DATE(YEAR(C2),MONTH(C2),30))</f>
        <v>43373</v>
      </c>
      <c r="D3" s="38">
        <f t="shared" si="0"/>
        <v>43373</v>
      </c>
      <c r="F3" s="14">
        <f>F2+30</f>
        <v>43372</v>
      </c>
      <c r="G3" s="15">
        <f t="shared" ref="G3:H3" si="1">G2+30</f>
        <v>43373</v>
      </c>
      <c r="H3" s="16">
        <f t="shared" si="1"/>
        <v>43374</v>
      </c>
      <c r="J3" s="14">
        <f>DATE(YEAR(J2),MONTH(J2)+1,DAY(J2))-1</f>
        <v>43372</v>
      </c>
      <c r="K3" s="15">
        <f t="shared" ref="K3:L3" si="2">DATE(YEAR(K2),MONTH(K2)+1,DAY(K2))-1</f>
        <v>43373</v>
      </c>
      <c r="L3" s="16">
        <f t="shared" si="2"/>
        <v>43373</v>
      </c>
    </row>
    <row r="4" spans="1:13" x14ac:dyDescent="0.25">
      <c r="A4" s="39" t="s">
        <v>6</v>
      </c>
      <c r="B4" s="40">
        <f>IF(DAY(B3)&gt;=15,DATE(YEAR(B3),MONTH(B3)+1,12),DATE(YEAR(B3),MONTH(B3),12))</f>
        <v>43385</v>
      </c>
      <c r="C4" s="41">
        <f t="shared" ref="C4:D4" si="3">IF(DAY(C3)&gt;=15,DATE(YEAR(C3),MONTH(C3)+1,12),DATE(YEAR(C3),MONTH(C3),12))</f>
        <v>43385</v>
      </c>
      <c r="D4" s="42">
        <f t="shared" si="3"/>
        <v>43385</v>
      </c>
      <c r="F4" s="20">
        <v>43385</v>
      </c>
      <c r="G4" s="18">
        <f>F4</f>
        <v>43385</v>
      </c>
      <c r="H4" s="21">
        <f>G4</f>
        <v>43385</v>
      </c>
      <c r="J4" s="20">
        <v>43385</v>
      </c>
      <c r="K4" s="18">
        <f>J4</f>
        <v>43385</v>
      </c>
      <c r="L4" s="21">
        <f>K4</f>
        <v>43385</v>
      </c>
    </row>
    <row r="5" spans="1:13" ht="27" customHeight="1" thickBot="1" x14ac:dyDescent="0.3">
      <c r="A5" s="43" t="s">
        <v>7</v>
      </c>
      <c r="B5" s="44">
        <f>DAYS360(B2,B3+1,TRUE)-DAYS360(B4-30,B3,TRUE)</f>
        <v>13</v>
      </c>
      <c r="C5" s="45">
        <f t="shared" ref="C5:D5" si="4">DAYS360(C2,C3+1,TRUE)-DAYS360(C4-30,C3,TRUE)</f>
        <v>13</v>
      </c>
      <c r="D5" s="46">
        <f t="shared" si="4"/>
        <v>12</v>
      </c>
      <c r="F5" s="25">
        <f>DAYS360(F3,F4,TRUE)</f>
        <v>13</v>
      </c>
      <c r="G5" s="26">
        <f t="shared" ref="G5:H5" si="5">DAYS360(G3,G4,TRUE)</f>
        <v>12</v>
      </c>
      <c r="H5" s="27">
        <f t="shared" si="5"/>
        <v>11</v>
      </c>
      <c r="J5" s="25">
        <f>DAYS360(J3,J4,TRUE)</f>
        <v>13</v>
      </c>
      <c r="K5" s="26">
        <f t="shared" ref="K5:L5" si="6">DAYS360(K3,K4,TRUE)</f>
        <v>12</v>
      </c>
      <c r="L5" s="27">
        <f t="shared" si="6"/>
        <v>12</v>
      </c>
    </row>
    <row r="6" spans="1:13" x14ac:dyDescent="0.25">
      <c r="M6" s="28"/>
    </row>
    <row r="7" spans="1:13" x14ac:dyDescent="0.25">
      <c r="B7" s="28"/>
      <c r="C7" s="28"/>
      <c r="D7" s="28"/>
      <c r="M7" s="28"/>
    </row>
    <row r="8" spans="1:13" x14ac:dyDescent="0.25">
      <c r="B8" s="28"/>
      <c r="C8" s="28"/>
      <c r="D8" s="28"/>
      <c r="M8" s="28"/>
    </row>
    <row r="9" spans="1:13" x14ac:dyDescent="0.25">
      <c r="M9" s="28"/>
    </row>
    <row r="10" spans="1:13" x14ac:dyDescent="0.25">
      <c r="M10" s="28"/>
    </row>
    <row r="11" spans="1:13" x14ac:dyDescent="0.25">
      <c r="B11" s="29"/>
      <c r="C11" s="29"/>
      <c r="D11" s="29"/>
      <c r="M11" s="28"/>
    </row>
    <row r="12" spans="1:13" x14ac:dyDescent="0.25">
      <c r="M12" s="28"/>
    </row>
    <row r="13" spans="1:13" x14ac:dyDescent="0.25">
      <c r="M13" s="28"/>
    </row>
    <row r="14" spans="1:13" x14ac:dyDescent="0.25">
      <c r="M14" s="28"/>
    </row>
    <row r="15" spans="1:13" x14ac:dyDescent="0.25">
      <c r="B15" s="28"/>
      <c r="C15" s="28"/>
      <c r="D15" s="28"/>
      <c r="M15" s="28"/>
    </row>
    <row r="16" spans="1:13" x14ac:dyDescent="0.25">
      <c r="M16" s="28"/>
    </row>
    <row r="17" spans="13:13" x14ac:dyDescent="0.25">
      <c r="M17" s="28"/>
    </row>
    <row r="18" spans="13:13" x14ac:dyDescent="0.25">
      <c r="M18" s="28"/>
    </row>
    <row r="19" spans="13:13" x14ac:dyDescent="0.25">
      <c r="M19" s="28"/>
    </row>
    <row r="20" spans="13:13" x14ac:dyDescent="0.25">
      <c r="M20" s="28"/>
    </row>
    <row r="21" spans="13:13" x14ac:dyDescent="0.25">
      <c r="M21" s="28"/>
    </row>
    <row r="22" spans="13:13" x14ac:dyDescent="0.25">
      <c r="M22" s="28"/>
    </row>
    <row r="23" spans="13:13" x14ac:dyDescent="0.25">
      <c r="M23" s="28"/>
    </row>
    <row r="24" spans="13:13" x14ac:dyDescent="0.25">
      <c r="M24" s="28"/>
    </row>
    <row r="25" spans="13:13" x14ac:dyDescent="0.25">
      <c r="M25" s="28"/>
    </row>
    <row r="26" spans="13:13" x14ac:dyDescent="0.25">
      <c r="M26" s="28"/>
    </row>
    <row r="27" spans="13:13" x14ac:dyDescent="0.25">
      <c r="M27" s="28"/>
    </row>
    <row r="28" spans="13:13" x14ac:dyDescent="0.25">
      <c r="M28" s="28"/>
    </row>
    <row r="29" spans="13:13" x14ac:dyDescent="0.25">
      <c r="M29" s="28"/>
    </row>
    <row r="30" spans="13:13" x14ac:dyDescent="0.25">
      <c r="M30" s="28"/>
    </row>
    <row r="31" spans="13:13" x14ac:dyDescent="0.25">
      <c r="M31" s="28"/>
    </row>
    <row r="32" spans="13:13" x14ac:dyDescent="0.25">
      <c r="M32" s="28"/>
    </row>
    <row r="33" spans="13:13" x14ac:dyDescent="0.25">
      <c r="M33" s="28"/>
    </row>
    <row r="34" spans="13:13" x14ac:dyDescent="0.25">
      <c r="M34" s="28"/>
    </row>
    <row r="35" spans="13:13" x14ac:dyDescent="0.25">
      <c r="M35" s="28"/>
    </row>
    <row r="36" spans="13:13" x14ac:dyDescent="0.25">
      <c r="M36" s="28"/>
    </row>
    <row r="37" spans="13:13" x14ac:dyDescent="0.25">
      <c r="M37" s="28"/>
    </row>
    <row r="38" spans="13:13" x14ac:dyDescent="0.25">
      <c r="M38" s="28"/>
    </row>
    <row r="39" spans="13:13" x14ac:dyDescent="0.25">
      <c r="M39" s="28"/>
    </row>
  </sheetData>
  <hyperlinks>
    <hyperlink ref="M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mdo100</cp:lastModifiedBy>
  <dcterms:created xsi:type="dcterms:W3CDTF">2018-07-28T15:39:19Z</dcterms:created>
  <dcterms:modified xsi:type="dcterms:W3CDTF">2018-07-29T05:35:09Z</dcterms:modified>
</cp:coreProperties>
</file>