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38280" yWindow="-120" windowWidth="25820" windowHeight="14620"/>
  </bookViews>
  <sheets>
    <sheet name="Feuil1" sheetId="1" r:id="rId1"/>
  </sheets>
  <definedNames>
    <definedName name="_xlnm._FilterDatabase" localSheetId="0" hidden="1">Feuil1!$C$1:$J$1389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 l="1"/>
  <c r="M3" i="1"/>
  <c r="L4" i="1"/>
  <c r="M4" i="1"/>
  <c r="L5" i="1"/>
  <c r="M5" i="1"/>
  <c r="L6" i="1"/>
  <c r="M6" i="1"/>
  <c r="L7" i="1"/>
  <c r="M7" i="1"/>
  <c r="L8" i="1"/>
  <c r="M8" i="1"/>
  <c r="L9" i="1"/>
  <c r="M9" i="1"/>
  <c r="L10" i="1"/>
  <c r="M10" i="1"/>
  <c r="L11" i="1"/>
  <c r="M11" i="1"/>
  <c r="L12" i="1"/>
  <c r="M12" i="1"/>
  <c r="L13" i="1"/>
  <c r="M13" i="1"/>
  <c r="L14" i="1"/>
  <c r="M14" i="1"/>
  <c r="L15" i="1"/>
  <c r="M15" i="1"/>
  <c r="L16" i="1"/>
  <c r="M16" i="1"/>
  <c r="L17" i="1"/>
  <c r="M17" i="1"/>
  <c r="L18" i="1"/>
  <c r="M18" i="1"/>
  <c r="L19" i="1"/>
  <c r="M19" i="1"/>
  <c r="L20" i="1"/>
  <c r="M20" i="1"/>
  <c r="L21" i="1"/>
  <c r="M21" i="1"/>
  <c r="L22" i="1"/>
  <c r="M22" i="1"/>
  <c r="L23" i="1"/>
  <c r="M23" i="1"/>
  <c r="L24" i="1"/>
  <c r="M24" i="1"/>
  <c r="L25" i="1"/>
  <c r="M25" i="1"/>
  <c r="L26" i="1"/>
  <c r="M26" i="1"/>
  <c r="L27" i="1"/>
  <c r="M27" i="1"/>
  <c r="L28" i="1"/>
  <c r="M28" i="1"/>
  <c r="L29" i="1"/>
  <c r="M29" i="1"/>
  <c r="L30" i="1"/>
  <c r="M30" i="1"/>
  <c r="L31" i="1"/>
  <c r="M31" i="1"/>
  <c r="L32" i="1"/>
  <c r="M32" i="1"/>
  <c r="L33" i="1"/>
  <c r="M33" i="1"/>
  <c r="L34" i="1"/>
  <c r="M34" i="1"/>
  <c r="L35" i="1"/>
  <c r="M35" i="1"/>
  <c r="L36" i="1"/>
  <c r="M36" i="1"/>
  <c r="L37" i="1"/>
  <c r="M37" i="1"/>
  <c r="L38" i="1"/>
  <c r="M38" i="1"/>
  <c r="L39" i="1"/>
  <c r="M39" i="1"/>
  <c r="L40" i="1"/>
  <c r="M40" i="1"/>
  <c r="L41" i="1"/>
  <c r="M41" i="1"/>
  <c r="L42" i="1"/>
  <c r="M42" i="1"/>
  <c r="L43" i="1"/>
  <c r="M43" i="1"/>
  <c r="L44" i="1"/>
  <c r="M44" i="1"/>
  <c r="L45" i="1"/>
  <c r="M45" i="1"/>
  <c r="L46" i="1"/>
  <c r="M46" i="1"/>
  <c r="L47" i="1"/>
  <c r="M47" i="1"/>
  <c r="L48" i="1"/>
  <c r="M48" i="1"/>
  <c r="L49" i="1"/>
  <c r="M49" i="1"/>
  <c r="L50" i="1"/>
  <c r="M50" i="1"/>
  <c r="L51" i="1"/>
  <c r="M51" i="1"/>
  <c r="L52" i="1"/>
  <c r="M52" i="1"/>
  <c r="L53" i="1"/>
  <c r="M53" i="1"/>
  <c r="L54" i="1"/>
  <c r="M54" i="1"/>
  <c r="L55" i="1"/>
  <c r="M55" i="1"/>
  <c r="L56" i="1"/>
  <c r="M56" i="1"/>
  <c r="L57" i="1"/>
  <c r="M57" i="1"/>
  <c r="L58" i="1"/>
  <c r="M58" i="1"/>
  <c r="L59" i="1"/>
  <c r="M59" i="1"/>
  <c r="L60" i="1"/>
  <c r="M60" i="1"/>
  <c r="L61" i="1"/>
  <c r="M61" i="1"/>
  <c r="L62" i="1"/>
  <c r="M62" i="1"/>
  <c r="L63" i="1"/>
  <c r="M63" i="1"/>
  <c r="L64" i="1"/>
  <c r="M64" i="1"/>
  <c r="L65" i="1"/>
  <c r="M65" i="1"/>
  <c r="L66" i="1"/>
  <c r="M66" i="1"/>
  <c r="L67" i="1"/>
  <c r="M67" i="1"/>
  <c r="L68" i="1"/>
  <c r="M68" i="1"/>
  <c r="L69" i="1"/>
  <c r="M69" i="1"/>
  <c r="L70" i="1"/>
  <c r="M70" i="1"/>
  <c r="L71" i="1"/>
  <c r="M71" i="1"/>
  <c r="L72" i="1"/>
  <c r="M72" i="1"/>
  <c r="L73" i="1"/>
  <c r="M73" i="1"/>
  <c r="L74" i="1"/>
  <c r="M74" i="1"/>
  <c r="L75" i="1"/>
  <c r="M75" i="1"/>
  <c r="L76" i="1"/>
  <c r="M76" i="1"/>
  <c r="L77" i="1"/>
  <c r="M77" i="1"/>
  <c r="L78" i="1"/>
  <c r="M78" i="1"/>
  <c r="L79" i="1"/>
  <c r="M79" i="1"/>
  <c r="L80" i="1"/>
  <c r="M80" i="1"/>
  <c r="L81" i="1"/>
  <c r="M81" i="1"/>
  <c r="L82" i="1"/>
  <c r="M82" i="1"/>
  <c r="L83" i="1"/>
  <c r="M83" i="1"/>
  <c r="L84" i="1"/>
  <c r="M84" i="1"/>
  <c r="L85" i="1"/>
  <c r="M85" i="1"/>
  <c r="L86" i="1"/>
  <c r="M86" i="1"/>
  <c r="L87" i="1"/>
  <c r="M87" i="1"/>
  <c r="L88" i="1"/>
  <c r="M88" i="1"/>
  <c r="L89" i="1"/>
  <c r="M89" i="1"/>
  <c r="L90" i="1"/>
  <c r="M90" i="1"/>
  <c r="L91" i="1"/>
  <c r="M91" i="1"/>
  <c r="L92" i="1"/>
  <c r="M92" i="1"/>
  <c r="L93" i="1"/>
  <c r="M93" i="1"/>
  <c r="L94" i="1"/>
  <c r="M94" i="1"/>
  <c r="L95" i="1"/>
  <c r="M95" i="1"/>
  <c r="L96" i="1"/>
  <c r="M96" i="1"/>
  <c r="L97" i="1"/>
  <c r="M97" i="1"/>
  <c r="L98" i="1"/>
  <c r="M98" i="1"/>
  <c r="L99" i="1"/>
  <c r="M99" i="1"/>
  <c r="L100" i="1"/>
  <c r="M100" i="1"/>
  <c r="L101" i="1"/>
  <c r="M101" i="1"/>
  <c r="L102" i="1"/>
  <c r="M102" i="1"/>
  <c r="L103" i="1"/>
  <c r="M103" i="1"/>
  <c r="L104" i="1"/>
  <c r="M104" i="1"/>
  <c r="L105" i="1"/>
  <c r="M105" i="1"/>
  <c r="L106" i="1"/>
  <c r="M106" i="1"/>
  <c r="L107" i="1"/>
  <c r="M107" i="1"/>
  <c r="L108" i="1"/>
  <c r="M108" i="1"/>
  <c r="L109" i="1"/>
  <c r="M109" i="1"/>
  <c r="L110" i="1"/>
  <c r="M110" i="1"/>
  <c r="L111" i="1"/>
  <c r="M111" i="1"/>
  <c r="L112" i="1"/>
  <c r="M112" i="1"/>
  <c r="L113" i="1"/>
  <c r="M113" i="1"/>
  <c r="L114" i="1"/>
  <c r="M114" i="1"/>
  <c r="L115" i="1"/>
  <c r="M115" i="1"/>
  <c r="L116" i="1"/>
  <c r="M116" i="1"/>
  <c r="L117" i="1"/>
  <c r="M117" i="1"/>
  <c r="L118" i="1"/>
  <c r="M118" i="1"/>
  <c r="L119" i="1"/>
  <c r="M119" i="1"/>
  <c r="L120" i="1"/>
  <c r="M120" i="1"/>
  <c r="L121" i="1"/>
  <c r="M121" i="1"/>
  <c r="L122" i="1"/>
  <c r="M122" i="1"/>
  <c r="L123" i="1"/>
  <c r="M123" i="1"/>
  <c r="L124" i="1"/>
  <c r="M124" i="1"/>
  <c r="L125" i="1"/>
  <c r="M125" i="1"/>
  <c r="L126" i="1"/>
  <c r="M126" i="1"/>
  <c r="L127" i="1"/>
  <c r="M127" i="1"/>
  <c r="L128" i="1"/>
  <c r="M128" i="1"/>
  <c r="L129" i="1"/>
  <c r="M129" i="1"/>
  <c r="L130" i="1"/>
  <c r="M130" i="1"/>
  <c r="L131" i="1"/>
  <c r="M131" i="1"/>
  <c r="L132" i="1"/>
  <c r="M132" i="1"/>
  <c r="L133" i="1"/>
  <c r="M133" i="1"/>
  <c r="L134" i="1"/>
  <c r="M134" i="1"/>
  <c r="L135" i="1"/>
  <c r="M135" i="1"/>
  <c r="L136" i="1"/>
  <c r="M136" i="1"/>
  <c r="L137" i="1"/>
  <c r="M137" i="1"/>
  <c r="L138" i="1"/>
  <c r="M138" i="1"/>
  <c r="L139" i="1"/>
  <c r="M139" i="1"/>
  <c r="L140" i="1"/>
  <c r="M140" i="1"/>
  <c r="L141" i="1"/>
  <c r="M141" i="1"/>
  <c r="L142" i="1"/>
  <c r="M142" i="1"/>
  <c r="L143" i="1"/>
  <c r="M143" i="1"/>
  <c r="L144" i="1"/>
  <c r="M144" i="1"/>
  <c r="L145" i="1"/>
  <c r="M145" i="1"/>
  <c r="L146" i="1"/>
  <c r="M146" i="1"/>
  <c r="L147" i="1"/>
  <c r="M147" i="1"/>
  <c r="L148" i="1"/>
  <c r="M148" i="1"/>
  <c r="L149" i="1"/>
  <c r="M149" i="1"/>
  <c r="L150" i="1"/>
  <c r="M150" i="1"/>
  <c r="L151" i="1"/>
  <c r="M151" i="1"/>
  <c r="L152" i="1"/>
  <c r="M152" i="1"/>
  <c r="L153" i="1"/>
  <c r="M153" i="1"/>
  <c r="L154" i="1"/>
  <c r="M154" i="1"/>
  <c r="L155" i="1"/>
  <c r="M155" i="1"/>
  <c r="L156" i="1"/>
  <c r="M156" i="1"/>
  <c r="L157" i="1"/>
  <c r="M157" i="1"/>
  <c r="L158" i="1"/>
  <c r="M158" i="1"/>
  <c r="L159" i="1"/>
  <c r="M159" i="1"/>
  <c r="L160" i="1"/>
  <c r="M160" i="1"/>
  <c r="L161" i="1"/>
  <c r="L162" i="1"/>
  <c r="M162" i="1"/>
  <c r="L163" i="1"/>
  <c r="M163" i="1"/>
  <c r="L164" i="1"/>
  <c r="M164" i="1"/>
  <c r="L165" i="1"/>
  <c r="M165" i="1"/>
  <c r="L166" i="1"/>
  <c r="M166" i="1"/>
  <c r="L167" i="1"/>
  <c r="M167" i="1"/>
  <c r="L168" i="1"/>
  <c r="M168" i="1"/>
  <c r="L169" i="1"/>
  <c r="M169" i="1"/>
  <c r="L170" i="1"/>
  <c r="M170" i="1"/>
  <c r="L171" i="1"/>
  <c r="M171" i="1"/>
  <c r="L172" i="1"/>
  <c r="M172" i="1"/>
  <c r="L173" i="1"/>
  <c r="M173" i="1"/>
  <c r="L174" i="1"/>
  <c r="M174" i="1"/>
  <c r="L175" i="1"/>
  <c r="M175" i="1"/>
  <c r="L176" i="1"/>
  <c r="M176" i="1"/>
  <c r="L177" i="1"/>
  <c r="M177" i="1"/>
  <c r="L178" i="1"/>
  <c r="M178" i="1"/>
  <c r="L179" i="1"/>
  <c r="M179" i="1"/>
  <c r="L180" i="1"/>
  <c r="M180" i="1"/>
  <c r="L181" i="1"/>
  <c r="M181" i="1"/>
  <c r="L182" i="1"/>
  <c r="M182" i="1"/>
  <c r="L183" i="1"/>
  <c r="M183" i="1"/>
  <c r="L184" i="1"/>
  <c r="M184" i="1"/>
  <c r="L185" i="1"/>
  <c r="M185" i="1"/>
  <c r="L186" i="1"/>
  <c r="M186" i="1"/>
  <c r="L187" i="1"/>
  <c r="M187" i="1"/>
  <c r="L188" i="1"/>
  <c r="M188" i="1"/>
  <c r="L189" i="1"/>
  <c r="M189" i="1"/>
  <c r="L190" i="1"/>
  <c r="M190" i="1"/>
  <c r="L191" i="1"/>
  <c r="M191" i="1"/>
  <c r="L192" i="1"/>
  <c r="M192" i="1"/>
  <c r="L193" i="1"/>
  <c r="M193" i="1"/>
  <c r="L194" i="1"/>
  <c r="M194" i="1"/>
  <c r="L195" i="1"/>
  <c r="M195" i="1"/>
  <c r="L196" i="1"/>
  <c r="M196" i="1"/>
  <c r="L197" i="1"/>
  <c r="M197" i="1"/>
  <c r="L198" i="1"/>
  <c r="M198" i="1"/>
  <c r="L199" i="1"/>
  <c r="M199" i="1"/>
  <c r="L200" i="1"/>
  <c r="M200" i="1"/>
  <c r="L201" i="1"/>
  <c r="M201" i="1"/>
  <c r="L202" i="1"/>
  <c r="M202" i="1"/>
  <c r="L203" i="1"/>
  <c r="M203" i="1"/>
  <c r="L204" i="1"/>
  <c r="M204" i="1"/>
  <c r="L205" i="1"/>
  <c r="M205" i="1"/>
  <c r="L206" i="1"/>
  <c r="M206" i="1"/>
  <c r="L207" i="1"/>
  <c r="M207" i="1"/>
  <c r="L208" i="1"/>
  <c r="M208" i="1"/>
  <c r="L209" i="1"/>
  <c r="M209" i="1"/>
  <c r="L210" i="1"/>
  <c r="M210" i="1"/>
  <c r="L211" i="1"/>
  <c r="M211" i="1"/>
  <c r="L212" i="1"/>
  <c r="M212" i="1"/>
  <c r="L213" i="1"/>
  <c r="M213" i="1"/>
  <c r="L214" i="1"/>
  <c r="M214" i="1"/>
  <c r="L215" i="1"/>
  <c r="M215" i="1"/>
  <c r="L216" i="1"/>
  <c r="M216" i="1"/>
  <c r="L217" i="1"/>
  <c r="M217" i="1"/>
  <c r="L218" i="1"/>
  <c r="M218" i="1"/>
  <c r="L219" i="1"/>
  <c r="M219" i="1"/>
  <c r="L220" i="1"/>
  <c r="M220" i="1"/>
  <c r="L221" i="1"/>
  <c r="M221" i="1"/>
  <c r="L222" i="1"/>
  <c r="M222" i="1"/>
  <c r="L223" i="1"/>
  <c r="M223" i="1"/>
  <c r="L224" i="1"/>
  <c r="M224" i="1"/>
  <c r="L225" i="1"/>
  <c r="M225" i="1"/>
  <c r="L226" i="1"/>
  <c r="M226" i="1"/>
  <c r="L227" i="1"/>
  <c r="M227" i="1"/>
  <c r="L228" i="1"/>
  <c r="M228" i="1"/>
  <c r="L229" i="1"/>
  <c r="M229" i="1"/>
  <c r="L230" i="1"/>
  <c r="M230" i="1"/>
  <c r="L231" i="1"/>
  <c r="M231" i="1"/>
  <c r="L232" i="1"/>
  <c r="M232" i="1"/>
  <c r="L233" i="1"/>
  <c r="M233" i="1"/>
  <c r="L234" i="1"/>
  <c r="M234" i="1"/>
  <c r="L235" i="1"/>
  <c r="M235" i="1"/>
  <c r="L236" i="1"/>
  <c r="M236" i="1"/>
  <c r="L237" i="1"/>
  <c r="M237" i="1"/>
  <c r="L238" i="1"/>
  <c r="M238" i="1"/>
  <c r="L239" i="1"/>
  <c r="M239" i="1"/>
  <c r="L240" i="1"/>
  <c r="M240" i="1"/>
  <c r="L241" i="1"/>
  <c r="M241" i="1"/>
  <c r="L242" i="1"/>
  <c r="M242" i="1"/>
  <c r="L243" i="1"/>
  <c r="M243" i="1"/>
  <c r="L244" i="1"/>
  <c r="M244" i="1"/>
  <c r="L245" i="1"/>
  <c r="M245" i="1"/>
  <c r="L246" i="1"/>
  <c r="M246" i="1"/>
  <c r="L247" i="1"/>
  <c r="M247" i="1"/>
  <c r="L248" i="1"/>
  <c r="M248" i="1"/>
  <c r="L249" i="1"/>
  <c r="M249" i="1"/>
  <c r="L250" i="1"/>
  <c r="M250" i="1"/>
  <c r="L251" i="1"/>
  <c r="M251" i="1"/>
  <c r="L252" i="1"/>
  <c r="M252" i="1"/>
  <c r="L253" i="1"/>
  <c r="M253" i="1"/>
  <c r="L254" i="1"/>
  <c r="M254" i="1"/>
  <c r="L255" i="1"/>
  <c r="M255" i="1"/>
  <c r="L256" i="1"/>
  <c r="M256" i="1"/>
  <c r="L257" i="1"/>
  <c r="M257" i="1"/>
  <c r="L258" i="1"/>
  <c r="M258" i="1"/>
  <c r="L259" i="1"/>
  <c r="M259" i="1"/>
  <c r="L260" i="1"/>
  <c r="M260" i="1"/>
  <c r="L261" i="1"/>
  <c r="M261" i="1"/>
  <c r="L262" i="1"/>
  <c r="M262" i="1"/>
  <c r="L263" i="1"/>
  <c r="M263" i="1"/>
  <c r="L264" i="1"/>
  <c r="M264" i="1"/>
  <c r="L265" i="1"/>
  <c r="M265" i="1"/>
  <c r="L266" i="1"/>
  <c r="M266" i="1"/>
  <c r="L267" i="1"/>
  <c r="M267" i="1"/>
  <c r="L268" i="1"/>
  <c r="M268" i="1"/>
  <c r="L269" i="1"/>
  <c r="M269" i="1"/>
  <c r="L270" i="1"/>
  <c r="M270" i="1"/>
  <c r="L271" i="1"/>
  <c r="M271" i="1"/>
  <c r="L272" i="1"/>
  <c r="M272" i="1"/>
  <c r="L273" i="1"/>
  <c r="M273" i="1"/>
  <c r="L274" i="1"/>
  <c r="M274" i="1"/>
  <c r="L275" i="1"/>
  <c r="M275" i="1"/>
  <c r="L276" i="1"/>
  <c r="M276" i="1"/>
  <c r="L277" i="1"/>
  <c r="M277" i="1"/>
  <c r="L278" i="1"/>
  <c r="M278" i="1"/>
  <c r="L279" i="1"/>
  <c r="M279" i="1"/>
  <c r="L280" i="1"/>
  <c r="M280" i="1"/>
  <c r="L281" i="1"/>
  <c r="M281" i="1"/>
  <c r="L282" i="1"/>
  <c r="M282" i="1"/>
  <c r="L283" i="1"/>
  <c r="M283" i="1"/>
  <c r="L284" i="1"/>
  <c r="M284" i="1"/>
  <c r="L285" i="1"/>
  <c r="M285" i="1"/>
  <c r="L286" i="1"/>
  <c r="L287" i="1"/>
  <c r="M287" i="1"/>
  <c r="L288" i="1"/>
  <c r="M288" i="1"/>
  <c r="L289" i="1"/>
  <c r="M289" i="1"/>
  <c r="L290" i="1"/>
  <c r="M290" i="1"/>
  <c r="L291" i="1"/>
  <c r="M291" i="1"/>
  <c r="L292" i="1"/>
  <c r="M292" i="1"/>
  <c r="L293" i="1"/>
  <c r="M293" i="1"/>
  <c r="L294" i="1"/>
  <c r="M294" i="1"/>
  <c r="L295" i="1"/>
  <c r="M295" i="1"/>
  <c r="L296" i="1"/>
  <c r="M296" i="1"/>
  <c r="L297" i="1"/>
  <c r="M297" i="1"/>
  <c r="L298" i="1"/>
  <c r="M298" i="1"/>
  <c r="L299" i="1"/>
  <c r="M299" i="1"/>
  <c r="L300" i="1"/>
  <c r="M300" i="1"/>
  <c r="L301" i="1"/>
  <c r="M301" i="1"/>
  <c r="L302" i="1"/>
  <c r="M302" i="1"/>
  <c r="L303" i="1"/>
  <c r="M303" i="1"/>
  <c r="L304" i="1"/>
  <c r="M304" i="1"/>
  <c r="L305" i="1"/>
  <c r="M305" i="1"/>
  <c r="L306" i="1"/>
  <c r="M306" i="1"/>
  <c r="L307" i="1"/>
  <c r="M307" i="1"/>
  <c r="L308" i="1"/>
  <c r="M308" i="1"/>
  <c r="L309" i="1"/>
  <c r="M309" i="1"/>
  <c r="L310" i="1"/>
  <c r="M310" i="1"/>
  <c r="L311" i="1"/>
  <c r="M311" i="1"/>
  <c r="L312" i="1"/>
  <c r="M312" i="1"/>
  <c r="L313" i="1"/>
  <c r="M313" i="1"/>
  <c r="L314" i="1"/>
  <c r="M314" i="1"/>
  <c r="L315" i="1"/>
  <c r="M315" i="1"/>
  <c r="L316" i="1"/>
  <c r="M316" i="1"/>
  <c r="L317" i="1"/>
  <c r="M317" i="1"/>
  <c r="L318" i="1"/>
  <c r="M318" i="1"/>
  <c r="L319" i="1"/>
  <c r="M319" i="1"/>
  <c r="L320" i="1"/>
  <c r="M320" i="1"/>
  <c r="L321" i="1"/>
  <c r="M321" i="1"/>
  <c r="L322" i="1"/>
  <c r="M322" i="1"/>
  <c r="L323" i="1"/>
  <c r="M323" i="1"/>
  <c r="L324" i="1"/>
  <c r="M324" i="1"/>
  <c r="L325" i="1"/>
  <c r="M325" i="1"/>
  <c r="L326" i="1"/>
  <c r="M326" i="1"/>
  <c r="L327" i="1"/>
  <c r="M327" i="1"/>
  <c r="L328" i="1"/>
  <c r="M328" i="1"/>
  <c r="L329" i="1"/>
  <c r="M329" i="1"/>
  <c r="L330" i="1"/>
  <c r="M330" i="1"/>
  <c r="L331" i="1"/>
  <c r="M331" i="1"/>
  <c r="L332" i="1"/>
  <c r="M332" i="1"/>
  <c r="L333" i="1"/>
  <c r="M333" i="1"/>
  <c r="L334" i="1"/>
  <c r="M334" i="1"/>
  <c r="L335" i="1"/>
  <c r="M335" i="1"/>
  <c r="L336" i="1"/>
  <c r="M336" i="1"/>
  <c r="L337" i="1"/>
  <c r="M337" i="1"/>
  <c r="L338" i="1"/>
  <c r="M338" i="1"/>
  <c r="L339" i="1"/>
  <c r="M339" i="1"/>
  <c r="L340" i="1"/>
  <c r="M340" i="1"/>
  <c r="L341" i="1"/>
  <c r="M341" i="1"/>
  <c r="L342" i="1"/>
  <c r="M342" i="1"/>
  <c r="L343" i="1"/>
  <c r="M343" i="1"/>
  <c r="L344" i="1"/>
  <c r="M344" i="1"/>
  <c r="L345" i="1"/>
  <c r="M345" i="1"/>
  <c r="L346" i="1"/>
  <c r="M346" i="1"/>
  <c r="L347" i="1"/>
  <c r="M347" i="1"/>
  <c r="L348" i="1"/>
  <c r="M348" i="1"/>
  <c r="L349" i="1"/>
  <c r="M349" i="1"/>
  <c r="L350" i="1"/>
  <c r="M350" i="1"/>
  <c r="L351" i="1"/>
  <c r="M351" i="1"/>
  <c r="L352" i="1"/>
  <c r="M352" i="1"/>
  <c r="L353" i="1"/>
  <c r="M353" i="1"/>
  <c r="L354" i="1"/>
  <c r="M354" i="1"/>
  <c r="L355" i="1"/>
  <c r="M355" i="1"/>
  <c r="L356" i="1"/>
  <c r="M356" i="1"/>
  <c r="L357" i="1"/>
  <c r="M357" i="1"/>
  <c r="L358" i="1"/>
  <c r="M358" i="1"/>
  <c r="L359" i="1"/>
  <c r="M359" i="1"/>
  <c r="L360" i="1"/>
  <c r="M360" i="1"/>
  <c r="L361" i="1"/>
  <c r="M361" i="1"/>
  <c r="L362" i="1"/>
  <c r="M362" i="1"/>
  <c r="L363" i="1"/>
  <c r="M363" i="1"/>
  <c r="L364" i="1"/>
  <c r="M364" i="1"/>
  <c r="L365" i="1"/>
  <c r="M365" i="1"/>
  <c r="L366" i="1"/>
  <c r="M366" i="1"/>
  <c r="L367" i="1"/>
  <c r="M367" i="1"/>
  <c r="L368" i="1"/>
  <c r="M368" i="1"/>
  <c r="L369" i="1"/>
  <c r="M369" i="1"/>
  <c r="L370" i="1"/>
  <c r="M370" i="1"/>
  <c r="L371" i="1"/>
  <c r="M371" i="1"/>
  <c r="L372" i="1"/>
  <c r="M372" i="1"/>
  <c r="L373" i="1"/>
  <c r="M373" i="1"/>
  <c r="L374" i="1"/>
  <c r="M374" i="1"/>
  <c r="L375" i="1"/>
  <c r="M375" i="1"/>
  <c r="L376" i="1"/>
  <c r="M376" i="1"/>
  <c r="L377" i="1"/>
  <c r="M377" i="1"/>
  <c r="L378" i="1"/>
  <c r="M378" i="1"/>
  <c r="L379" i="1"/>
  <c r="M379" i="1"/>
  <c r="L380" i="1"/>
  <c r="M380" i="1"/>
  <c r="L381" i="1"/>
  <c r="M381" i="1"/>
  <c r="L382" i="1"/>
  <c r="M382" i="1"/>
  <c r="L383" i="1"/>
  <c r="M383" i="1"/>
  <c r="L384" i="1"/>
  <c r="M384" i="1"/>
  <c r="L385" i="1"/>
  <c r="M385" i="1"/>
  <c r="L386" i="1"/>
  <c r="M386" i="1"/>
  <c r="L387" i="1"/>
  <c r="M387" i="1"/>
  <c r="L388" i="1"/>
  <c r="M388" i="1"/>
  <c r="L389" i="1"/>
  <c r="M389" i="1"/>
  <c r="L390" i="1"/>
  <c r="M390" i="1"/>
  <c r="L391" i="1"/>
  <c r="M391" i="1"/>
  <c r="L392" i="1"/>
  <c r="M392" i="1"/>
  <c r="L393" i="1"/>
  <c r="M393" i="1"/>
  <c r="L394" i="1"/>
  <c r="M394" i="1"/>
  <c r="L395" i="1"/>
  <c r="M395" i="1"/>
  <c r="L396" i="1"/>
  <c r="M396" i="1"/>
  <c r="L397" i="1"/>
  <c r="M397" i="1"/>
  <c r="L398" i="1"/>
  <c r="M398" i="1"/>
  <c r="L399" i="1"/>
  <c r="M399" i="1"/>
  <c r="L400" i="1"/>
  <c r="M400" i="1"/>
  <c r="L401" i="1"/>
  <c r="M401" i="1"/>
  <c r="L402" i="1"/>
  <c r="M402" i="1"/>
  <c r="L403" i="1"/>
  <c r="M403" i="1"/>
  <c r="L404" i="1"/>
  <c r="M404" i="1"/>
  <c r="L405" i="1"/>
  <c r="M405" i="1"/>
  <c r="L406" i="1"/>
  <c r="M406" i="1"/>
  <c r="L407" i="1"/>
  <c r="M407" i="1"/>
  <c r="L408" i="1"/>
  <c r="M408" i="1"/>
  <c r="L409" i="1"/>
  <c r="M409" i="1"/>
  <c r="L410" i="1"/>
  <c r="M410" i="1"/>
  <c r="L411" i="1"/>
  <c r="M411" i="1"/>
  <c r="L412" i="1"/>
  <c r="M412" i="1"/>
  <c r="L413" i="1"/>
  <c r="M413" i="1"/>
  <c r="L414" i="1"/>
  <c r="M414" i="1"/>
  <c r="L415" i="1"/>
  <c r="M415" i="1"/>
  <c r="L416" i="1"/>
  <c r="M416" i="1"/>
  <c r="L417" i="1"/>
  <c r="M417" i="1"/>
  <c r="L418" i="1"/>
  <c r="M418" i="1"/>
  <c r="L419" i="1"/>
  <c r="M419" i="1"/>
  <c r="L420" i="1"/>
  <c r="M420" i="1"/>
  <c r="L421" i="1"/>
  <c r="M421" i="1"/>
  <c r="L422" i="1"/>
  <c r="M422" i="1"/>
  <c r="L423" i="1"/>
  <c r="M423" i="1"/>
  <c r="L424" i="1"/>
  <c r="M424" i="1"/>
  <c r="L425" i="1"/>
  <c r="M425" i="1"/>
  <c r="L426" i="1"/>
  <c r="M426" i="1"/>
  <c r="L427" i="1"/>
  <c r="M427" i="1"/>
  <c r="L428" i="1"/>
  <c r="M428" i="1"/>
  <c r="L429" i="1"/>
  <c r="M429" i="1"/>
  <c r="L430" i="1"/>
  <c r="M430" i="1"/>
  <c r="L431" i="1"/>
  <c r="M431" i="1"/>
  <c r="L432" i="1"/>
  <c r="M432" i="1"/>
  <c r="L433" i="1"/>
  <c r="M433" i="1"/>
  <c r="L434" i="1"/>
  <c r="M434" i="1"/>
  <c r="L435" i="1"/>
  <c r="M435" i="1"/>
  <c r="L436" i="1"/>
  <c r="M436" i="1"/>
  <c r="L437" i="1"/>
  <c r="M437" i="1"/>
  <c r="L438" i="1"/>
  <c r="M438" i="1"/>
  <c r="L439" i="1"/>
  <c r="M439" i="1"/>
  <c r="L440" i="1"/>
  <c r="M440" i="1"/>
  <c r="L441" i="1"/>
  <c r="M441" i="1"/>
  <c r="L442" i="1"/>
  <c r="M442" i="1"/>
  <c r="L443" i="1"/>
  <c r="M443" i="1"/>
  <c r="L444" i="1"/>
  <c r="M444" i="1"/>
  <c r="L445" i="1"/>
  <c r="M445" i="1"/>
  <c r="L446" i="1"/>
  <c r="M446" i="1"/>
  <c r="L447" i="1"/>
  <c r="M447" i="1"/>
  <c r="L448" i="1"/>
  <c r="M448" i="1"/>
  <c r="L449" i="1"/>
  <c r="M449" i="1"/>
  <c r="L450" i="1"/>
  <c r="M450" i="1"/>
  <c r="L451" i="1"/>
  <c r="M451" i="1"/>
  <c r="L452" i="1"/>
  <c r="M452" i="1"/>
  <c r="L453" i="1"/>
  <c r="M453" i="1"/>
  <c r="L454" i="1"/>
  <c r="M454" i="1"/>
  <c r="L455" i="1"/>
  <c r="M455" i="1"/>
  <c r="L456" i="1"/>
  <c r="M456" i="1"/>
  <c r="L457" i="1"/>
  <c r="M457" i="1"/>
  <c r="L458" i="1"/>
  <c r="M458" i="1"/>
  <c r="L459" i="1"/>
  <c r="M459" i="1"/>
  <c r="L460" i="1"/>
  <c r="M460" i="1"/>
  <c r="L461" i="1"/>
  <c r="M461" i="1"/>
  <c r="L462" i="1"/>
  <c r="M462" i="1"/>
  <c r="L463" i="1"/>
  <c r="M463" i="1"/>
  <c r="L464" i="1"/>
  <c r="M464" i="1"/>
  <c r="L465" i="1"/>
  <c r="M465" i="1"/>
  <c r="L466" i="1"/>
  <c r="M466" i="1"/>
  <c r="L467" i="1"/>
  <c r="M467" i="1"/>
  <c r="L468" i="1"/>
  <c r="M468" i="1"/>
  <c r="L469" i="1"/>
  <c r="M469" i="1"/>
  <c r="L470" i="1"/>
  <c r="M470" i="1"/>
  <c r="L471" i="1"/>
  <c r="M471" i="1"/>
  <c r="L472" i="1"/>
  <c r="M472" i="1"/>
  <c r="L473" i="1"/>
  <c r="M473" i="1"/>
  <c r="L474" i="1"/>
  <c r="M474" i="1"/>
  <c r="L475" i="1"/>
  <c r="M475" i="1"/>
  <c r="L476" i="1"/>
  <c r="M476" i="1"/>
  <c r="L477" i="1"/>
  <c r="M477" i="1"/>
  <c r="L478" i="1"/>
  <c r="M478" i="1"/>
  <c r="L479" i="1"/>
  <c r="M479" i="1"/>
  <c r="L480" i="1"/>
  <c r="M480" i="1"/>
  <c r="L481" i="1"/>
  <c r="M481" i="1"/>
  <c r="L482" i="1"/>
  <c r="M482" i="1"/>
  <c r="L483" i="1"/>
  <c r="M483" i="1"/>
  <c r="L484" i="1"/>
  <c r="M484" i="1"/>
  <c r="L485" i="1"/>
  <c r="M485" i="1"/>
  <c r="L486" i="1"/>
  <c r="M486" i="1"/>
  <c r="L487" i="1"/>
  <c r="M487" i="1"/>
  <c r="L488" i="1"/>
  <c r="M488" i="1"/>
  <c r="L489" i="1"/>
  <c r="M489" i="1"/>
  <c r="L490" i="1"/>
  <c r="M490" i="1"/>
  <c r="L491" i="1"/>
  <c r="M491" i="1"/>
  <c r="L492" i="1"/>
  <c r="M492" i="1"/>
  <c r="L493" i="1"/>
  <c r="M493" i="1"/>
  <c r="L494" i="1"/>
  <c r="M494" i="1"/>
  <c r="L495" i="1"/>
  <c r="M495" i="1"/>
  <c r="L496" i="1"/>
  <c r="M496" i="1"/>
  <c r="L497" i="1"/>
  <c r="M497" i="1"/>
  <c r="L498" i="1"/>
  <c r="M498" i="1"/>
  <c r="L499" i="1"/>
  <c r="M499" i="1"/>
  <c r="L500" i="1"/>
  <c r="M500" i="1"/>
  <c r="L501" i="1"/>
  <c r="M501" i="1"/>
  <c r="L502" i="1"/>
  <c r="M502" i="1"/>
  <c r="L503" i="1"/>
  <c r="M503" i="1"/>
  <c r="L504" i="1"/>
  <c r="M504" i="1"/>
  <c r="L505" i="1"/>
  <c r="L506" i="1"/>
  <c r="M506" i="1"/>
  <c r="L507" i="1"/>
  <c r="M507" i="1"/>
  <c r="L508" i="1"/>
  <c r="M508" i="1"/>
  <c r="L509" i="1"/>
  <c r="M509" i="1"/>
  <c r="L510" i="1"/>
  <c r="M510" i="1"/>
  <c r="L511" i="1"/>
  <c r="M511" i="1"/>
  <c r="L512" i="1"/>
  <c r="M512" i="1"/>
  <c r="L513" i="1"/>
  <c r="M513" i="1"/>
  <c r="L514" i="1"/>
  <c r="M514" i="1"/>
  <c r="L515" i="1"/>
  <c r="M515" i="1"/>
  <c r="L516" i="1"/>
  <c r="M516" i="1"/>
  <c r="L517" i="1"/>
  <c r="M517" i="1"/>
  <c r="L518" i="1"/>
  <c r="M518" i="1"/>
  <c r="L519" i="1"/>
  <c r="M519" i="1"/>
  <c r="L520" i="1"/>
  <c r="M520" i="1"/>
  <c r="L521" i="1"/>
  <c r="M521" i="1"/>
  <c r="L522" i="1"/>
  <c r="M522" i="1"/>
  <c r="L523" i="1"/>
  <c r="M523" i="1"/>
  <c r="L524" i="1"/>
  <c r="M524" i="1"/>
  <c r="L525" i="1"/>
  <c r="M525" i="1"/>
  <c r="L526" i="1"/>
  <c r="M526" i="1"/>
  <c r="L527" i="1"/>
  <c r="M527" i="1"/>
  <c r="L528" i="1"/>
  <c r="M528" i="1"/>
  <c r="L529" i="1"/>
  <c r="M529" i="1"/>
  <c r="L530" i="1"/>
  <c r="M530" i="1"/>
  <c r="L531" i="1"/>
  <c r="M531" i="1"/>
  <c r="L532" i="1"/>
  <c r="M532" i="1"/>
  <c r="L533" i="1"/>
  <c r="M533" i="1"/>
  <c r="L534" i="1"/>
  <c r="M534" i="1"/>
  <c r="L535" i="1"/>
  <c r="M535" i="1"/>
  <c r="L536" i="1"/>
  <c r="M536" i="1"/>
  <c r="L537" i="1"/>
  <c r="M537" i="1"/>
  <c r="L538" i="1"/>
  <c r="M538" i="1"/>
  <c r="L539" i="1"/>
  <c r="M539" i="1"/>
  <c r="L540" i="1"/>
  <c r="M540" i="1"/>
  <c r="L541" i="1"/>
  <c r="M541" i="1"/>
  <c r="L542" i="1"/>
  <c r="M542" i="1"/>
  <c r="L543" i="1"/>
  <c r="M543" i="1"/>
  <c r="L544" i="1"/>
  <c r="M544" i="1"/>
  <c r="L545" i="1"/>
  <c r="M545" i="1"/>
  <c r="L546" i="1"/>
  <c r="M546" i="1"/>
  <c r="L547" i="1"/>
  <c r="M547" i="1"/>
  <c r="L548" i="1"/>
  <c r="M548" i="1"/>
  <c r="L549" i="1"/>
  <c r="M549" i="1"/>
  <c r="L550" i="1"/>
  <c r="M550" i="1"/>
  <c r="L551" i="1"/>
  <c r="M551" i="1"/>
  <c r="L552" i="1"/>
  <c r="M552" i="1"/>
  <c r="L553" i="1"/>
  <c r="M553" i="1"/>
  <c r="L554" i="1"/>
  <c r="M554" i="1"/>
  <c r="L555" i="1"/>
  <c r="M555" i="1"/>
  <c r="L556" i="1"/>
  <c r="M556" i="1"/>
  <c r="L557" i="1"/>
  <c r="M557" i="1"/>
  <c r="L558" i="1"/>
  <c r="M558" i="1"/>
  <c r="L559" i="1"/>
  <c r="M559" i="1"/>
  <c r="L560" i="1"/>
  <c r="M560" i="1"/>
  <c r="L561" i="1"/>
  <c r="M561" i="1"/>
  <c r="L562" i="1"/>
  <c r="M562" i="1"/>
  <c r="L563" i="1"/>
  <c r="M563" i="1"/>
  <c r="L564" i="1"/>
  <c r="M564" i="1"/>
  <c r="L565" i="1"/>
  <c r="M565" i="1"/>
  <c r="L566" i="1"/>
  <c r="M566" i="1"/>
  <c r="L567" i="1"/>
  <c r="M567" i="1"/>
  <c r="L568" i="1"/>
  <c r="M568" i="1"/>
  <c r="L569" i="1"/>
  <c r="M569" i="1"/>
  <c r="L570" i="1"/>
  <c r="M570" i="1"/>
  <c r="L571" i="1"/>
  <c r="M571" i="1"/>
  <c r="L572" i="1"/>
  <c r="M572" i="1"/>
  <c r="L573" i="1"/>
  <c r="M573" i="1"/>
  <c r="L574" i="1"/>
  <c r="M574" i="1"/>
  <c r="L575" i="1"/>
  <c r="M575" i="1"/>
  <c r="L576" i="1"/>
  <c r="M576" i="1"/>
  <c r="L577" i="1"/>
  <c r="M577" i="1"/>
  <c r="L578" i="1"/>
  <c r="M578" i="1"/>
  <c r="L579" i="1"/>
  <c r="M579" i="1"/>
  <c r="L580" i="1"/>
  <c r="M580" i="1"/>
  <c r="L581" i="1"/>
  <c r="M581" i="1"/>
  <c r="L582" i="1"/>
  <c r="M582" i="1"/>
  <c r="L583" i="1"/>
  <c r="M583" i="1"/>
  <c r="L584" i="1"/>
  <c r="M584" i="1"/>
  <c r="L585" i="1"/>
  <c r="M585" i="1"/>
  <c r="L586" i="1"/>
  <c r="M586" i="1"/>
  <c r="L587" i="1"/>
  <c r="M587" i="1"/>
  <c r="L588" i="1"/>
  <c r="M588" i="1"/>
  <c r="L589" i="1"/>
  <c r="M589" i="1"/>
  <c r="L590" i="1"/>
  <c r="M590" i="1"/>
  <c r="L591" i="1"/>
  <c r="M591" i="1"/>
  <c r="L592" i="1"/>
  <c r="M592" i="1"/>
  <c r="L593" i="1"/>
  <c r="M593" i="1"/>
  <c r="L594" i="1"/>
  <c r="M594" i="1"/>
  <c r="L595" i="1"/>
  <c r="M595" i="1"/>
  <c r="L596" i="1"/>
  <c r="M596" i="1"/>
  <c r="L597" i="1"/>
  <c r="M597" i="1"/>
  <c r="L598" i="1"/>
  <c r="M598" i="1"/>
  <c r="L599" i="1"/>
  <c r="M599" i="1"/>
  <c r="L600" i="1"/>
  <c r="M600" i="1"/>
  <c r="L601" i="1"/>
  <c r="M601" i="1"/>
  <c r="L602" i="1"/>
  <c r="M602" i="1"/>
  <c r="L603" i="1"/>
  <c r="M603" i="1"/>
  <c r="L604" i="1"/>
  <c r="M604" i="1"/>
  <c r="L605" i="1"/>
  <c r="M605" i="1"/>
  <c r="L606" i="1"/>
  <c r="M606" i="1"/>
  <c r="L607" i="1"/>
  <c r="M607" i="1"/>
  <c r="L608" i="1"/>
  <c r="M608" i="1"/>
  <c r="L609" i="1"/>
  <c r="M609" i="1"/>
  <c r="L610" i="1"/>
  <c r="M610" i="1"/>
  <c r="L611" i="1"/>
  <c r="M611" i="1"/>
  <c r="L612" i="1"/>
  <c r="M612" i="1"/>
  <c r="L613" i="1"/>
  <c r="M613" i="1"/>
  <c r="L614" i="1"/>
  <c r="M614" i="1"/>
  <c r="L615" i="1"/>
  <c r="M615" i="1"/>
  <c r="L616" i="1"/>
  <c r="M616" i="1"/>
  <c r="L617" i="1"/>
  <c r="M617" i="1"/>
  <c r="L618" i="1"/>
  <c r="M618" i="1"/>
  <c r="L619" i="1"/>
  <c r="M619" i="1"/>
  <c r="L620" i="1"/>
  <c r="M620" i="1"/>
  <c r="L621" i="1"/>
  <c r="M621" i="1"/>
  <c r="L622" i="1"/>
  <c r="M622" i="1"/>
  <c r="L623" i="1"/>
  <c r="M623" i="1"/>
  <c r="L624" i="1"/>
  <c r="M624" i="1"/>
  <c r="L625" i="1"/>
  <c r="M625" i="1"/>
  <c r="L626" i="1"/>
  <c r="M626" i="1"/>
  <c r="L627" i="1"/>
  <c r="M627" i="1"/>
  <c r="L628" i="1"/>
  <c r="M628" i="1"/>
  <c r="L629" i="1"/>
  <c r="M629" i="1"/>
  <c r="L630" i="1"/>
  <c r="M630" i="1"/>
  <c r="L631" i="1"/>
  <c r="M631" i="1"/>
  <c r="L632" i="1"/>
  <c r="M632" i="1"/>
  <c r="L633" i="1"/>
  <c r="M633" i="1"/>
  <c r="L634" i="1"/>
  <c r="M634" i="1"/>
  <c r="L635" i="1"/>
  <c r="M635" i="1"/>
  <c r="L636" i="1"/>
  <c r="M636" i="1"/>
  <c r="L637" i="1"/>
  <c r="M637" i="1"/>
  <c r="L638" i="1"/>
  <c r="M638" i="1"/>
  <c r="L639" i="1"/>
  <c r="M639" i="1"/>
  <c r="L640" i="1"/>
  <c r="M640" i="1"/>
  <c r="L641" i="1"/>
  <c r="M641" i="1"/>
  <c r="L642" i="1"/>
  <c r="M642" i="1"/>
  <c r="L643" i="1"/>
  <c r="M643" i="1"/>
  <c r="L644" i="1"/>
  <c r="M644" i="1"/>
  <c r="L645" i="1"/>
  <c r="M645" i="1"/>
  <c r="L646" i="1"/>
  <c r="M646" i="1"/>
  <c r="L647" i="1"/>
  <c r="M647" i="1"/>
  <c r="L648" i="1"/>
  <c r="M648" i="1"/>
  <c r="L649" i="1"/>
  <c r="M649" i="1"/>
  <c r="L650" i="1"/>
  <c r="M650" i="1"/>
  <c r="L651" i="1"/>
  <c r="M651" i="1"/>
  <c r="L652" i="1"/>
  <c r="M652" i="1"/>
  <c r="L653" i="1"/>
  <c r="M653" i="1"/>
  <c r="L654" i="1"/>
  <c r="M654" i="1"/>
  <c r="L655" i="1"/>
  <c r="M655" i="1"/>
  <c r="L656" i="1"/>
  <c r="M656" i="1"/>
  <c r="L657" i="1"/>
  <c r="M657" i="1"/>
  <c r="L658" i="1"/>
  <c r="M658" i="1"/>
  <c r="L659" i="1"/>
  <c r="M659" i="1"/>
  <c r="L660" i="1"/>
  <c r="M660" i="1"/>
  <c r="L661" i="1"/>
  <c r="M661" i="1"/>
  <c r="L662" i="1"/>
  <c r="M662" i="1"/>
  <c r="L663" i="1"/>
  <c r="M663" i="1"/>
  <c r="L664" i="1"/>
  <c r="M664" i="1"/>
  <c r="L665" i="1"/>
  <c r="M665" i="1"/>
  <c r="L666" i="1"/>
  <c r="M666" i="1"/>
  <c r="L667" i="1"/>
  <c r="M667" i="1"/>
  <c r="L668" i="1"/>
  <c r="M668" i="1"/>
  <c r="L669" i="1"/>
  <c r="M669" i="1"/>
  <c r="L670" i="1"/>
  <c r="M670" i="1"/>
  <c r="L671" i="1"/>
  <c r="M671" i="1"/>
  <c r="L672" i="1"/>
  <c r="M672" i="1"/>
  <c r="L673" i="1"/>
  <c r="M673" i="1"/>
  <c r="L674" i="1"/>
  <c r="M674" i="1"/>
  <c r="L675" i="1"/>
  <c r="M675" i="1"/>
  <c r="L676" i="1"/>
  <c r="M676" i="1"/>
  <c r="L677" i="1"/>
  <c r="M677" i="1"/>
  <c r="L678" i="1"/>
  <c r="M678" i="1"/>
  <c r="L679" i="1"/>
  <c r="M679" i="1"/>
  <c r="L680" i="1"/>
  <c r="M680" i="1"/>
  <c r="L681" i="1"/>
  <c r="M681" i="1"/>
  <c r="L682" i="1"/>
  <c r="L683" i="1"/>
  <c r="M683" i="1"/>
  <c r="L684" i="1"/>
  <c r="M684" i="1"/>
  <c r="L685" i="1"/>
  <c r="M685" i="1"/>
  <c r="L686" i="1"/>
  <c r="M686" i="1"/>
  <c r="L687" i="1"/>
  <c r="M687" i="1"/>
  <c r="L688" i="1"/>
  <c r="M688" i="1"/>
  <c r="L689" i="1"/>
  <c r="M689" i="1"/>
  <c r="L690" i="1"/>
  <c r="M690" i="1"/>
  <c r="L691" i="1"/>
  <c r="M691" i="1"/>
  <c r="L692" i="1"/>
  <c r="M692" i="1"/>
  <c r="L693" i="1"/>
  <c r="M693" i="1"/>
  <c r="L694" i="1"/>
  <c r="M694" i="1"/>
  <c r="L695" i="1"/>
  <c r="M695" i="1"/>
  <c r="L696" i="1"/>
  <c r="M696" i="1"/>
  <c r="L697" i="1"/>
  <c r="M697" i="1"/>
  <c r="L698" i="1"/>
  <c r="M698" i="1"/>
  <c r="L699" i="1"/>
  <c r="M699" i="1"/>
  <c r="L700" i="1"/>
  <c r="M700" i="1"/>
  <c r="L701" i="1"/>
  <c r="M701" i="1"/>
  <c r="L702" i="1"/>
  <c r="M702" i="1"/>
  <c r="L703" i="1"/>
  <c r="M703" i="1"/>
  <c r="L704" i="1"/>
  <c r="M704" i="1"/>
  <c r="L705" i="1"/>
  <c r="M705" i="1"/>
  <c r="L706" i="1"/>
  <c r="M706" i="1"/>
  <c r="L707" i="1"/>
  <c r="M707" i="1"/>
  <c r="L708" i="1"/>
  <c r="M708" i="1"/>
  <c r="L709" i="1"/>
  <c r="M709" i="1"/>
  <c r="L710" i="1"/>
  <c r="M710" i="1"/>
  <c r="L711" i="1"/>
  <c r="M711" i="1"/>
  <c r="L712" i="1"/>
  <c r="M712" i="1"/>
  <c r="L713" i="1"/>
  <c r="M713" i="1"/>
  <c r="L714" i="1"/>
  <c r="M714" i="1"/>
  <c r="L715" i="1"/>
  <c r="M715" i="1"/>
  <c r="L716" i="1"/>
  <c r="M716" i="1"/>
  <c r="L717" i="1"/>
  <c r="M717" i="1"/>
  <c r="L718" i="1"/>
  <c r="M718" i="1"/>
  <c r="L719" i="1"/>
  <c r="M719" i="1"/>
  <c r="L720" i="1"/>
  <c r="M720" i="1"/>
  <c r="L721" i="1"/>
  <c r="M721" i="1"/>
  <c r="L722" i="1"/>
  <c r="M722" i="1"/>
  <c r="L723" i="1"/>
  <c r="M723" i="1"/>
  <c r="L724" i="1"/>
  <c r="M724" i="1"/>
  <c r="L725" i="1"/>
  <c r="M725" i="1"/>
  <c r="L726" i="1"/>
  <c r="M726" i="1"/>
  <c r="L727" i="1"/>
  <c r="M727" i="1"/>
  <c r="L728" i="1"/>
  <c r="M728" i="1"/>
  <c r="L729" i="1"/>
  <c r="M729" i="1"/>
  <c r="L730" i="1"/>
  <c r="M730" i="1"/>
  <c r="L731" i="1"/>
  <c r="M731" i="1"/>
  <c r="L732" i="1"/>
  <c r="M732" i="1"/>
  <c r="L733" i="1"/>
  <c r="M733" i="1"/>
  <c r="L734" i="1"/>
  <c r="M734" i="1"/>
  <c r="L735" i="1"/>
  <c r="M735" i="1"/>
  <c r="L736" i="1"/>
  <c r="M736" i="1"/>
  <c r="L737" i="1"/>
  <c r="M737" i="1"/>
  <c r="L738" i="1"/>
  <c r="M738" i="1"/>
  <c r="L739" i="1"/>
  <c r="M739" i="1"/>
  <c r="L740" i="1"/>
  <c r="M740" i="1"/>
  <c r="L741" i="1"/>
  <c r="M741" i="1"/>
  <c r="L742" i="1"/>
  <c r="M742" i="1"/>
  <c r="L743" i="1"/>
  <c r="M743" i="1"/>
  <c r="L744" i="1"/>
  <c r="M744" i="1"/>
  <c r="L745" i="1"/>
  <c r="M745" i="1"/>
  <c r="L746" i="1"/>
  <c r="M746" i="1"/>
  <c r="L747" i="1"/>
  <c r="M747" i="1"/>
  <c r="L748" i="1"/>
  <c r="M748" i="1"/>
  <c r="L749" i="1"/>
  <c r="M749" i="1"/>
  <c r="L750" i="1"/>
  <c r="M750" i="1"/>
  <c r="L751" i="1"/>
  <c r="M751" i="1"/>
  <c r="L752" i="1"/>
  <c r="M752" i="1"/>
  <c r="L753" i="1"/>
  <c r="M753" i="1"/>
  <c r="L754" i="1"/>
  <c r="M754" i="1"/>
  <c r="L755" i="1"/>
  <c r="M755" i="1"/>
  <c r="L756" i="1"/>
  <c r="M756" i="1"/>
  <c r="L757" i="1"/>
  <c r="M757" i="1"/>
  <c r="L758" i="1"/>
  <c r="M758" i="1"/>
  <c r="L759" i="1"/>
  <c r="M759" i="1"/>
  <c r="L760" i="1"/>
  <c r="M760" i="1"/>
  <c r="L761" i="1"/>
  <c r="M761" i="1"/>
  <c r="L762" i="1"/>
  <c r="M762" i="1"/>
  <c r="L763" i="1"/>
  <c r="M763" i="1"/>
  <c r="L764" i="1"/>
  <c r="M764" i="1"/>
  <c r="L765" i="1"/>
  <c r="M765" i="1"/>
  <c r="L766" i="1"/>
  <c r="M766" i="1"/>
  <c r="L767" i="1"/>
  <c r="M767" i="1"/>
  <c r="L768" i="1"/>
  <c r="M768" i="1"/>
  <c r="L769" i="1"/>
  <c r="M769" i="1"/>
  <c r="L770" i="1"/>
  <c r="M770" i="1"/>
  <c r="L771" i="1"/>
  <c r="M771" i="1"/>
  <c r="L772" i="1"/>
  <c r="M772" i="1"/>
  <c r="L773" i="1"/>
  <c r="M773" i="1"/>
  <c r="L774" i="1"/>
  <c r="M774" i="1"/>
  <c r="L775" i="1"/>
  <c r="M775" i="1"/>
  <c r="L776" i="1"/>
  <c r="M776" i="1"/>
  <c r="L777" i="1"/>
  <c r="M777" i="1"/>
  <c r="L778" i="1"/>
  <c r="M778" i="1"/>
  <c r="L779" i="1"/>
  <c r="M779" i="1"/>
  <c r="L780" i="1"/>
  <c r="M780" i="1"/>
  <c r="L781" i="1"/>
  <c r="M781" i="1"/>
  <c r="L782" i="1"/>
  <c r="M782" i="1"/>
  <c r="L783" i="1"/>
  <c r="M783" i="1"/>
  <c r="L784" i="1"/>
  <c r="M784" i="1"/>
  <c r="L785" i="1"/>
  <c r="M785" i="1"/>
  <c r="L786" i="1"/>
  <c r="M786" i="1"/>
  <c r="L787" i="1"/>
  <c r="M787" i="1"/>
  <c r="L788" i="1"/>
  <c r="M788" i="1"/>
  <c r="L789" i="1"/>
  <c r="M789" i="1"/>
  <c r="L790" i="1"/>
  <c r="M790" i="1"/>
  <c r="L791" i="1"/>
  <c r="M791" i="1"/>
  <c r="L792" i="1"/>
  <c r="M792" i="1"/>
  <c r="L793" i="1"/>
  <c r="M793" i="1"/>
  <c r="L794" i="1"/>
  <c r="M794" i="1"/>
  <c r="L795" i="1"/>
  <c r="M795" i="1"/>
  <c r="L796" i="1"/>
  <c r="M796" i="1"/>
  <c r="L797" i="1"/>
  <c r="M797" i="1"/>
  <c r="L798" i="1"/>
  <c r="M798" i="1"/>
  <c r="L799" i="1"/>
  <c r="M799" i="1"/>
  <c r="L800" i="1"/>
  <c r="M800" i="1"/>
  <c r="L801" i="1"/>
  <c r="M801" i="1"/>
  <c r="L802" i="1"/>
  <c r="M802" i="1"/>
  <c r="L803" i="1"/>
  <c r="M803" i="1"/>
  <c r="L804" i="1"/>
  <c r="M804" i="1"/>
  <c r="L805" i="1"/>
  <c r="M805" i="1"/>
  <c r="L806" i="1"/>
  <c r="M806" i="1"/>
  <c r="L807" i="1"/>
  <c r="M807" i="1"/>
  <c r="L808" i="1"/>
  <c r="M808" i="1"/>
  <c r="L809" i="1"/>
  <c r="M809" i="1"/>
  <c r="L810" i="1"/>
  <c r="M810" i="1"/>
  <c r="L811" i="1"/>
  <c r="M811" i="1"/>
  <c r="L812" i="1"/>
  <c r="M812" i="1"/>
  <c r="L813" i="1"/>
  <c r="M813" i="1"/>
  <c r="L814" i="1"/>
  <c r="M814" i="1"/>
  <c r="L815" i="1"/>
  <c r="M815" i="1"/>
  <c r="L816" i="1"/>
  <c r="M816" i="1"/>
  <c r="L817" i="1"/>
  <c r="M817" i="1"/>
  <c r="L818" i="1"/>
  <c r="M818" i="1"/>
  <c r="L819" i="1"/>
  <c r="M819" i="1"/>
  <c r="L820" i="1"/>
  <c r="M820" i="1"/>
  <c r="L821" i="1"/>
  <c r="M821" i="1"/>
  <c r="L822" i="1"/>
  <c r="M822" i="1"/>
  <c r="L823" i="1"/>
  <c r="M823" i="1"/>
  <c r="L824" i="1"/>
  <c r="M824" i="1"/>
  <c r="L825" i="1"/>
  <c r="M825" i="1"/>
  <c r="L826" i="1"/>
  <c r="M826" i="1"/>
  <c r="L827" i="1"/>
  <c r="M827" i="1"/>
  <c r="L828" i="1"/>
  <c r="M828" i="1"/>
  <c r="L829" i="1"/>
  <c r="M829" i="1"/>
  <c r="L830" i="1"/>
  <c r="M830" i="1"/>
  <c r="L831" i="1"/>
  <c r="M831" i="1"/>
  <c r="L832" i="1"/>
  <c r="M832" i="1"/>
  <c r="L833" i="1"/>
  <c r="M833" i="1"/>
  <c r="L834" i="1"/>
  <c r="M834" i="1"/>
  <c r="L835" i="1"/>
  <c r="M835" i="1"/>
  <c r="L836" i="1"/>
  <c r="M836" i="1"/>
  <c r="L837" i="1"/>
  <c r="M837" i="1"/>
  <c r="L838" i="1"/>
  <c r="M838" i="1"/>
  <c r="L839" i="1"/>
  <c r="M839" i="1"/>
  <c r="L840" i="1"/>
  <c r="M840" i="1"/>
  <c r="L841" i="1"/>
  <c r="M841" i="1"/>
  <c r="L842" i="1"/>
  <c r="M842" i="1"/>
  <c r="L843" i="1"/>
  <c r="M843" i="1"/>
  <c r="L844" i="1"/>
  <c r="M844" i="1"/>
  <c r="L845" i="1"/>
  <c r="M845" i="1"/>
  <c r="L846" i="1"/>
  <c r="M846" i="1"/>
  <c r="L847" i="1"/>
  <c r="M847" i="1"/>
  <c r="L848" i="1"/>
  <c r="M848" i="1"/>
  <c r="L849" i="1"/>
  <c r="M849" i="1"/>
  <c r="L850" i="1"/>
  <c r="M850" i="1"/>
  <c r="L851" i="1"/>
  <c r="M851" i="1"/>
  <c r="L852" i="1"/>
  <c r="M852" i="1"/>
  <c r="L853" i="1"/>
  <c r="M853" i="1"/>
  <c r="L854" i="1"/>
  <c r="M854" i="1"/>
  <c r="L855" i="1"/>
  <c r="M855" i="1"/>
  <c r="L856" i="1"/>
  <c r="M856" i="1"/>
  <c r="L857" i="1"/>
  <c r="M857" i="1"/>
  <c r="L858" i="1"/>
  <c r="M858" i="1"/>
  <c r="L859" i="1"/>
  <c r="M859" i="1"/>
  <c r="L860" i="1"/>
  <c r="M860" i="1"/>
  <c r="L861" i="1"/>
  <c r="M861" i="1"/>
  <c r="L862" i="1"/>
  <c r="M862" i="1"/>
  <c r="L863" i="1"/>
  <c r="M863" i="1"/>
  <c r="L864" i="1"/>
  <c r="M864" i="1"/>
  <c r="L865" i="1"/>
  <c r="M865" i="1"/>
  <c r="L866" i="1"/>
  <c r="M866" i="1"/>
  <c r="L867" i="1"/>
  <c r="M867" i="1"/>
  <c r="L868" i="1"/>
  <c r="L869" i="1"/>
  <c r="M869" i="1"/>
  <c r="L870" i="1"/>
  <c r="M870" i="1"/>
  <c r="L871" i="1"/>
  <c r="M871" i="1"/>
  <c r="L872" i="1"/>
  <c r="M872" i="1"/>
  <c r="L873" i="1"/>
  <c r="M873" i="1"/>
  <c r="L874" i="1"/>
  <c r="M874" i="1"/>
  <c r="L875" i="1"/>
  <c r="M875" i="1"/>
  <c r="L876" i="1"/>
  <c r="M876" i="1"/>
  <c r="L877" i="1"/>
  <c r="M877" i="1"/>
  <c r="L878" i="1"/>
  <c r="M878" i="1"/>
  <c r="L879" i="1"/>
  <c r="M879" i="1"/>
  <c r="L880" i="1"/>
  <c r="M880" i="1"/>
  <c r="L881" i="1"/>
  <c r="M881" i="1"/>
  <c r="L882" i="1"/>
  <c r="M882" i="1"/>
  <c r="L883" i="1"/>
  <c r="M883" i="1"/>
  <c r="L884" i="1"/>
  <c r="M884" i="1"/>
  <c r="L885" i="1"/>
  <c r="M885" i="1"/>
  <c r="L886" i="1"/>
  <c r="M886" i="1"/>
  <c r="L887" i="1"/>
  <c r="M887" i="1"/>
  <c r="L888" i="1"/>
  <c r="M888" i="1"/>
  <c r="L889" i="1"/>
  <c r="M889" i="1"/>
  <c r="L890" i="1"/>
  <c r="M890" i="1"/>
  <c r="L891" i="1"/>
  <c r="M891" i="1"/>
  <c r="L892" i="1"/>
  <c r="M892" i="1"/>
  <c r="L893" i="1"/>
  <c r="M893" i="1"/>
  <c r="L894" i="1"/>
  <c r="M894" i="1"/>
  <c r="L895" i="1"/>
  <c r="M895" i="1"/>
  <c r="L896" i="1"/>
  <c r="M896" i="1"/>
  <c r="L897" i="1"/>
  <c r="M897" i="1"/>
  <c r="L898" i="1"/>
  <c r="M898" i="1"/>
  <c r="L899" i="1"/>
  <c r="M899" i="1"/>
  <c r="L900" i="1"/>
  <c r="M900" i="1"/>
  <c r="L901" i="1"/>
  <c r="M901" i="1"/>
  <c r="L902" i="1"/>
  <c r="M902" i="1"/>
  <c r="L903" i="1"/>
  <c r="M903" i="1"/>
  <c r="L904" i="1"/>
  <c r="M904" i="1"/>
  <c r="L905" i="1"/>
  <c r="M905" i="1"/>
  <c r="L906" i="1"/>
  <c r="M906" i="1"/>
  <c r="L907" i="1"/>
  <c r="M907" i="1"/>
  <c r="L908" i="1"/>
  <c r="M908" i="1"/>
  <c r="L909" i="1"/>
  <c r="M909" i="1"/>
  <c r="L910" i="1"/>
  <c r="M910" i="1"/>
  <c r="L911" i="1"/>
  <c r="M911" i="1"/>
  <c r="L912" i="1"/>
  <c r="M912" i="1"/>
  <c r="L913" i="1"/>
  <c r="M913" i="1"/>
  <c r="L914" i="1"/>
  <c r="M914" i="1"/>
  <c r="L915" i="1"/>
  <c r="M915" i="1"/>
  <c r="L916" i="1"/>
  <c r="M916" i="1"/>
  <c r="L917" i="1"/>
  <c r="M917" i="1"/>
  <c r="L918" i="1"/>
  <c r="M918" i="1"/>
  <c r="L919" i="1"/>
  <c r="M919" i="1"/>
  <c r="L920" i="1"/>
  <c r="M920" i="1"/>
  <c r="L921" i="1"/>
  <c r="M921" i="1"/>
  <c r="L922" i="1"/>
  <c r="M922" i="1"/>
  <c r="L923" i="1"/>
  <c r="M923" i="1"/>
  <c r="L924" i="1"/>
  <c r="M924" i="1"/>
  <c r="L925" i="1"/>
  <c r="M925" i="1"/>
  <c r="L926" i="1"/>
  <c r="M926" i="1"/>
  <c r="L927" i="1"/>
  <c r="M927" i="1"/>
  <c r="L928" i="1"/>
  <c r="M928" i="1"/>
  <c r="L929" i="1"/>
  <c r="M929" i="1"/>
  <c r="L930" i="1"/>
  <c r="M930" i="1"/>
  <c r="L931" i="1"/>
  <c r="M931" i="1"/>
  <c r="L932" i="1"/>
  <c r="M932" i="1"/>
  <c r="L933" i="1"/>
  <c r="M933" i="1"/>
  <c r="L934" i="1"/>
  <c r="M934" i="1"/>
  <c r="L935" i="1"/>
  <c r="M935" i="1"/>
  <c r="L936" i="1"/>
  <c r="M936" i="1"/>
  <c r="L937" i="1"/>
  <c r="M937" i="1"/>
  <c r="L938" i="1"/>
  <c r="M938" i="1"/>
  <c r="L939" i="1"/>
  <c r="M939" i="1"/>
  <c r="L940" i="1"/>
  <c r="M940" i="1"/>
  <c r="L941" i="1"/>
  <c r="M941" i="1"/>
  <c r="L942" i="1"/>
  <c r="M942" i="1"/>
  <c r="L943" i="1"/>
  <c r="M943" i="1"/>
  <c r="L944" i="1"/>
  <c r="M944" i="1"/>
  <c r="L945" i="1"/>
  <c r="M945" i="1"/>
  <c r="L946" i="1"/>
  <c r="M946" i="1"/>
  <c r="L947" i="1"/>
  <c r="M947" i="1"/>
  <c r="L948" i="1"/>
  <c r="M948" i="1"/>
  <c r="L949" i="1"/>
  <c r="M949" i="1"/>
  <c r="L950" i="1"/>
  <c r="M950" i="1"/>
  <c r="L951" i="1"/>
  <c r="M951" i="1"/>
  <c r="L952" i="1"/>
  <c r="M952" i="1"/>
  <c r="L953" i="1"/>
  <c r="M953" i="1"/>
  <c r="L954" i="1"/>
  <c r="M954" i="1"/>
  <c r="L955" i="1"/>
  <c r="M955" i="1"/>
  <c r="L956" i="1"/>
  <c r="M956" i="1"/>
  <c r="L957" i="1"/>
  <c r="M957" i="1"/>
  <c r="L958" i="1"/>
  <c r="M958" i="1"/>
  <c r="L959" i="1"/>
  <c r="M959" i="1"/>
  <c r="L960" i="1"/>
  <c r="M960" i="1"/>
  <c r="L961" i="1"/>
  <c r="M961" i="1"/>
  <c r="L962" i="1"/>
  <c r="M962" i="1"/>
  <c r="L963" i="1"/>
  <c r="M963" i="1"/>
  <c r="L964" i="1"/>
  <c r="M964" i="1"/>
  <c r="L965" i="1"/>
  <c r="M965" i="1"/>
  <c r="L966" i="1"/>
  <c r="M966" i="1"/>
  <c r="L967" i="1"/>
  <c r="M967" i="1"/>
  <c r="L968" i="1"/>
  <c r="M968" i="1"/>
  <c r="L969" i="1"/>
  <c r="M969" i="1"/>
  <c r="L970" i="1"/>
  <c r="M970" i="1"/>
  <c r="L971" i="1"/>
  <c r="M971" i="1"/>
  <c r="L972" i="1"/>
  <c r="M972" i="1"/>
  <c r="L973" i="1"/>
  <c r="M973" i="1"/>
  <c r="L974" i="1"/>
  <c r="M974" i="1"/>
  <c r="L975" i="1"/>
  <c r="M975" i="1"/>
  <c r="L976" i="1"/>
  <c r="M976" i="1"/>
  <c r="L977" i="1"/>
  <c r="M977" i="1"/>
  <c r="L978" i="1"/>
  <c r="M978" i="1"/>
  <c r="L979" i="1"/>
  <c r="M979" i="1"/>
  <c r="L980" i="1"/>
  <c r="M980" i="1"/>
  <c r="L981" i="1"/>
  <c r="M981" i="1"/>
  <c r="L982" i="1"/>
  <c r="M982" i="1"/>
  <c r="L983" i="1"/>
  <c r="M983" i="1"/>
  <c r="L984" i="1"/>
  <c r="M984" i="1"/>
  <c r="L985" i="1"/>
  <c r="M985" i="1"/>
  <c r="L986" i="1"/>
  <c r="M986" i="1"/>
  <c r="L987" i="1"/>
  <c r="M987" i="1"/>
  <c r="L988" i="1"/>
  <c r="M988" i="1"/>
  <c r="L989" i="1"/>
  <c r="M989" i="1"/>
  <c r="L990" i="1"/>
  <c r="M990" i="1"/>
  <c r="L991" i="1"/>
  <c r="M991" i="1"/>
  <c r="L992" i="1"/>
  <c r="M992" i="1"/>
  <c r="L993" i="1"/>
  <c r="M993" i="1"/>
  <c r="L994" i="1"/>
  <c r="M994" i="1"/>
  <c r="L995" i="1"/>
  <c r="M995" i="1"/>
  <c r="L996" i="1"/>
  <c r="M996" i="1"/>
  <c r="L997" i="1"/>
  <c r="M997" i="1"/>
  <c r="L998" i="1"/>
  <c r="M998" i="1"/>
  <c r="L999" i="1"/>
  <c r="M999" i="1"/>
  <c r="L1000" i="1"/>
  <c r="M1000" i="1"/>
  <c r="L1001" i="1"/>
  <c r="M1001" i="1"/>
  <c r="L1002" i="1"/>
  <c r="M1002" i="1"/>
  <c r="L1003" i="1"/>
  <c r="M1003" i="1"/>
  <c r="L1004" i="1"/>
  <c r="M1004" i="1"/>
  <c r="L1005" i="1"/>
  <c r="M1005" i="1"/>
  <c r="L1006" i="1"/>
  <c r="M1006" i="1"/>
  <c r="L1007" i="1"/>
  <c r="M1007" i="1"/>
  <c r="L1008" i="1"/>
  <c r="M1008" i="1"/>
  <c r="L1009" i="1"/>
  <c r="M1009" i="1"/>
  <c r="L1010" i="1"/>
  <c r="M1010" i="1"/>
  <c r="L1011" i="1"/>
  <c r="M1011" i="1"/>
  <c r="L1012" i="1"/>
  <c r="M1012" i="1"/>
  <c r="L1013" i="1"/>
  <c r="M1013" i="1"/>
  <c r="L1014" i="1"/>
  <c r="M1014" i="1"/>
  <c r="L1015" i="1"/>
  <c r="M1015" i="1"/>
  <c r="L1016" i="1"/>
  <c r="M1016" i="1"/>
  <c r="L1017" i="1"/>
  <c r="M1017" i="1"/>
  <c r="L1018" i="1"/>
  <c r="M1018" i="1"/>
  <c r="L1019" i="1"/>
  <c r="M1019" i="1"/>
  <c r="L1020" i="1"/>
  <c r="M1020" i="1"/>
  <c r="L1021" i="1"/>
  <c r="M1021" i="1"/>
  <c r="L1022" i="1"/>
  <c r="M1022" i="1"/>
  <c r="L1023" i="1"/>
  <c r="M1023" i="1"/>
  <c r="L1024" i="1"/>
  <c r="M1024" i="1"/>
  <c r="L1025" i="1"/>
  <c r="M1025" i="1"/>
  <c r="L1026" i="1"/>
  <c r="M1026" i="1"/>
  <c r="L1027" i="1"/>
  <c r="M1027" i="1"/>
  <c r="L1028" i="1"/>
  <c r="M1028" i="1"/>
  <c r="L1029" i="1"/>
  <c r="M1029" i="1"/>
  <c r="L1030" i="1"/>
  <c r="M1030" i="1"/>
  <c r="L1031" i="1"/>
  <c r="M1031" i="1"/>
  <c r="L1032" i="1"/>
  <c r="M1032" i="1"/>
  <c r="L1033" i="1"/>
  <c r="M1033" i="1"/>
  <c r="L1034" i="1"/>
  <c r="M1034" i="1"/>
  <c r="L1035" i="1"/>
  <c r="M1035" i="1"/>
  <c r="L1036" i="1"/>
  <c r="M1036" i="1"/>
  <c r="L1037" i="1"/>
  <c r="M1037" i="1"/>
  <c r="L1038" i="1"/>
  <c r="M1038" i="1"/>
  <c r="L1039" i="1"/>
  <c r="M1039" i="1"/>
  <c r="L1040" i="1"/>
  <c r="M1040" i="1"/>
  <c r="L1041" i="1"/>
  <c r="M1041" i="1"/>
  <c r="L1042" i="1"/>
  <c r="M1042" i="1"/>
  <c r="L1043" i="1"/>
  <c r="M1043" i="1"/>
  <c r="L1044" i="1"/>
  <c r="M1044" i="1"/>
  <c r="L1045" i="1"/>
  <c r="M1045" i="1"/>
  <c r="L1046" i="1"/>
  <c r="M1046" i="1"/>
  <c r="L1047" i="1"/>
  <c r="M1047" i="1"/>
  <c r="L1048" i="1"/>
  <c r="M1048" i="1"/>
  <c r="L1049" i="1"/>
  <c r="M1049" i="1"/>
  <c r="L1050" i="1"/>
  <c r="M1050" i="1"/>
  <c r="L1051" i="1"/>
  <c r="M1051" i="1"/>
  <c r="L1052" i="1"/>
  <c r="M1052" i="1"/>
  <c r="L1053" i="1"/>
  <c r="M1053" i="1"/>
  <c r="L1054" i="1"/>
  <c r="M1054" i="1"/>
  <c r="L1055" i="1"/>
  <c r="M1055" i="1"/>
  <c r="L1056" i="1"/>
  <c r="M1056" i="1"/>
  <c r="L1057" i="1"/>
  <c r="M1057" i="1"/>
  <c r="L1058" i="1"/>
  <c r="M1058" i="1"/>
  <c r="L1059" i="1"/>
  <c r="M1059" i="1"/>
  <c r="L1060" i="1"/>
  <c r="M1060" i="1"/>
  <c r="L1061" i="1"/>
  <c r="M1061" i="1"/>
  <c r="L1062" i="1"/>
  <c r="M1062" i="1"/>
  <c r="L1063" i="1"/>
  <c r="M1063" i="1"/>
  <c r="L1064" i="1"/>
  <c r="M1064" i="1"/>
  <c r="L1065" i="1"/>
  <c r="M1065" i="1"/>
  <c r="L1066" i="1"/>
  <c r="M1066" i="1"/>
  <c r="L1067" i="1"/>
  <c r="M1067" i="1"/>
  <c r="L1068" i="1"/>
  <c r="M1068" i="1"/>
  <c r="L1069" i="1"/>
  <c r="M1069" i="1"/>
  <c r="L1070" i="1"/>
  <c r="M1070" i="1"/>
  <c r="L1071" i="1"/>
  <c r="M1071" i="1"/>
  <c r="L1072" i="1"/>
  <c r="M1072" i="1"/>
  <c r="L1073" i="1"/>
  <c r="M1073" i="1"/>
  <c r="L1074" i="1"/>
  <c r="M1074" i="1"/>
  <c r="L1075" i="1"/>
  <c r="M1075" i="1"/>
  <c r="L1076" i="1"/>
  <c r="M1076" i="1"/>
  <c r="L1077" i="1"/>
  <c r="M1077" i="1"/>
  <c r="L1078" i="1"/>
  <c r="M1078" i="1"/>
  <c r="L1079" i="1"/>
  <c r="M1079" i="1"/>
  <c r="L1080" i="1"/>
  <c r="M1080" i="1"/>
  <c r="L1081" i="1"/>
  <c r="M1081" i="1"/>
  <c r="L1082" i="1"/>
  <c r="M1082" i="1"/>
  <c r="L1083" i="1"/>
  <c r="M1083" i="1"/>
  <c r="L1084" i="1"/>
  <c r="M1084" i="1"/>
  <c r="L1085" i="1"/>
  <c r="M1085" i="1"/>
  <c r="L1086" i="1"/>
  <c r="M1086" i="1"/>
  <c r="L1087" i="1"/>
  <c r="M1087" i="1"/>
  <c r="L1088" i="1"/>
  <c r="M1088" i="1"/>
  <c r="L1089" i="1"/>
  <c r="M1089" i="1"/>
  <c r="L1090" i="1"/>
  <c r="M1090" i="1"/>
  <c r="L1091" i="1"/>
  <c r="M1091" i="1"/>
  <c r="L1092" i="1"/>
  <c r="M1092" i="1"/>
  <c r="L1093" i="1"/>
  <c r="M1093" i="1"/>
  <c r="L1094" i="1"/>
  <c r="M1094" i="1"/>
  <c r="L1095" i="1"/>
  <c r="M1095" i="1"/>
  <c r="L1096" i="1"/>
  <c r="M1096" i="1"/>
  <c r="L1097" i="1"/>
  <c r="M1097" i="1"/>
  <c r="L1098" i="1"/>
  <c r="M1098" i="1"/>
  <c r="L1099" i="1"/>
  <c r="M1099" i="1"/>
  <c r="L1100" i="1"/>
  <c r="M1100" i="1"/>
  <c r="L1101" i="1"/>
  <c r="M1101" i="1"/>
  <c r="L1102" i="1"/>
  <c r="M1102" i="1"/>
  <c r="L1103" i="1"/>
  <c r="M1103" i="1"/>
  <c r="L1104" i="1"/>
  <c r="M1104" i="1"/>
  <c r="L1105" i="1"/>
  <c r="M1105" i="1"/>
  <c r="L1106" i="1"/>
  <c r="M1106" i="1"/>
  <c r="L1107" i="1"/>
  <c r="M1107" i="1"/>
  <c r="L1108" i="1"/>
  <c r="M1108" i="1"/>
  <c r="L1109" i="1"/>
  <c r="M1109" i="1"/>
  <c r="L1110" i="1"/>
  <c r="M1110" i="1"/>
  <c r="L1111" i="1"/>
  <c r="M1111" i="1"/>
  <c r="L1112" i="1"/>
  <c r="M1112" i="1"/>
  <c r="L1113" i="1"/>
  <c r="M1113" i="1"/>
  <c r="L1114" i="1"/>
  <c r="M1114" i="1"/>
  <c r="L1115" i="1"/>
  <c r="M1115" i="1"/>
  <c r="L1116" i="1"/>
  <c r="M1116" i="1"/>
  <c r="L1117" i="1"/>
  <c r="M1117" i="1"/>
  <c r="L1118" i="1"/>
  <c r="M1118" i="1"/>
  <c r="L1119" i="1"/>
  <c r="M1119" i="1"/>
  <c r="L1120" i="1"/>
  <c r="M1120" i="1"/>
  <c r="L1121" i="1"/>
  <c r="M1121" i="1"/>
  <c r="L1122" i="1"/>
  <c r="M1122" i="1"/>
  <c r="L1123" i="1"/>
  <c r="L1124" i="1"/>
  <c r="M1124" i="1"/>
  <c r="L1125" i="1"/>
  <c r="M1125" i="1"/>
  <c r="L1126" i="1"/>
  <c r="M1126" i="1"/>
  <c r="L1127" i="1"/>
  <c r="M1127" i="1"/>
  <c r="L1128" i="1"/>
  <c r="M1128" i="1"/>
  <c r="L1129" i="1"/>
  <c r="M1129" i="1"/>
  <c r="L1130" i="1"/>
  <c r="M1130" i="1"/>
  <c r="L1131" i="1"/>
  <c r="M1131" i="1"/>
  <c r="L1132" i="1"/>
  <c r="M1132" i="1"/>
  <c r="L1133" i="1"/>
  <c r="M1133" i="1"/>
  <c r="L1134" i="1"/>
  <c r="M1134" i="1"/>
  <c r="L1135" i="1"/>
  <c r="M1135" i="1"/>
  <c r="L1136" i="1"/>
  <c r="M1136" i="1"/>
  <c r="L1137" i="1"/>
  <c r="M1137" i="1"/>
  <c r="L1138" i="1"/>
  <c r="M1138" i="1"/>
  <c r="L1139" i="1"/>
  <c r="M1139" i="1"/>
  <c r="L1140" i="1"/>
  <c r="M1140" i="1"/>
  <c r="L1141" i="1"/>
  <c r="M1141" i="1"/>
  <c r="L1142" i="1"/>
  <c r="M1142" i="1"/>
  <c r="L1143" i="1"/>
  <c r="M1143" i="1"/>
  <c r="L1144" i="1"/>
  <c r="M1144" i="1"/>
  <c r="L1145" i="1"/>
  <c r="M1145" i="1"/>
  <c r="L1146" i="1"/>
  <c r="M1146" i="1"/>
  <c r="L1147" i="1"/>
  <c r="M1147" i="1"/>
  <c r="L1148" i="1"/>
  <c r="M1148" i="1"/>
  <c r="L1149" i="1"/>
  <c r="M1149" i="1"/>
  <c r="L1150" i="1"/>
  <c r="L1151" i="1"/>
  <c r="M1151" i="1"/>
  <c r="L1152" i="1"/>
  <c r="M1152" i="1"/>
  <c r="L1153" i="1"/>
  <c r="M1153" i="1"/>
  <c r="L1154" i="1"/>
  <c r="M1154" i="1"/>
  <c r="L1155" i="1"/>
  <c r="M1155" i="1"/>
  <c r="L1156" i="1"/>
  <c r="M1156" i="1"/>
  <c r="L1157" i="1"/>
  <c r="M1157" i="1"/>
  <c r="L1158" i="1"/>
  <c r="M1158" i="1"/>
  <c r="L1159" i="1"/>
  <c r="M1159" i="1"/>
  <c r="L1160" i="1"/>
  <c r="M1160" i="1"/>
  <c r="L1161" i="1"/>
  <c r="M1161" i="1"/>
  <c r="L1162" i="1"/>
  <c r="M1162" i="1"/>
  <c r="L1163" i="1"/>
  <c r="M1163" i="1"/>
  <c r="L1164" i="1"/>
  <c r="M1164" i="1"/>
  <c r="L1165" i="1"/>
  <c r="M1165" i="1"/>
  <c r="L1166" i="1"/>
  <c r="M1166" i="1"/>
  <c r="L1167" i="1"/>
  <c r="M1167" i="1"/>
  <c r="L1168" i="1"/>
  <c r="M1168" i="1"/>
  <c r="L1169" i="1"/>
  <c r="M1169" i="1"/>
  <c r="L1170" i="1"/>
  <c r="M1170" i="1"/>
  <c r="L1171" i="1"/>
  <c r="M1171" i="1"/>
  <c r="L1172" i="1"/>
  <c r="M1172" i="1"/>
  <c r="L1173" i="1"/>
  <c r="M1173" i="1"/>
  <c r="L1174" i="1"/>
  <c r="M1174" i="1"/>
  <c r="L1175" i="1"/>
  <c r="M1175" i="1"/>
  <c r="L1176" i="1"/>
  <c r="M1176" i="1"/>
  <c r="L1177" i="1"/>
  <c r="M1177" i="1"/>
  <c r="L1178" i="1"/>
  <c r="M1178" i="1"/>
  <c r="L1179" i="1"/>
  <c r="M1179" i="1"/>
  <c r="L1180" i="1"/>
  <c r="M1180" i="1"/>
  <c r="L1181" i="1"/>
  <c r="M1181" i="1"/>
  <c r="L1182" i="1"/>
  <c r="M1182" i="1"/>
  <c r="L1183" i="1"/>
  <c r="M1183" i="1"/>
  <c r="L1184" i="1"/>
  <c r="M1184" i="1"/>
  <c r="L1185" i="1"/>
  <c r="M1185" i="1"/>
  <c r="L1186" i="1"/>
  <c r="M1186" i="1"/>
  <c r="L1187" i="1"/>
  <c r="M1187" i="1"/>
  <c r="L1188" i="1"/>
  <c r="M1188" i="1"/>
  <c r="L1189" i="1"/>
  <c r="M1189" i="1"/>
  <c r="L1190" i="1"/>
  <c r="M1190" i="1"/>
  <c r="L1191" i="1"/>
  <c r="M1191" i="1"/>
  <c r="L1192" i="1"/>
  <c r="M1192" i="1"/>
  <c r="L1193" i="1"/>
  <c r="M1193" i="1"/>
  <c r="L1194" i="1"/>
  <c r="M1194" i="1"/>
  <c r="L1195" i="1"/>
  <c r="M1195" i="1"/>
  <c r="L1196" i="1"/>
  <c r="M1196" i="1"/>
  <c r="L1197" i="1"/>
  <c r="M1197" i="1"/>
  <c r="L1198" i="1"/>
  <c r="M1198" i="1"/>
  <c r="L1199" i="1"/>
  <c r="M1199" i="1"/>
  <c r="L1200" i="1"/>
  <c r="M1200" i="1"/>
  <c r="L1201" i="1"/>
  <c r="M1201" i="1"/>
  <c r="L1202" i="1"/>
  <c r="M1202" i="1"/>
  <c r="L1203" i="1"/>
  <c r="M1203" i="1"/>
  <c r="L1204" i="1"/>
  <c r="M1204" i="1"/>
  <c r="L1205" i="1"/>
  <c r="M1205" i="1"/>
  <c r="L1206" i="1"/>
  <c r="M1206" i="1"/>
  <c r="L1207" i="1"/>
  <c r="M1207" i="1"/>
  <c r="L1208" i="1"/>
  <c r="M1208" i="1"/>
  <c r="L1209" i="1"/>
  <c r="M1209" i="1"/>
  <c r="L1210" i="1"/>
  <c r="M1210" i="1"/>
  <c r="L1211" i="1"/>
  <c r="M1211" i="1"/>
  <c r="L1212" i="1"/>
  <c r="M1212" i="1"/>
  <c r="L1213" i="1"/>
  <c r="M1213" i="1"/>
  <c r="L1214" i="1"/>
  <c r="M1214" i="1"/>
  <c r="L1215" i="1"/>
  <c r="M1215" i="1"/>
  <c r="L1216" i="1"/>
  <c r="M1216" i="1"/>
  <c r="L1217" i="1"/>
  <c r="M1217" i="1"/>
  <c r="L1218" i="1"/>
  <c r="M1218" i="1"/>
  <c r="L1219" i="1"/>
  <c r="M1219" i="1"/>
  <c r="L1220" i="1"/>
  <c r="M1220" i="1"/>
  <c r="L1221" i="1"/>
  <c r="M1221" i="1"/>
  <c r="L1222" i="1"/>
  <c r="M1222" i="1"/>
  <c r="L1223" i="1"/>
  <c r="M1223" i="1"/>
  <c r="L1224" i="1"/>
  <c r="M1224" i="1"/>
  <c r="L1225" i="1"/>
  <c r="M1225" i="1"/>
  <c r="L1226" i="1"/>
  <c r="M1226" i="1"/>
  <c r="L1227" i="1"/>
  <c r="M1227" i="1"/>
  <c r="L1228" i="1"/>
  <c r="M1228" i="1"/>
  <c r="L1229" i="1"/>
  <c r="M1229" i="1"/>
  <c r="L1230" i="1"/>
  <c r="M1230" i="1"/>
  <c r="L1231" i="1"/>
  <c r="M1231" i="1"/>
  <c r="L1232" i="1"/>
  <c r="M1232" i="1"/>
  <c r="L1233" i="1"/>
  <c r="M1233" i="1"/>
  <c r="L1234" i="1"/>
  <c r="M1234" i="1"/>
  <c r="L1235" i="1"/>
  <c r="M1235" i="1"/>
  <c r="L1236" i="1"/>
  <c r="M1236" i="1"/>
  <c r="L1237" i="1"/>
  <c r="M1237" i="1"/>
  <c r="L1238" i="1"/>
  <c r="M1238" i="1"/>
  <c r="L1239" i="1"/>
  <c r="M1239" i="1"/>
  <c r="L1240" i="1"/>
  <c r="M1240" i="1"/>
  <c r="L1241" i="1"/>
  <c r="M1241" i="1"/>
  <c r="L1242" i="1"/>
  <c r="M1242" i="1"/>
  <c r="L1243" i="1"/>
  <c r="M1243" i="1"/>
  <c r="L1244" i="1"/>
  <c r="M1244" i="1"/>
  <c r="L1245" i="1"/>
  <c r="M1245" i="1"/>
  <c r="L1246" i="1"/>
  <c r="M1246" i="1"/>
  <c r="L1247" i="1"/>
  <c r="M1247" i="1"/>
  <c r="L1248" i="1"/>
  <c r="M1248" i="1"/>
  <c r="L1249" i="1"/>
  <c r="M1249" i="1"/>
  <c r="L1250" i="1"/>
  <c r="M1250" i="1"/>
  <c r="L1251" i="1"/>
  <c r="M1251" i="1"/>
  <c r="L1252" i="1"/>
  <c r="M1252" i="1"/>
  <c r="L1253" i="1"/>
  <c r="M1253" i="1"/>
  <c r="L1254" i="1"/>
  <c r="M1254" i="1"/>
  <c r="L1255" i="1"/>
  <c r="M1255" i="1"/>
  <c r="L1256" i="1"/>
  <c r="M1256" i="1"/>
  <c r="L1257" i="1"/>
  <c r="M1257" i="1"/>
  <c r="L1258" i="1"/>
  <c r="M1258" i="1"/>
  <c r="L1259" i="1"/>
  <c r="M1259" i="1"/>
  <c r="L1260" i="1"/>
  <c r="M1260" i="1"/>
  <c r="L1261" i="1"/>
  <c r="M1261" i="1"/>
  <c r="L1262" i="1"/>
  <c r="M1262" i="1"/>
  <c r="L1263" i="1"/>
  <c r="M1263" i="1"/>
  <c r="L1264" i="1"/>
  <c r="M1264" i="1"/>
  <c r="L1265" i="1"/>
  <c r="M1265" i="1"/>
  <c r="L1266" i="1"/>
  <c r="M1266" i="1"/>
  <c r="L1267" i="1"/>
  <c r="M1267" i="1"/>
  <c r="L1268" i="1"/>
  <c r="L1269" i="1"/>
  <c r="M1269" i="1"/>
  <c r="L1270" i="1"/>
  <c r="M1270" i="1"/>
  <c r="L1271" i="1"/>
  <c r="M1271" i="1"/>
  <c r="L1272" i="1"/>
  <c r="M1272" i="1"/>
  <c r="L1273" i="1"/>
  <c r="M1273" i="1"/>
  <c r="L1274" i="1"/>
  <c r="M1274" i="1"/>
  <c r="L1275" i="1"/>
  <c r="M1275" i="1"/>
  <c r="L1276" i="1"/>
  <c r="M1276" i="1"/>
  <c r="L1277" i="1"/>
  <c r="M1277" i="1"/>
  <c r="L1278" i="1"/>
  <c r="M1278" i="1"/>
  <c r="L1279" i="1"/>
  <c r="M1279" i="1"/>
  <c r="L1280" i="1"/>
  <c r="M1280" i="1"/>
  <c r="L1281" i="1"/>
  <c r="M1281" i="1"/>
  <c r="L1282" i="1"/>
  <c r="M1282" i="1"/>
  <c r="L1283" i="1"/>
  <c r="M1283" i="1"/>
  <c r="L1284" i="1"/>
  <c r="M1284" i="1"/>
  <c r="L1285" i="1"/>
  <c r="M1285" i="1"/>
  <c r="L1286" i="1"/>
  <c r="M1286" i="1"/>
  <c r="L1287" i="1"/>
  <c r="M1287" i="1"/>
  <c r="L1288" i="1"/>
  <c r="M1288" i="1"/>
  <c r="L1289" i="1"/>
  <c r="M1289" i="1"/>
  <c r="L1290" i="1"/>
  <c r="M1290" i="1"/>
  <c r="L1291" i="1"/>
  <c r="M1291" i="1"/>
  <c r="L1292" i="1"/>
  <c r="M1292" i="1"/>
  <c r="L1293" i="1"/>
  <c r="M1293" i="1"/>
  <c r="L1294" i="1"/>
  <c r="M1294" i="1"/>
  <c r="L1295" i="1"/>
  <c r="M1295" i="1"/>
  <c r="L1296" i="1"/>
  <c r="M1296" i="1"/>
  <c r="L1297" i="1"/>
  <c r="M1297" i="1"/>
  <c r="L1298" i="1"/>
  <c r="M1298" i="1"/>
  <c r="L1299" i="1"/>
  <c r="M1299" i="1"/>
  <c r="L1300" i="1"/>
  <c r="M1300" i="1"/>
  <c r="L1301" i="1"/>
  <c r="M1301" i="1"/>
  <c r="L1302" i="1"/>
  <c r="M1302" i="1"/>
  <c r="L1303" i="1"/>
  <c r="M1303" i="1"/>
  <c r="L1304" i="1"/>
  <c r="M1304" i="1"/>
  <c r="L1305" i="1"/>
  <c r="M1305" i="1"/>
  <c r="L1306" i="1"/>
  <c r="M1306" i="1"/>
  <c r="L1307" i="1"/>
  <c r="M1307" i="1"/>
  <c r="L1308" i="1"/>
  <c r="M1308" i="1"/>
  <c r="L1309" i="1"/>
  <c r="M1309" i="1"/>
  <c r="L1310" i="1"/>
  <c r="M1310" i="1"/>
  <c r="L1311" i="1"/>
  <c r="M1311" i="1"/>
  <c r="L1312" i="1"/>
  <c r="M1312" i="1"/>
  <c r="L1313" i="1"/>
  <c r="M1313" i="1"/>
  <c r="L1314" i="1"/>
  <c r="M1314" i="1"/>
  <c r="L1315" i="1"/>
  <c r="M1315" i="1"/>
  <c r="L1316" i="1"/>
  <c r="M1316" i="1"/>
  <c r="L1317" i="1"/>
  <c r="M1317" i="1"/>
  <c r="L1318" i="1"/>
  <c r="M1318" i="1"/>
  <c r="L1319" i="1"/>
  <c r="M1319" i="1"/>
  <c r="L1320" i="1"/>
  <c r="M1320" i="1"/>
  <c r="L1321" i="1"/>
  <c r="M1321" i="1"/>
  <c r="L1322" i="1"/>
  <c r="M1322" i="1"/>
  <c r="L1323" i="1"/>
  <c r="M1323" i="1"/>
  <c r="L1324" i="1"/>
  <c r="M1324" i="1"/>
  <c r="L1325" i="1"/>
  <c r="M1325" i="1"/>
  <c r="L1326" i="1"/>
  <c r="M1326" i="1"/>
  <c r="L1327" i="1"/>
  <c r="M1327" i="1"/>
  <c r="L1328" i="1"/>
  <c r="M1328" i="1"/>
  <c r="L1329" i="1"/>
  <c r="M1329" i="1"/>
  <c r="L1330" i="1"/>
  <c r="M1330" i="1"/>
  <c r="L1331" i="1"/>
  <c r="M1331" i="1"/>
  <c r="L1332" i="1"/>
  <c r="M1332" i="1"/>
  <c r="L1333" i="1"/>
  <c r="M1333" i="1"/>
  <c r="L1334" i="1"/>
  <c r="M1334" i="1"/>
  <c r="L1335" i="1"/>
  <c r="M1335" i="1"/>
  <c r="L1336" i="1"/>
  <c r="M1336" i="1"/>
  <c r="L1337" i="1"/>
  <c r="M1337" i="1"/>
  <c r="L1338" i="1"/>
  <c r="M1338" i="1"/>
  <c r="L1339" i="1"/>
  <c r="M1339" i="1"/>
  <c r="L1340" i="1"/>
  <c r="M1340" i="1"/>
  <c r="L1341" i="1"/>
  <c r="M1341" i="1"/>
  <c r="L1342" i="1"/>
  <c r="M1342" i="1"/>
  <c r="L1343" i="1"/>
  <c r="M1343" i="1"/>
  <c r="L1344" i="1"/>
  <c r="M1344" i="1"/>
  <c r="L1345" i="1"/>
  <c r="M1345" i="1"/>
  <c r="L1346" i="1"/>
  <c r="M1346" i="1"/>
  <c r="L1347" i="1"/>
  <c r="M1347" i="1"/>
  <c r="L1348" i="1"/>
  <c r="M1348" i="1"/>
  <c r="L1349" i="1"/>
  <c r="M1349" i="1"/>
  <c r="L1350" i="1"/>
  <c r="M1350" i="1"/>
  <c r="L1351" i="1"/>
  <c r="M1351" i="1"/>
  <c r="L1352" i="1"/>
  <c r="M1352" i="1"/>
  <c r="L1353" i="1"/>
  <c r="M1353" i="1"/>
  <c r="L1354" i="1"/>
  <c r="M1354" i="1"/>
  <c r="L1355" i="1"/>
  <c r="M1355" i="1"/>
  <c r="L1356" i="1"/>
  <c r="M1356" i="1"/>
  <c r="L1357" i="1"/>
  <c r="M1357" i="1"/>
  <c r="L1358" i="1"/>
  <c r="M1358" i="1"/>
  <c r="L1359" i="1"/>
  <c r="M1359" i="1"/>
  <c r="L1360" i="1"/>
  <c r="M1360" i="1"/>
  <c r="L1361" i="1"/>
  <c r="M1361" i="1"/>
  <c r="L1362" i="1"/>
  <c r="M1362" i="1"/>
  <c r="L1363" i="1"/>
  <c r="M1363" i="1"/>
  <c r="L1364" i="1"/>
  <c r="M1364" i="1"/>
  <c r="L1365" i="1"/>
  <c r="M1365" i="1"/>
  <c r="L1366" i="1"/>
  <c r="M1366" i="1"/>
  <c r="L1367" i="1"/>
  <c r="M1367" i="1"/>
  <c r="L1368" i="1"/>
  <c r="M1368" i="1"/>
  <c r="L1369" i="1"/>
  <c r="M1369" i="1"/>
  <c r="L1370" i="1"/>
  <c r="M1370" i="1"/>
  <c r="L1371" i="1"/>
  <c r="M1371" i="1"/>
  <c r="L1372" i="1"/>
  <c r="M1372" i="1"/>
  <c r="L1373" i="1"/>
  <c r="M1373" i="1"/>
  <c r="L1374" i="1"/>
  <c r="M1374" i="1"/>
  <c r="L1375" i="1"/>
  <c r="M1375" i="1"/>
  <c r="L1376" i="1"/>
  <c r="M1376" i="1"/>
  <c r="L1377" i="1"/>
  <c r="M1377" i="1"/>
  <c r="L1378" i="1"/>
  <c r="M1378" i="1"/>
  <c r="L1379" i="1"/>
  <c r="M1379" i="1"/>
  <c r="L1380" i="1"/>
  <c r="M1380" i="1"/>
  <c r="L1381" i="1"/>
  <c r="M1381" i="1"/>
  <c r="L1382" i="1"/>
  <c r="M1382" i="1"/>
  <c r="L1383" i="1"/>
  <c r="M1383" i="1"/>
  <c r="L1384" i="1"/>
  <c r="M1384" i="1"/>
  <c r="L1385" i="1"/>
  <c r="M1385" i="1"/>
  <c r="L1386" i="1"/>
  <c r="M1386" i="1"/>
  <c r="L1387" i="1"/>
  <c r="M1387" i="1"/>
  <c r="L1388" i="1"/>
  <c r="M1388" i="1"/>
  <c r="L1389" i="1"/>
  <c r="M1389" i="1"/>
  <c r="L2" i="1"/>
  <c r="O5" i="1"/>
  <c r="K3" i="1" l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M161" i="1" s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M286" i="1" s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M505" i="1" s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M682" i="1" s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M868" i="1" s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K1054" i="1"/>
  <c r="K1055" i="1"/>
  <c r="K1056" i="1"/>
  <c r="K1057" i="1"/>
  <c r="K1058" i="1"/>
  <c r="K1059" i="1"/>
  <c r="K1060" i="1"/>
  <c r="K1061" i="1"/>
  <c r="K1062" i="1"/>
  <c r="K1063" i="1"/>
  <c r="K1064" i="1"/>
  <c r="K1065" i="1"/>
  <c r="K1066" i="1"/>
  <c r="K1067" i="1"/>
  <c r="K1068" i="1"/>
  <c r="K1069" i="1"/>
  <c r="K1070" i="1"/>
  <c r="K1071" i="1"/>
  <c r="K1072" i="1"/>
  <c r="K1073" i="1"/>
  <c r="K1074" i="1"/>
  <c r="K1075" i="1"/>
  <c r="K1076" i="1"/>
  <c r="K1077" i="1"/>
  <c r="K1078" i="1"/>
  <c r="K1079" i="1"/>
  <c r="K1080" i="1"/>
  <c r="K1081" i="1"/>
  <c r="K1082" i="1"/>
  <c r="K1083" i="1"/>
  <c r="K1084" i="1"/>
  <c r="K1085" i="1"/>
  <c r="K1086" i="1"/>
  <c r="K1087" i="1"/>
  <c r="K1088" i="1"/>
  <c r="K1089" i="1"/>
  <c r="K1090" i="1"/>
  <c r="K1091" i="1"/>
  <c r="K1092" i="1"/>
  <c r="K1093" i="1"/>
  <c r="K1094" i="1"/>
  <c r="K1095" i="1"/>
  <c r="K1096" i="1"/>
  <c r="K1097" i="1"/>
  <c r="K1098" i="1"/>
  <c r="K1099" i="1"/>
  <c r="K1100" i="1"/>
  <c r="K1101" i="1"/>
  <c r="K1102" i="1"/>
  <c r="K1103" i="1"/>
  <c r="K1104" i="1"/>
  <c r="K1105" i="1"/>
  <c r="K1106" i="1"/>
  <c r="K1107" i="1"/>
  <c r="K1108" i="1"/>
  <c r="K1109" i="1"/>
  <c r="K1110" i="1"/>
  <c r="K1111" i="1"/>
  <c r="K1112" i="1"/>
  <c r="K1113" i="1"/>
  <c r="K1114" i="1"/>
  <c r="K1115" i="1"/>
  <c r="K1116" i="1"/>
  <c r="K1117" i="1"/>
  <c r="K1118" i="1"/>
  <c r="K1119" i="1"/>
  <c r="K1120" i="1"/>
  <c r="K1121" i="1"/>
  <c r="K1122" i="1"/>
  <c r="K1123" i="1"/>
  <c r="M1123" i="1" s="1"/>
  <c r="K1124" i="1"/>
  <c r="K1125" i="1"/>
  <c r="K1126" i="1"/>
  <c r="K1127" i="1"/>
  <c r="K1128" i="1"/>
  <c r="K1129" i="1"/>
  <c r="K1130" i="1"/>
  <c r="K1131" i="1"/>
  <c r="K1132" i="1"/>
  <c r="K1133" i="1"/>
  <c r="K1134" i="1"/>
  <c r="K1135" i="1"/>
  <c r="K1136" i="1"/>
  <c r="K1137" i="1"/>
  <c r="K1138" i="1"/>
  <c r="K1139" i="1"/>
  <c r="K1140" i="1"/>
  <c r="K1141" i="1"/>
  <c r="K1142" i="1"/>
  <c r="K1143" i="1"/>
  <c r="K1144" i="1"/>
  <c r="K1145" i="1"/>
  <c r="K1146" i="1"/>
  <c r="K1147" i="1"/>
  <c r="K1148" i="1"/>
  <c r="K1149" i="1"/>
  <c r="K1150" i="1"/>
  <c r="M1150" i="1" s="1"/>
  <c r="K1151" i="1"/>
  <c r="K1152" i="1"/>
  <c r="K1153" i="1"/>
  <c r="K1154" i="1"/>
  <c r="K1155" i="1"/>
  <c r="K1156" i="1"/>
  <c r="K1157" i="1"/>
  <c r="K1158" i="1"/>
  <c r="K1159" i="1"/>
  <c r="K1160" i="1"/>
  <c r="K1161" i="1"/>
  <c r="K1162" i="1"/>
  <c r="K1163" i="1"/>
  <c r="K1164" i="1"/>
  <c r="K1165" i="1"/>
  <c r="K1166" i="1"/>
  <c r="K1167" i="1"/>
  <c r="K1168" i="1"/>
  <c r="K1169" i="1"/>
  <c r="K1170" i="1"/>
  <c r="K1171" i="1"/>
  <c r="K1172" i="1"/>
  <c r="K1173" i="1"/>
  <c r="K1174" i="1"/>
  <c r="K1175" i="1"/>
  <c r="K1176" i="1"/>
  <c r="K1177" i="1"/>
  <c r="K1178" i="1"/>
  <c r="K1179" i="1"/>
  <c r="K1180" i="1"/>
  <c r="K1181" i="1"/>
  <c r="K1182" i="1"/>
  <c r="K1183" i="1"/>
  <c r="K1184" i="1"/>
  <c r="K1185" i="1"/>
  <c r="K1186" i="1"/>
  <c r="K1187" i="1"/>
  <c r="K1188" i="1"/>
  <c r="K1189" i="1"/>
  <c r="K1190" i="1"/>
  <c r="K1191" i="1"/>
  <c r="K1192" i="1"/>
  <c r="K1193" i="1"/>
  <c r="K1194" i="1"/>
  <c r="K1195" i="1"/>
  <c r="K1196" i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K1226" i="1"/>
  <c r="K1227" i="1"/>
  <c r="K1228" i="1"/>
  <c r="K1229" i="1"/>
  <c r="K1230" i="1"/>
  <c r="K1231" i="1"/>
  <c r="K1232" i="1"/>
  <c r="K1233" i="1"/>
  <c r="K1234" i="1"/>
  <c r="K1235" i="1"/>
  <c r="K1236" i="1"/>
  <c r="K1237" i="1"/>
  <c r="K1238" i="1"/>
  <c r="K1239" i="1"/>
  <c r="K1240" i="1"/>
  <c r="K1241" i="1"/>
  <c r="K1242" i="1"/>
  <c r="K1243" i="1"/>
  <c r="K1244" i="1"/>
  <c r="K1245" i="1"/>
  <c r="K1246" i="1"/>
  <c r="K1247" i="1"/>
  <c r="K1248" i="1"/>
  <c r="K1249" i="1"/>
  <c r="K1250" i="1"/>
  <c r="K1251" i="1"/>
  <c r="K1252" i="1"/>
  <c r="K1253" i="1"/>
  <c r="K1254" i="1"/>
  <c r="K1255" i="1"/>
  <c r="K1256" i="1"/>
  <c r="K1257" i="1"/>
  <c r="K1258" i="1"/>
  <c r="K1259" i="1"/>
  <c r="K1260" i="1"/>
  <c r="K1261" i="1"/>
  <c r="K1262" i="1"/>
  <c r="K1263" i="1"/>
  <c r="K1264" i="1"/>
  <c r="K1265" i="1"/>
  <c r="K1266" i="1"/>
  <c r="K1267" i="1"/>
  <c r="K1268" i="1"/>
  <c r="M1268" i="1" s="1"/>
  <c r="K1269" i="1"/>
  <c r="K1270" i="1"/>
  <c r="K1271" i="1"/>
  <c r="K1272" i="1"/>
  <c r="K1273" i="1"/>
  <c r="K1274" i="1"/>
  <c r="K1275" i="1"/>
  <c r="K1276" i="1"/>
  <c r="K1277" i="1"/>
  <c r="K1278" i="1"/>
  <c r="K1279" i="1"/>
  <c r="K1280" i="1"/>
  <c r="K1281" i="1"/>
  <c r="K1282" i="1"/>
  <c r="K1283" i="1"/>
  <c r="K1284" i="1"/>
  <c r="K1285" i="1"/>
  <c r="K1286" i="1"/>
  <c r="K1287" i="1"/>
  <c r="K1288" i="1"/>
  <c r="K1289" i="1"/>
  <c r="K1290" i="1"/>
  <c r="K1291" i="1"/>
  <c r="K1292" i="1"/>
  <c r="K1293" i="1"/>
  <c r="K1294" i="1"/>
  <c r="K1295" i="1"/>
  <c r="K1296" i="1"/>
  <c r="K1297" i="1"/>
  <c r="K1298" i="1"/>
  <c r="K1299" i="1"/>
  <c r="K1300" i="1"/>
  <c r="K1301" i="1"/>
  <c r="K1302" i="1"/>
  <c r="K1303" i="1"/>
  <c r="K1304" i="1"/>
  <c r="K1305" i="1"/>
  <c r="K1306" i="1"/>
  <c r="K1307" i="1"/>
  <c r="K1308" i="1"/>
  <c r="K1309" i="1"/>
  <c r="K1310" i="1"/>
  <c r="K1311" i="1"/>
  <c r="K1312" i="1"/>
  <c r="K1313" i="1"/>
  <c r="K1314" i="1"/>
  <c r="K1315" i="1"/>
  <c r="K1316" i="1"/>
  <c r="K1317" i="1"/>
  <c r="K1318" i="1"/>
  <c r="K1319" i="1"/>
  <c r="K1320" i="1"/>
  <c r="K1321" i="1"/>
  <c r="K1322" i="1"/>
  <c r="K1323" i="1"/>
  <c r="K1324" i="1"/>
  <c r="K1325" i="1"/>
  <c r="K1326" i="1"/>
  <c r="K1327" i="1"/>
  <c r="K1328" i="1"/>
  <c r="K1329" i="1"/>
  <c r="K1330" i="1"/>
  <c r="K1331" i="1"/>
  <c r="K1332" i="1"/>
  <c r="K1333" i="1"/>
  <c r="K1334" i="1"/>
  <c r="K1335" i="1"/>
  <c r="K1336" i="1"/>
  <c r="K1337" i="1"/>
  <c r="K1338" i="1"/>
  <c r="K1339" i="1"/>
  <c r="K1340" i="1"/>
  <c r="K1341" i="1"/>
  <c r="K1342" i="1"/>
  <c r="K1343" i="1"/>
  <c r="K1344" i="1"/>
  <c r="K1345" i="1"/>
  <c r="K1346" i="1"/>
  <c r="K1347" i="1"/>
  <c r="K1348" i="1"/>
  <c r="K1349" i="1"/>
  <c r="K1350" i="1"/>
  <c r="K1351" i="1"/>
  <c r="K1352" i="1"/>
  <c r="K1353" i="1"/>
  <c r="K1354" i="1"/>
  <c r="K1355" i="1"/>
  <c r="K1356" i="1"/>
  <c r="K1357" i="1"/>
  <c r="K1358" i="1"/>
  <c r="K1359" i="1"/>
  <c r="K1360" i="1"/>
  <c r="K1361" i="1"/>
  <c r="K1362" i="1"/>
  <c r="K1363" i="1"/>
  <c r="K1364" i="1"/>
  <c r="K1365" i="1"/>
  <c r="K1366" i="1"/>
  <c r="K1367" i="1"/>
  <c r="K1368" i="1"/>
  <c r="K1369" i="1"/>
  <c r="K1370" i="1"/>
  <c r="K1371" i="1"/>
  <c r="K1372" i="1"/>
  <c r="K1373" i="1"/>
  <c r="K1374" i="1"/>
  <c r="K1375" i="1"/>
  <c r="K1376" i="1"/>
  <c r="K1377" i="1"/>
  <c r="K1378" i="1"/>
  <c r="K1379" i="1"/>
  <c r="K1380" i="1"/>
  <c r="K1381" i="1"/>
  <c r="K1382" i="1"/>
  <c r="K1383" i="1"/>
  <c r="K1384" i="1"/>
  <c r="K1385" i="1"/>
  <c r="K1386" i="1"/>
  <c r="K1387" i="1"/>
  <c r="K1388" i="1"/>
  <c r="K1389" i="1"/>
  <c r="K2" i="1"/>
  <c r="O6" i="1" l="1"/>
  <c r="M2" i="1"/>
  <c r="O4" i="1"/>
  <c r="G1122" i="1"/>
  <c r="I1273" i="1"/>
  <c r="I1268" i="1"/>
  <c r="I1157" i="1"/>
  <c r="I1151" i="1"/>
  <c r="I1150" i="1"/>
  <c r="I1125" i="1"/>
  <c r="I887" i="1"/>
  <c r="I884" i="1"/>
  <c r="I871" i="1"/>
  <c r="I870" i="1"/>
  <c r="I868" i="1"/>
  <c r="I702" i="1"/>
  <c r="I692" i="1"/>
  <c r="I685" i="1"/>
  <c r="I682" i="1"/>
  <c r="I519" i="1"/>
  <c r="I512" i="1"/>
  <c r="I510" i="1"/>
  <c r="I505" i="1"/>
  <c r="I303" i="1"/>
  <c r="I293" i="1"/>
  <c r="I287" i="1"/>
  <c r="I286" i="1"/>
  <c r="I166" i="1"/>
  <c r="I161" i="1"/>
  <c r="I12" i="1"/>
  <c r="I9" i="1"/>
  <c r="I2" i="1"/>
</calcChain>
</file>

<file path=xl/sharedStrings.xml><?xml version="1.0" encoding="utf-8"?>
<sst xmlns="http://schemas.openxmlformats.org/spreadsheetml/2006/main" count="1536" uniqueCount="46">
  <si>
    <t>Lancement</t>
  </si>
  <si>
    <t>Projet</t>
  </si>
  <si>
    <t>Date</t>
  </si>
  <si>
    <t>Total mensualité</t>
  </si>
  <si>
    <t>dont IT</t>
  </si>
  <si>
    <t>dont K</t>
  </si>
  <si>
    <t>K restant dû</t>
  </si>
  <si>
    <t>Commentaire</t>
  </si>
  <si>
    <t>TRI</t>
  </si>
  <si>
    <t>défaut</t>
  </si>
  <si>
    <t>retard+6mois</t>
  </si>
  <si>
    <t>retard-6mois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</si>
  <si>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</si>
  <si>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</si>
  <si>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</si>
  <si>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</si>
  <si>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</si>
  <si>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</si>
  <si>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</si>
  <si>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</si>
  <si>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</si>
  <si>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</si>
  <si>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</si>
  <si>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</si>
  <si>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</si>
  <si>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</si>
  <si>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</si>
  <si>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</si>
  <si>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</si>
  <si>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</si>
  <si>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</si>
  <si>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</si>
  <si>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</si>
  <si>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</si>
  <si>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</si>
  <si>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</si>
  <si>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</si>
  <si>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</si>
  <si>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</si>
  <si>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</si>
  <si>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TRI THEORIQUE MAXIMAL GLOBAL</t>
  </si>
  <si>
    <t>TRI THEORIQUE MAXIMAL 2016</t>
  </si>
  <si>
    <t>TRI 2016 réel (hors retards et défauts)</t>
  </si>
  <si>
    <t>avec la formule suggérée ; le critère n'est pas pris en compte</t>
  </si>
  <si>
    <t>TRI Annuel</t>
  </si>
  <si>
    <t>TRI R/D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</si>
</sst>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E6727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7">
    <xf numFmtId="0" fontId="0" fillId="0" borderId="0" xfId="0"/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2" xfId="0" applyFill="1" applyBorder="1" applyAlignment="1">
      <alignment horizontal="center"/>
    </xf>
    <xf numFmtId="14" fontId="0" fillId="3" borderId="3" xfId="0" applyNumberFormat="1" applyFill="1" applyBorder="1" applyAlignment="1">
      <alignment horizontal="center"/>
    </xf>
    <xf numFmtId="164" fontId="2" fillId="3" borderId="2" xfId="0" applyNumberFormat="1" applyFont="1" applyFill="1" applyBorder="1" applyAlignment="1">
      <alignment horizontal="center"/>
    </xf>
    <xf numFmtId="164" fontId="0" fillId="4" borderId="2" xfId="0" applyNumberFormat="1" applyFill="1" applyBorder="1" applyAlignment="1">
      <alignment horizontal="center"/>
    </xf>
    <xf numFmtId="164" fontId="0" fillId="3" borderId="2" xfId="0" applyNumberFormat="1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2" xfId="0" applyFill="1" applyBorder="1" applyAlignment="1">
      <alignment horizontal="center"/>
    </xf>
    <xf numFmtId="15" fontId="0" fillId="5" borderId="3" xfId="0" applyNumberFormat="1" applyFill="1" applyBorder="1" applyAlignment="1">
      <alignment horizontal="center"/>
    </xf>
    <xf numFmtId="164" fontId="0" fillId="5" borderId="2" xfId="1" applyNumberFormat="1" applyFont="1" applyFill="1" applyBorder="1" applyAlignment="1">
      <alignment horizontal="center"/>
    </xf>
    <xf numFmtId="164" fontId="0" fillId="5" borderId="2" xfId="0" applyNumberFormat="1" applyFill="1" applyBorder="1" applyAlignment="1">
      <alignment horizontal="center"/>
    </xf>
    <xf numFmtId="15" fontId="0" fillId="5" borderId="2" xfId="0" applyNumberFormat="1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15" fontId="0" fillId="5" borderId="4" xfId="0" applyNumberFormat="1" applyFill="1" applyBorder="1" applyAlignment="1">
      <alignment horizontal="center"/>
    </xf>
    <xf numFmtId="164" fontId="0" fillId="5" borderId="4" xfId="1" applyNumberFormat="1" applyFont="1" applyFill="1" applyBorder="1" applyAlignment="1">
      <alignment horizontal="center"/>
    </xf>
    <xf numFmtId="164" fontId="0" fillId="5" borderId="4" xfId="0" applyNumberForma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14" fontId="0" fillId="3" borderId="4" xfId="0" applyNumberFormat="1" applyFill="1" applyBorder="1" applyAlignment="1">
      <alignment horizontal="center"/>
    </xf>
    <xf numFmtId="164" fontId="2" fillId="3" borderId="4" xfId="0" applyNumberFormat="1" applyFont="1" applyFill="1" applyBorder="1" applyAlignment="1">
      <alignment horizontal="center"/>
    </xf>
    <xf numFmtId="164" fontId="0" fillId="4" borderId="4" xfId="0" applyNumberFormat="1" applyFill="1" applyBorder="1" applyAlignment="1">
      <alignment horizontal="center"/>
    </xf>
    <xf numFmtId="164" fontId="0" fillId="3" borderId="4" xfId="0" applyNumberFormat="1" applyFill="1" applyBorder="1" applyAlignment="1">
      <alignment horizontal="center"/>
    </xf>
    <xf numFmtId="15" fontId="0" fillId="5" borderId="5" xfId="0" applyNumberForma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6" borderId="4" xfId="0" applyFill="1" applyBorder="1" applyAlignment="1">
      <alignment horizontal="center"/>
    </xf>
    <xf numFmtId="15" fontId="0" fillId="6" borderId="4" xfId="0" applyNumberFormat="1" applyFill="1" applyBorder="1" applyAlignment="1">
      <alignment horizontal="center"/>
    </xf>
    <xf numFmtId="164" fontId="0" fillId="6" borderId="4" xfId="0" applyNumberFormat="1" applyFill="1" applyBorder="1" applyAlignment="1">
      <alignment horizontal="center"/>
    </xf>
    <xf numFmtId="0" fontId="0" fillId="5" borderId="4" xfId="0" applyFill="1" applyBorder="1"/>
    <xf numFmtId="0" fontId="0" fillId="7" borderId="0" xfId="0" applyFill="1" applyAlignment="1">
      <alignment horizontal="center"/>
    </xf>
    <xf numFmtId="0" fontId="0" fillId="7" borderId="4" xfId="0" applyFill="1" applyBorder="1" applyAlignment="1">
      <alignment horizontal="center"/>
    </xf>
    <xf numFmtId="15" fontId="0" fillId="7" borderId="4" xfId="0" applyNumberFormat="1" applyFill="1" applyBorder="1" applyAlignment="1">
      <alignment horizontal="center"/>
    </xf>
    <xf numFmtId="164" fontId="0" fillId="7" borderId="4" xfId="0" applyNumberFormat="1" applyFill="1" applyBorder="1" applyAlignment="1">
      <alignment horizontal="center"/>
    </xf>
    <xf numFmtId="0" fontId="0" fillId="8" borderId="0" xfId="0" applyFill="1" applyAlignment="1">
      <alignment horizontal="center"/>
    </xf>
    <xf numFmtId="0" fontId="0" fillId="8" borderId="4" xfId="0" applyFill="1" applyBorder="1" applyAlignment="1">
      <alignment horizontal="center"/>
    </xf>
    <xf numFmtId="15" fontId="0" fillId="8" borderId="4" xfId="0" applyNumberFormat="1" applyFill="1" applyBorder="1" applyAlignment="1">
      <alignment horizontal="center"/>
    </xf>
    <xf numFmtId="164" fontId="0" fillId="8" borderId="4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15" fontId="0" fillId="9" borderId="4" xfId="0" applyNumberFormat="1" applyFill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0" fontId="0" fillId="0" borderId="4" xfId="0" applyBorder="1"/>
    <xf numFmtId="0" fontId="0" fillId="9" borderId="0" xfId="0" applyFill="1" applyAlignment="1">
      <alignment horizontal="center"/>
    </xf>
    <xf numFmtId="0" fontId="0" fillId="9" borderId="4" xfId="0" applyFill="1" applyBorder="1" applyAlignment="1">
      <alignment horizontal="center"/>
    </xf>
    <xf numFmtId="164" fontId="0" fillId="9" borderId="4" xfId="0" applyNumberFormat="1" applyFill="1" applyBorder="1" applyAlignment="1">
      <alignment horizontal="center"/>
    </xf>
    <xf numFmtId="0" fontId="0" fillId="9" borderId="4" xfId="0" applyFill="1" applyBorder="1"/>
    <xf numFmtId="164" fontId="0" fillId="0" borderId="4" xfId="1" applyNumberFormat="1" applyFont="1" applyBorder="1" applyAlignment="1">
      <alignment horizontal="center"/>
    </xf>
    <xf numFmtId="10" fontId="0" fillId="0" borderId="0" xfId="2" applyNumberFormat="1" applyFont="1" applyAlignment="1">
      <alignment horizontal="center"/>
    </xf>
    <xf numFmtId="0" fontId="0" fillId="0" borderId="0" xfId="0" applyAlignment="1">
      <alignment horizontal="left"/>
    </xf>
    <xf numFmtId="10" fontId="0" fillId="10" borderId="0" xfId="2" applyNumberFormat="1" applyFont="1" applyFill="1" applyAlignment="1">
      <alignment horizontal="center"/>
    </xf>
    <xf numFmtId="0" fontId="0" fillId="0" borderId="0" xfId="0" applyAlignment="1">
      <alignment wrapText="1"/>
    </xf>
    <xf numFmtId="8" fontId="0" fillId="0" borderId="0" xfId="0" applyNumberFormat="1"/>
    <xf numFmtId="10" fontId="0" fillId="11" borderId="0" xfId="0" applyNumberFormat="1" applyFill="1" applyAlignment="1">
      <alignment horizontal="center"/>
    </xf>
    <xf numFmtId="10" fontId="0" fillId="0" borderId="0" xfId="0" applyNumberFormat="1"/>
    <xf numFmtId="10" fontId="4" fillId="0" borderId="0" xfId="0" applyNumberFormat="1" applyFont="1" applyAlignment="1">
      <alignment horizontal="center"/>
    </xf>
    <xf numFmtId="10" fontId="0" fillId="0" borderId="0" xfId="0" applyNumberFormat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P1389"/>
  <sheetViews>
    <sheetView tabSelected="1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L2" sqref="L2:M1389"/>
    </sheetView>
  </sheetViews>
  <sheetFormatPr baseColWidth="10" defaultRowHeight="14.5" x14ac:dyDescent="0.35"/>
  <cols>
    <col min="3" max="3" width="14.453125" style="38" bestFit="1" customWidth="1"/>
    <col min="4" max="4" width="24" style="39" customWidth="1"/>
    <col min="5" max="5" width="16.6328125" style="39" customWidth="1"/>
    <col min="6" max="6" width="18.81640625" style="39" customWidth="1"/>
    <col min="7" max="8" width="16.6328125" style="39" customWidth="1"/>
    <col min="9" max="9" width="15.90625" style="39" customWidth="1"/>
    <col min="10" max="10" width="17.453125" style="39" customWidth="1"/>
    <col min="11" max="11" width="13.26953125" bestFit="1" customWidth="1"/>
    <col min="12" max="13" width="11.81640625" style="54" customWidth="1"/>
    <col min="14" max="14" width="31.90625" customWidth="1"/>
    <col min="15" max="15" width="11.81640625" bestFit="1" customWidth="1"/>
  </cols>
  <sheetData>
    <row r="1" spans="1:16" x14ac:dyDescent="0.35">
      <c r="C1" s="1" t="s">
        <v>0</v>
      </c>
      <c r="D1" s="2" t="s">
        <v>1</v>
      </c>
      <c r="E1" s="2" t="s">
        <v>2</v>
      </c>
      <c r="F1" s="2" t="s">
        <v>3</v>
      </c>
      <c r="G1" s="2" t="s">
        <v>4</v>
      </c>
      <c r="H1" s="2" t="s">
        <v>5</v>
      </c>
      <c r="I1" s="2" t="s">
        <v>6</v>
      </c>
      <c r="J1" s="2" t="s">
        <v>7</v>
      </c>
      <c r="L1" s="55" t="s">
        <v>44</v>
      </c>
      <c r="M1" s="55" t="s">
        <v>45</v>
      </c>
    </row>
    <row r="2" spans="1:16" hidden="1" x14ac:dyDescent="0.35">
      <c r="A2" s="51"/>
      <c r="C2" s="3">
        <v>2016</v>
      </c>
      <c r="D2" s="4" t="s">
        <v>30</v>
      </c>
      <c r="E2" s="5">
        <v>42471</v>
      </c>
      <c r="F2" s="6">
        <v>-781500</v>
      </c>
      <c r="G2" s="7"/>
      <c r="H2" s="7"/>
      <c r="I2" s="8">
        <f>-F2</f>
        <v>781500</v>
      </c>
      <c r="J2" s="4" t="s">
        <v>8</v>
      </c>
      <c r="K2" s="52">
        <f t="shared" ref="K2:K65" si="0">IF(OR(J2="retard+6mois",J2="défaut"),0,F2)</f>
        <v>-781500</v>
      </c>
      <c r="L2" s="56">
        <f ca="1">IF(COUNTIF($C$2:C2,C2)=1,XIRR(OFFSET(F2,,,COUNTIF($C$2:$C$5000,C2),),OFFSET(E2,,,COUNTIF($C$2:$C$5000,C2),)),"-")</f>
        <v>7.5268372893333449E-2</v>
      </c>
      <c r="M2" s="56">
        <f ca="1">IF(COUNTIF($C$2:C2,C2)=1,XIRR(OFFSET(K2,,,COUNTIF($C$2:$C$5000,C2),),OFFSET(E2,,,COUNTIF($C$2:$C$5000,C2),)),"-")</f>
        <v>6.113302409648895E-2</v>
      </c>
    </row>
    <row r="3" spans="1:16" hidden="1" x14ac:dyDescent="0.35">
      <c r="C3" s="9">
        <v>2016</v>
      </c>
      <c r="D3" s="10" t="s">
        <v>30</v>
      </c>
      <c r="E3" s="11">
        <v>42501</v>
      </c>
      <c r="F3" s="12">
        <v>15474.636659283164</v>
      </c>
      <c r="G3" s="12">
        <v>4558.7500000000009</v>
      </c>
      <c r="H3" s="12">
        <v>10915.886659283162</v>
      </c>
      <c r="I3" s="13">
        <v>770584.11334071681</v>
      </c>
      <c r="J3" s="10"/>
      <c r="K3" s="52">
        <f t="shared" si="0"/>
        <v>15474.636659283164</v>
      </c>
      <c r="L3" s="56" t="str">
        <f ca="1">IF(COUNTIF($C$2:C3,C3)=1,XIRR(OFFSET(F3,,,COUNTIF($C$2:$C$5000,C3),),OFFSET(E3,,,COUNTIF($C$2:$C$5000,C3),)),"-")</f>
        <v>-</v>
      </c>
      <c r="M3" s="56" t="str">
        <f ca="1">IF(COUNTIF($C$2:C3,C3)=1,XIRR(OFFSET(K3,,,COUNTIF($C$2:$C$5000,C3),),OFFSET(E3,,,COUNTIF($C$2:$C$5000,C3),)),"-")</f>
        <v>-</v>
      </c>
    </row>
    <row r="4" spans="1:16" hidden="1" x14ac:dyDescent="0.35">
      <c r="C4" s="9">
        <v>2016</v>
      </c>
      <c r="D4" s="10" t="s">
        <v>30</v>
      </c>
      <c r="E4" s="11">
        <v>42532</v>
      </c>
      <c r="F4" s="12">
        <v>15474.636659283164</v>
      </c>
      <c r="G4" s="12">
        <v>4495.0739944875149</v>
      </c>
      <c r="H4" s="12">
        <v>10979.562664795649</v>
      </c>
      <c r="I4" s="13">
        <v>759604.55067592114</v>
      </c>
      <c r="J4" s="10"/>
      <c r="K4" s="52">
        <f t="shared" si="0"/>
        <v>15474.636659283164</v>
      </c>
      <c r="L4" s="56" t="str">
        <f ca="1">IF(COUNTIF($C$2:C4,C4)=1,XIRR(OFFSET(F4,,,COUNTIF($C$2:$C$5000,C4),),OFFSET(E4,,,COUNTIF($C$2:$C$5000,C4),)),"-")</f>
        <v>-</v>
      </c>
      <c r="M4" s="56" t="str">
        <f ca="1">IF(COUNTIF($C$2:C4,C4)=1,XIRR(OFFSET(K4,,,COUNTIF($C$2:$C$5000,C4),),OFFSET(E4,,,COUNTIF($C$2:$C$5000,C4),)),"-")</f>
        <v>-</v>
      </c>
      <c r="N4" s="49" t="s">
        <v>40</v>
      </c>
      <c r="O4" s="48">
        <f>XIRR(F2:F1389,E2:E1389)</f>
        <v>7.4480733275413519E-2</v>
      </c>
    </row>
    <row r="5" spans="1:16" hidden="1" x14ac:dyDescent="0.35">
      <c r="C5" s="9">
        <v>2016</v>
      </c>
      <c r="D5" s="10" t="s">
        <v>30</v>
      </c>
      <c r="E5" s="11">
        <v>42562</v>
      </c>
      <c r="F5" s="12">
        <v>15474.636659283164</v>
      </c>
      <c r="G5" s="12">
        <v>4431.0265456095403</v>
      </c>
      <c r="H5" s="12">
        <v>11043.610113673623</v>
      </c>
      <c r="I5" s="13">
        <v>748560.94056224753</v>
      </c>
      <c r="J5" s="10"/>
      <c r="K5" s="52">
        <f t="shared" si="0"/>
        <v>15474.636659283164</v>
      </c>
      <c r="L5" s="56" t="str">
        <f ca="1">IF(COUNTIF($C$2:C5,C5)=1,XIRR(OFFSET(F5,,,COUNTIF($C$2:$C$5000,C5),),OFFSET(E5,,,COUNTIF($C$2:$C$5000,C5),)),"-")</f>
        <v>-</v>
      </c>
      <c r="M5" s="56" t="str">
        <f ca="1">IF(COUNTIF($C$2:C5,C5)=1,XIRR(OFFSET(K5,,,COUNTIF($C$2:$C$5000,C5),),OFFSET(E5,,,COUNTIF($C$2:$C$5000,C5),)),"-")</f>
        <v>-</v>
      </c>
      <c r="N5" s="49" t="s">
        <v>41</v>
      </c>
      <c r="O5" s="50">
        <f ca="1">IF(COUNTIF($C$2:C2,C2)=1,XIRR(OFFSET(F2,,,COUNTIF($C$2:$C$5000,C2),),OFFSET(E2,,,COUNTIF($C$2:$C$5000,C2),)),"-")</f>
        <v>7.5268372893333449E-2</v>
      </c>
      <c r="P5" t="s">
        <v>43</v>
      </c>
    </row>
    <row r="6" spans="1:16" hidden="1" x14ac:dyDescent="0.35">
      <c r="C6" s="9">
        <v>2016</v>
      </c>
      <c r="D6" s="10" t="s">
        <v>30</v>
      </c>
      <c r="E6" s="11">
        <v>42593</v>
      </c>
      <c r="F6" s="12">
        <v>15474.636659283164</v>
      </c>
      <c r="G6" s="12">
        <v>4366.6054866131108</v>
      </c>
      <c r="H6" s="12">
        <v>11108.031172670053</v>
      </c>
      <c r="I6" s="13">
        <v>737452.90938957746</v>
      </c>
      <c r="J6" s="10"/>
      <c r="K6" s="52">
        <f t="shared" si="0"/>
        <v>15474.636659283164</v>
      </c>
      <c r="L6" s="56" t="str">
        <f ca="1">IF(COUNTIF($C$2:C6,C6)=1,XIRR(OFFSET(F6,,,COUNTIF($C$2:$C$5000,C6),),OFFSET(E6,,,COUNTIF($C$2:$C$5000,C6),)),"-")</f>
        <v>-</v>
      </c>
      <c r="M6" s="56" t="str">
        <f ca="1">IF(COUNTIF($C$2:C6,C6)=1,XIRR(OFFSET(K6,,,COUNTIF($C$2:$C$5000,C6),),OFFSET(E6,,,COUNTIF($C$2:$C$5000,C6),)),"-")</f>
        <v>-</v>
      </c>
      <c r="N6" t="s">
        <v>42</v>
      </c>
      <c r="O6" s="53">
        <f ca="1">IF(COUNTIF($C$2:C2,C2)=1,XIRR(OFFSET(K2,,,COUNTIF($C$2:$C$5000,C2),),OFFSET(E2,,,COUNTIF($C$2:$C$5000,C2),)),"-")</f>
        <v>6.113302409648895E-2</v>
      </c>
    </row>
    <row r="7" spans="1:16" hidden="1" x14ac:dyDescent="0.35">
      <c r="C7" s="9">
        <v>2016</v>
      </c>
      <c r="D7" s="10" t="s">
        <v>30</v>
      </c>
      <c r="E7" s="11">
        <v>42624</v>
      </c>
      <c r="F7" s="12">
        <v>15474.636659283164</v>
      </c>
      <c r="G7" s="12">
        <v>4301.8086381058683</v>
      </c>
      <c r="H7" s="12">
        <v>11172.828021177294</v>
      </c>
      <c r="I7" s="13">
        <v>726280.08136840013</v>
      </c>
      <c r="J7" s="10"/>
      <c r="K7" s="52">
        <f t="shared" si="0"/>
        <v>15474.636659283164</v>
      </c>
      <c r="L7" s="56" t="str">
        <f ca="1">IF(COUNTIF($C$2:C7,C7)=1,XIRR(OFFSET(F7,,,COUNTIF($C$2:$C$5000,C7),),OFFSET(E7,,,COUNTIF($C$2:$C$5000,C7),)),"-")</f>
        <v>-</v>
      </c>
      <c r="M7" s="56" t="str">
        <f ca="1">IF(COUNTIF($C$2:C7,C7)=1,XIRR(OFFSET(K7,,,COUNTIF($C$2:$C$5000,C7),),OFFSET(E7,,,COUNTIF($C$2:$C$5000,C7),)),"-")</f>
        <v>-</v>
      </c>
    </row>
    <row r="8" spans="1:16" hidden="1" x14ac:dyDescent="0.35">
      <c r="C8" s="9">
        <v>2016</v>
      </c>
      <c r="D8" s="10" t="s">
        <v>30</v>
      </c>
      <c r="E8" s="11">
        <v>42654</v>
      </c>
      <c r="F8" s="12">
        <v>15474.636659283164</v>
      </c>
      <c r="G8" s="12">
        <v>4236.6338079823345</v>
      </c>
      <c r="H8" s="12">
        <v>11238.002851300829</v>
      </c>
      <c r="I8" s="13">
        <v>715042.07851709926</v>
      </c>
      <c r="J8" s="10"/>
      <c r="K8" s="52">
        <f t="shared" si="0"/>
        <v>15474.636659283164</v>
      </c>
      <c r="L8" s="56" t="str">
        <f ca="1">IF(COUNTIF($C$2:C8,C8)=1,XIRR(OFFSET(F8,,,COUNTIF($C$2:$C$5000,C8),),OFFSET(E8,,,COUNTIF($C$2:$C$5000,C8),)),"-")</f>
        <v>-</v>
      </c>
      <c r="M8" s="56" t="str">
        <f ca="1">IF(COUNTIF($C$2:C8,C8)=1,XIRR(OFFSET(K8,,,COUNTIF($C$2:$C$5000,C8),),OFFSET(E8,,,COUNTIF($C$2:$C$5000,C8),)),"-")</f>
        <v>-</v>
      </c>
    </row>
    <row r="9" spans="1:16" hidden="1" x14ac:dyDescent="0.35">
      <c r="C9" s="3">
        <v>2016</v>
      </c>
      <c r="D9" s="4" t="s">
        <v>29</v>
      </c>
      <c r="E9" s="5">
        <v>42660</v>
      </c>
      <c r="F9" s="6">
        <v>-61200</v>
      </c>
      <c r="G9" s="7"/>
      <c r="H9" s="7"/>
      <c r="I9" s="8">
        <f>-F9</f>
        <v>61200</v>
      </c>
      <c r="J9" s="4" t="s">
        <v>8</v>
      </c>
      <c r="K9" s="52">
        <f t="shared" si="0"/>
        <v>-61200</v>
      </c>
      <c r="L9" s="56" t="str">
        <f ca="1">IF(COUNTIF($C$2:C9,C9)=1,XIRR(OFFSET(F9,,,COUNTIF($C$2:$C$5000,C9),),OFFSET(E9,,,COUNTIF($C$2:$C$5000,C9),)),"-")</f>
        <v>-</v>
      </c>
      <c r="M9" s="56" t="str">
        <f ca="1">IF(COUNTIF($C$2:C9,C9)=1,XIRR(OFFSET(K9,,,COUNTIF($C$2:$C$5000,C9),),OFFSET(E9,,,COUNTIF($C$2:$C$5000,C9),)),"-")</f>
        <v>-</v>
      </c>
    </row>
    <row r="10" spans="1:16" hidden="1" x14ac:dyDescent="0.35">
      <c r="C10" s="9">
        <v>2016</v>
      </c>
      <c r="D10" s="10" t="s">
        <v>30</v>
      </c>
      <c r="E10" s="11">
        <v>42685</v>
      </c>
      <c r="F10" s="12">
        <v>15474.636659283164</v>
      </c>
      <c r="G10" s="12">
        <v>4171.0787913497461</v>
      </c>
      <c r="H10" s="12">
        <v>11303.557867933418</v>
      </c>
      <c r="I10" s="13">
        <v>703738.52064916585</v>
      </c>
      <c r="J10" s="10"/>
      <c r="K10" s="52">
        <f t="shared" si="0"/>
        <v>15474.636659283164</v>
      </c>
      <c r="L10" s="56" t="str">
        <f ca="1">IF(COUNTIF($C$2:C10,C10)=1,XIRR(OFFSET(F10,,,COUNTIF($C$2:$C$5000,C10),),OFFSET(E10,,,COUNTIF($C$2:$C$5000,C10),)),"-")</f>
        <v>-</v>
      </c>
      <c r="M10" s="56" t="str">
        <f ca="1">IF(COUNTIF($C$2:C10,C10)=1,XIRR(OFFSET(K10,,,COUNTIF($C$2:$C$5000,C10),),OFFSET(E10,,,COUNTIF($C$2:$C$5000,C10),)),"-")</f>
        <v>-</v>
      </c>
    </row>
    <row r="11" spans="1:16" hidden="1" x14ac:dyDescent="0.35">
      <c r="C11" s="9">
        <v>2016</v>
      </c>
      <c r="D11" s="10" t="s">
        <v>29</v>
      </c>
      <c r="E11" s="11">
        <v>42691</v>
      </c>
      <c r="F11" s="13">
        <v>1232.1471662914173</v>
      </c>
      <c r="G11" s="13">
        <v>392.7</v>
      </c>
      <c r="H11" s="13">
        <v>839.44716629141726</v>
      </c>
      <c r="I11" s="13">
        <v>60360.552833708585</v>
      </c>
      <c r="J11" s="10"/>
      <c r="K11" s="52">
        <f t="shared" si="0"/>
        <v>1232.1471662914173</v>
      </c>
      <c r="L11" s="56" t="str">
        <f ca="1">IF(COUNTIF($C$2:C11,C11)=1,XIRR(OFFSET(F11,,,COUNTIF($C$2:$C$5000,C11),),OFFSET(E11,,,COUNTIF($C$2:$C$5000,C11),)),"-")</f>
        <v>-</v>
      </c>
      <c r="M11" s="56" t="str">
        <f ca="1">IF(COUNTIF($C$2:C11,C11)=1,XIRR(OFFSET(K11,,,COUNTIF($C$2:$C$5000,C11),),OFFSET(E11,,,COUNTIF($C$2:$C$5000,C11),)),"-")</f>
        <v>-</v>
      </c>
    </row>
    <row r="12" spans="1:16" hidden="1" x14ac:dyDescent="0.35">
      <c r="C12" s="3">
        <v>2016</v>
      </c>
      <c r="D12" s="4" t="s">
        <v>13</v>
      </c>
      <c r="E12" s="5">
        <v>42709</v>
      </c>
      <c r="F12" s="6">
        <v>-457500</v>
      </c>
      <c r="G12" s="7"/>
      <c r="H12" s="7"/>
      <c r="I12" s="8">
        <f>-F12</f>
        <v>457500</v>
      </c>
      <c r="J12" s="4" t="s">
        <v>8</v>
      </c>
      <c r="K12" s="52">
        <f t="shared" si="0"/>
        <v>-457500</v>
      </c>
      <c r="L12" s="56" t="str">
        <f ca="1">IF(COUNTIF($C$2:C12,C12)=1,XIRR(OFFSET(F12,,,COUNTIF($C$2:$C$5000,C12),),OFFSET(E12,,,COUNTIF($C$2:$C$5000,C12),)),"-")</f>
        <v>-</v>
      </c>
      <c r="M12" s="56" t="str">
        <f ca="1">IF(COUNTIF($C$2:C12,C12)=1,XIRR(OFFSET(K12,,,COUNTIF($C$2:$C$5000,C12),),OFFSET(E12,,,COUNTIF($C$2:$C$5000,C12),)),"-")</f>
        <v>-</v>
      </c>
    </row>
    <row r="13" spans="1:16" hidden="1" x14ac:dyDescent="0.35">
      <c r="C13" s="9">
        <v>2016</v>
      </c>
      <c r="D13" s="10" t="s">
        <v>30</v>
      </c>
      <c r="E13" s="11">
        <v>42715</v>
      </c>
      <c r="F13" s="12">
        <v>15474.636659283164</v>
      </c>
      <c r="G13" s="12">
        <v>4105.141370453468</v>
      </c>
      <c r="H13" s="12">
        <v>11369.495288829696</v>
      </c>
      <c r="I13" s="13">
        <v>692369.02536033618</v>
      </c>
      <c r="J13" s="10"/>
      <c r="K13" s="52">
        <f t="shared" si="0"/>
        <v>15474.636659283164</v>
      </c>
      <c r="L13" s="56" t="str">
        <f ca="1">IF(COUNTIF($C$2:C13,C13)=1,XIRR(OFFSET(F13,,,COUNTIF($C$2:$C$5000,C13),),OFFSET(E13,,,COUNTIF($C$2:$C$5000,C13),)),"-")</f>
        <v>-</v>
      </c>
      <c r="M13" s="56" t="str">
        <f ca="1">IF(COUNTIF($C$2:C13,C13)=1,XIRR(OFFSET(K13,,,COUNTIF($C$2:$C$5000,C13),),OFFSET(E13,,,COUNTIF($C$2:$C$5000,C13),)),"-")</f>
        <v>-</v>
      </c>
    </row>
    <row r="14" spans="1:16" hidden="1" x14ac:dyDescent="0.35">
      <c r="C14" s="9">
        <v>2016</v>
      </c>
      <c r="D14" s="10" t="s">
        <v>29</v>
      </c>
      <c r="E14" s="11">
        <v>42721</v>
      </c>
      <c r="F14" s="13">
        <v>1232.1471662914173</v>
      </c>
      <c r="G14" s="13">
        <v>387.31354734963003</v>
      </c>
      <c r="H14" s="13">
        <v>844.83361894178734</v>
      </c>
      <c r="I14" s="13">
        <v>59515.719214766796</v>
      </c>
      <c r="J14" s="10"/>
      <c r="K14" s="52">
        <f t="shared" si="0"/>
        <v>1232.1471662914173</v>
      </c>
      <c r="L14" s="56" t="str">
        <f ca="1">IF(COUNTIF($C$2:C14,C14)=1,XIRR(OFFSET(F14,,,COUNTIF($C$2:$C$5000,C14),),OFFSET(E14,,,COUNTIF($C$2:$C$5000,C14),)),"-")</f>
        <v>-</v>
      </c>
      <c r="M14" s="56" t="str">
        <f ca="1">IF(COUNTIF($C$2:C14,C14)=1,XIRR(OFFSET(K14,,,COUNTIF($C$2:$C$5000,C14),),OFFSET(E14,,,COUNTIF($C$2:$C$5000,C14),)),"-")</f>
        <v>-</v>
      </c>
    </row>
    <row r="15" spans="1:16" hidden="1" x14ac:dyDescent="0.35">
      <c r="C15" s="9">
        <v>2016</v>
      </c>
      <c r="D15" s="10" t="s">
        <v>13</v>
      </c>
      <c r="E15" s="11">
        <v>42740</v>
      </c>
      <c r="F15" s="13">
        <v>14336.387198604612</v>
      </c>
      <c r="G15" s="13">
        <v>3050</v>
      </c>
      <c r="H15" s="13">
        <v>11286.387198604612</v>
      </c>
      <c r="I15" s="13">
        <v>446213.61280139541</v>
      </c>
      <c r="J15" s="10"/>
      <c r="K15" s="52">
        <f t="shared" si="0"/>
        <v>14336.387198604612</v>
      </c>
      <c r="L15" s="56" t="str">
        <f ca="1">IF(COUNTIF($C$2:C15,C15)=1,XIRR(OFFSET(F15,,,COUNTIF($C$2:$C$5000,C15),),OFFSET(E15,,,COUNTIF($C$2:$C$5000,C15),)),"-")</f>
        <v>-</v>
      </c>
      <c r="M15" s="56" t="str">
        <f ca="1">IF(COUNTIF($C$2:C15,C15)=1,XIRR(OFFSET(K15,,,COUNTIF($C$2:$C$5000,C15),),OFFSET(E15,,,COUNTIF($C$2:$C$5000,C15),)),"-")</f>
        <v>-</v>
      </c>
    </row>
    <row r="16" spans="1:16" hidden="1" x14ac:dyDescent="0.35">
      <c r="C16" s="9">
        <v>2016</v>
      </c>
      <c r="D16" s="10" t="s">
        <v>30</v>
      </c>
      <c r="E16" s="11">
        <v>42746</v>
      </c>
      <c r="F16" s="12">
        <v>15474.636659283164</v>
      </c>
      <c r="G16" s="12">
        <v>4038.8193146019617</v>
      </c>
      <c r="H16" s="12">
        <v>11435.817344681202</v>
      </c>
      <c r="I16" s="13">
        <v>680933.20801565493</v>
      </c>
      <c r="J16" s="10"/>
      <c r="K16" s="52">
        <f t="shared" si="0"/>
        <v>15474.636659283164</v>
      </c>
      <c r="L16" s="56" t="str">
        <f ca="1">IF(COUNTIF($C$2:C16,C16)=1,XIRR(OFFSET(F16,,,COUNTIF($C$2:$C$5000,C16),),OFFSET(E16,,,COUNTIF($C$2:$C$5000,C16),)),"-")</f>
        <v>-</v>
      </c>
      <c r="M16" s="56" t="str">
        <f ca="1">IF(COUNTIF($C$2:C16,C16)=1,XIRR(OFFSET(K16,,,COUNTIF($C$2:$C$5000,C16),),OFFSET(E16,,,COUNTIF($C$2:$C$5000,C16),)),"-")</f>
        <v>-</v>
      </c>
    </row>
    <row r="17" spans="3:13" hidden="1" x14ac:dyDescent="0.35">
      <c r="C17" s="9">
        <v>2016</v>
      </c>
      <c r="D17" s="10" t="s">
        <v>29</v>
      </c>
      <c r="E17" s="11">
        <v>42752</v>
      </c>
      <c r="F17" s="13">
        <v>1232.1471662914173</v>
      </c>
      <c r="G17" s="13">
        <v>381.89253162808694</v>
      </c>
      <c r="H17" s="13">
        <v>850.25463466333031</v>
      </c>
      <c r="I17" s="13">
        <v>58665.464580103464</v>
      </c>
      <c r="J17" s="10"/>
      <c r="K17" s="52">
        <f t="shared" si="0"/>
        <v>1232.1471662914173</v>
      </c>
      <c r="L17" s="56" t="str">
        <f ca="1">IF(COUNTIF($C$2:C17,C17)=1,XIRR(OFFSET(F17,,,COUNTIF($C$2:$C$5000,C17),),OFFSET(E17,,,COUNTIF($C$2:$C$5000,C17),)),"-")</f>
        <v>-</v>
      </c>
      <c r="M17" s="56" t="str">
        <f ca="1">IF(COUNTIF($C$2:C17,C17)=1,XIRR(OFFSET(K17,,,COUNTIF($C$2:$C$5000,C17),),OFFSET(E17,,,COUNTIF($C$2:$C$5000,C17),)),"-")</f>
        <v>-</v>
      </c>
    </row>
    <row r="18" spans="3:13" hidden="1" x14ac:dyDescent="0.35">
      <c r="C18" s="9">
        <v>2016</v>
      </c>
      <c r="D18" s="10" t="s">
        <v>13</v>
      </c>
      <c r="E18" s="11">
        <v>42771</v>
      </c>
      <c r="F18" s="13">
        <v>14336.387198604612</v>
      </c>
      <c r="G18" s="13">
        <v>2974.7574186759698</v>
      </c>
      <c r="H18" s="13">
        <v>11361.629779928642</v>
      </c>
      <c r="I18" s="13">
        <v>434851.98302146676</v>
      </c>
      <c r="J18" s="10"/>
      <c r="K18" s="52">
        <f t="shared" si="0"/>
        <v>14336.387198604612</v>
      </c>
      <c r="L18" s="56" t="str">
        <f ca="1">IF(COUNTIF($C$2:C18,C18)=1,XIRR(OFFSET(F18,,,COUNTIF($C$2:$C$5000,C18),),OFFSET(E18,,,COUNTIF($C$2:$C$5000,C18),)),"-")</f>
        <v>-</v>
      </c>
      <c r="M18" s="56" t="str">
        <f ca="1">IF(COUNTIF($C$2:C18,C18)=1,XIRR(OFFSET(K18,,,COUNTIF($C$2:$C$5000,C18),),OFFSET(E18,,,COUNTIF($C$2:$C$5000,C18),)),"-")</f>
        <v>-</v>
      </c>
    </row>
    <row r="19" spans="3:13" hidden="1" x14ac:dyDescent="0.35">
      <c r="C19" s="9">
        <v>2016</v>
      </c>
      <c r="D19" s="10" t="s">
        <v>30</v>
      </c>
      <c r="E19" s="11">
        <v>42777</v>
      </c>
      <c r="F19" s="12">
        <v>15474.636659283164</v>
      </c>
      <c r="G19" s="12">
        <v>3972.1103800913206</v>
      </c>
      <c r="H19" s="12">
        <v>11502.526279191843</v>
      </c>
      <c r="I19" s="13">
        <v>669430.6817364631</v>
      </c>
      <c r="J19" s="10"/>
      <c r="K19" s="52">
        <f t="shared" si="0"/>
        <v>15474.636659283164</v>
      </c>
      <c r="L19" s="56" t="str">
        <f ca="1">IF(COUNTIF($C$2:C19,C19)=1,XIRR(OFFSET(F19,,,COUNTIF($C$2:$C$5000,C19),),OFFSET(E19,,,COUNTIF($C$2:$C$5000,C19),)),"-")</f>
        <v>-</v>
      </c>
      <c r="M19" s="56" t="str">
        <f ca="1">IF(COUNTIF($C$2:C19,C19)=1,XIRR(OFFSET(K19,,,COUNTIF($C$2:$C$5000,C19),),OFFSET(E19,,,COUNTIF($C$2:$C$5000,C19),)),"-")</f>
        <v>-</v>
      </c>
    </row>
    <row r="20" spans="3:13" hidden="1" x14ac:dyDescent="0.35">
      <c r="C20" s="9">
        <v>2016</v>
      </c>
      <c r="D20" s="10" t="s">
        <v>29</v>
      </c>
      <c r="E20" s="11">
        <v>42783</v>
      </c>
      <c r="F20" s="13">
        <v>1232.1471662914173</v>
      </c>
      <c r="G20" s="13">
        <v>376.43673105566387</v>
      </c>
      <c r="H20" s="13">
        <v>855.71043523575349</v>
      </c>
      <c r="I20" s="13">
        <v>57809.754144867708</v>
      </c>
      <c r="J20" s="10"/>
      <c r="K20" s="52">
        <f t="shared" si="0"/>
        <v>1232.1471662914173</v>
      </c>
      <c r="L20" s="56" t="str">
        <f ca="1">IF(COUNTIF($C$2:C20,C20)=1,XIRR(OFFSET(F20,,,COUNTIF($C$2:$C$5000,C20),),OFFSET(E20,,,COUNTIF($C$2:$C$5000,C20),)),"-")</f>
        <v>-</v>
      </c>
      <c r="M20" s="56" t="str">
        <f ca="1">IF(COUNTIF($C$2:C20,C20)=1,XIRR(OFFSET(K20,,,COUNTIF($C$2:$C$5000,C20),),OFFSET(E20,,,COUNTIF($C$2:$C$5000,C20),)),"-")</f>
        <v>-</v>
      </c>
    </row>
    <row r="21" spans="3:13" hidden="1" x14ac:dyDescent="0.35">
      <c r="C21" s="9">
        <v>2016</v>
      </c>
      <c r="D21" s="10" t="s">
        <v>13</v>
      </c>
      <c r="E21" s="11">
        <v>42799</v>
      </c>
      <c r="F21" s="13">
        <v>14336.387198604612</v>
      </c>
      <c r="G21" s="13">
        <v>2899.0132201431115</v>
      </c>
      <c r="H21" s="13">
        <v>11437.373978461501</v>
      </c>
      <c r="I21" s="13">
        <v>423414.60904300527</v>
      </c>
      <c r="J21" s="10"/>
      <c r="K21" s="52">
        <f t="shared" si="0"/>
        <v>14336.387198604612</v>
      </c>
      <c r="L21" s="56" t="str">
        <f ca="1">IF(COUNTIF($C$2:C21,C21)=1,XIRR(OFFSET(F21,,,COUNTIF($C$2:$C$5000,C21),),OFFSET(E21,,,COUNTIF($C$2:$C$5000,C21),)),"-")</f>
        <v>-</v>
      </c>
      <c r="M21" s="56" t="str">
        <f ca="1">IF(COUNTIF($C$2:C21,C21)=1,XIRR(OFFSET(K21,,,COUNTIF($C$2:$C$5000,C21),),OFFSET(E21,,,COUNTIF($C$2:$C$5000,C21),)),"-")</f>
        <v>-</v>
      </c>
    </row>
    <row r="22" spans="3:13" hidden="1" x14ac:dyDescent="0.35">
      <c r="C22" s="9">
        <v>2016</v>
      </c>
      <c r="D22" s="10" t="s">
        <v>30</v>
      </c>
      <c r="E22" s="11">
        <v>42805</v>
      </c>
      <c r="F22" s="12">
        <v>15474.636659283164</v>
      </c>
      <c r="G22" s="12">
        <v>3905.0123101293684</v>
      </c>
      <c r="H22" s="12">
        <v>11569.624349153795</v>
      </c>
      <c r="I22" s="13">
        <v>657861.05738730927</v>
      </c>
      <c r="J22" s="10"/>
      <c r="K22" s="52">
        <f t="shared" si="0"/>
        <v>15474.636659283164</v>
      </c>
      <c r="L22" s="56" t="str">
        <f ca="1">IF(COUNTIF($C$2:C22,C22)=1,XIRR(OFFSET(F22,,,COUNTIF($C$2:$C$5000,C22),),OFFSET(E22,,,COUNTIF($C$2:$C$5000,C22),)),"-")</f>
        <v>-</v>
      </c>
      <c r="M22" s="56" t="str">
        <f ca="1">IF(COUNTIF($C$2:C22,C22)=1,XIRR(OFFSET(K22,,,COUNTIF($C$2:$C$5000,C22),),OFFSET(E22,,,COUNTIF($C$2:$C$5000,C22),)),"-")</f>
        <v>-</v>
      </c>
    </row>
    <row r="23" spans="3:13" hidden="1" x14ac:dyDescent="0.35">
      <c r="C23" s="9">
        <v>2016</v>
      </c>
      <c r="D23" s="10" t="s">
        <v>29</v>
      </c>
      <c r="E23" s="11">
        <v>42811</v>
      </c>
      <c r="F23" s="13">
        <v>1232.1471662914173</v>
      </c>
      <c r="G23" s="13">
        <v>370.94592242956782</v>
      </c>
      <c r="H23" s="13">
        <v>861.20124386184943</v>
      </c>
      <c r="I23" s="13">
        <v>56948.55290100586</v>
      </c>
      <c r="J23" s="10"/>
      <c r="K23" s="52">
        <f t="shared" si="0"/>
        <v>1232.1471662914173</v>
      </c>
      <c r="L23" s="56" t="str">
        <f ca="1">IF(COUNTIF($C$2:C23,C23)=1,XIRR(OFFSET(F23,,,COUNTIF($C$2:$C$5000,C23),),OFFSET(E23,,,COUNTIF($C$2:$C$5000,C23),)),"-")</f>
        <v>-</v>
      </c>
      <c r="M23" s="56" t="str">
        <f ca="1">IF(COUNTIF($C$2:C23,C23)=1,XIRR(OFFSET(K23,,,COUNTIF($C$2:$C$5000,C23),),OFFSET(E23,,,COUNTIF($C$2:$C$5000,C23),)),"-")</f>
        <v>-</v>
      </c>
    </row>
    <row r="24" spans="3:13" hidden="1" x14ac:dyDescent="0.35">
      <c r="C24" s="9">
        <v>2016</v>
      </c>
      <c r="D24" s="10" t="s">
        <v>13</v>
      </c>
      <c r="E24" s="11">
        <v>42830</v>
      </c>
      <c r="F24" s="13">
        <v>14336.387198604612</v>
      </c>
      <c r="G24" s="13">
        <v>2822.7640602867018</v>
      </c>
      <c r="H24" s="13">
        <v>11513.623138317911</v>
      </c>
      <c r="I24" s="13">
        <v>411900.98590468738</v>
      </c>
      <c r="J24" s="10"/>
      <c r="K24" s="52">
        <f t="shared" si="0"/>
        <v>14336.387198604612</v>
      </c>
      <c r="L24" s="56" t="str">
        <f ca="1">IF(COUNTIF($C$2:C24,C24)=1,XIRR(OFFSET(F24,,,COUNTIF($C$2:$C$5000,C24),),OFFSET(E24,,,COUNTIF($C$2:$C$5000,C24),)),"-")</f>
        <v>-</v>
      </c>
      <c r="M24" s="56" t="str">
        <f ca="1">IF(COUNTIF($C$2:C24,C24)=1,XIRR(OFFSET(K24,,,COUNTIF($C$2:$C$5000,C24),),OFFSET(E24,,,COUNTIF($C$2:$C$5000,C24),)),"-")</f>
        <v>-</v>
      </c>
    </row>
    <row r="25" spans="3:13" hidden="1" x14ac:dyDescent="0.35">
      <c r="C25" s="9">
        <v>2016</v>
      </c>
      <c r="D25" s="10" t="s">
        <v>30</v>
      </c>
      <c r="E25" s="11">
        <v>42836</v>
      </c>
      <c r="F25" s="12">
        <v>15474.636659283164</v>
      </c>
      <c r="G25" s="12">
        <v>3837.5228347593043</v>
      </c>
      <c r="H25" s="12">
        <v>11637.11382452386</v>
      </c>
      <c r="I25" s="13">
        <v>646223.9435627854</v>
      </c>
      <c r="J25" s="10"/>
      <c r="K25" s="52">
        <f t="shared" si="0"/>
        <v>15474.636659283164</v>
      </c>
      <c r="L25" s="56" t="str">
        <f ca="1">IF(COUNTIF($C$2:C25,C25)=1,XIRR(OFFSET(F25,,,COUNTIF($C$2:$C$5000,C25),),OFFSET(E25,,,COUNTIF($C$2:$C$5000,C25),)),"-")</f>
        <v>-</v>
      </c>
      <c r="M25" s="56" t="str">
        <f ca="1">IF(COUNTIF($C$2:C25,C25)=1,XIRR(OFFSET(K25,,,COUNTIF($C$2:$C$5000,C25),),OFFSET(E25,,,COUNTIF($C$2:$C$5000,C25),)),"-")</f>
        <v>-</v>
      </c>
    </row>
    <row r="26" spans="3:13" hidden="1" x14ac:dyDescent="0.35">
      <c r="C26" s="9">
        <v>2016</v>
      </c>
      <c r="D26" s="10" t="s">
        <v>29</v>
      </c>
      <c r="E26" s="11">
        <v>42842</v>
      </c>
      <c r="F26" s="13">
        <v>1232.1471662914173</v>
      </c>
      <c r="G26" s="13">
        <v>365.41988111478759</v>
      </c>
      <c r="H26" s="13">
        <v>866.72728517662972</v>
      </c>
      <c r="I26" s="13">
        <v>56081.825615829228</v>
      </c>
      <c r="J26" s="10"/>
      <c r="K26" s="52">
        <f t="shared" si="0"/>
        <v>1232.1471662914173</v>
      </c>
      <c r="L26" s="56" t="str">
        <f ca="1">IF(COUNTIF($C$2:C26,C26)=1,XIRR(OFFSET(F26,,,COUNTIF($C$2:$C$5000,C26),),OFFSET(E26,,,COUNTIF($C$2:$C$5000,C26),)),"-")</f>
        <v>-</v>
      </c>
      <c r="M26" s="56" t="str">
        <f ca="1">IF(COUNTIF($C$2:C26,C26)=1,XIRR(OFFSET(K26,,,COUNTIF($C$2:$C$5000,C26),),OFFSET(E26,,,COUNTIF($C$2:$C$5000,C26),)),"-")</f>
        <v>-</v>
      </c>
    </row>
    <row r="27" spans="3:13" hidden="1" x14ac:dyDescent="0.35">
      <c r="C27" s="9">
        <v>2016</v>
      </c>
      <c r="D27" s="10" t="s">
        <v>13</v>
      </c>
      <c r="E27" s="11">
        <v>42860</v>
      </c>
      <c r="F27" s="13">
        <v>14336.387198604612</v>
      </c>
      <c r="G27" s="13">
        <v>2746.006572697916</v>
      </c>
      <c r="H27" s="13">
        <v>11590.380625906697</v>
      </c>
      <c r="I27" s="13">
        <v>400310.60527878068</v>
      </c>
      <c r="J27" s="10"/>
      <c r="K27" s="52">
        <f t="shared" si="0"/>
        <v>14336.387198604612</v>
      </c>
      <c r="L27" s="56" t="str">
        <f ca="1">IF(COUNTIF($C$2:C27,C27)=1,XIRR(OFFSET(F27,,,COUNTIF($C$2:$C$5000,C27),),OFFSET(E27,,,COUNTIF($C$2:$C$5000,C27),)),"-")</f>
        <v>-</v>
      </c>
      <c r="M27" s="56" t="str">
        <f ca="1">IF(COUNTIF($C$2:C27,C27)=1,XIRR(OFFSET(K27,,,COUNTIF($C$2:$C$5000,C27),),OFFSET(E27,,,COUNTIF($C$2:$C$5000,C27),)),"-")</f>
        <v>-</v>
      </c>
    </row>
    <row r="28" spans="3:13" hidden="1" x14ac:dyDescent="0.35">
      <c r="C28" s="9">
        <v>2016</v>
      </c>
      <c r="D28" s="10" t="s">
        <v>30</v>
      </c>
      <c r="E28" s="11">
        <v>42866</v>
      </c>
      <c r="F28" s="12">
        <v>15474.636659283164</v>
      </c>
      <c r="G28" s="12">
        <v>3769.6396707829153</v>
      </c>
      <c r="H28" s="12">
        <v>11704.996988500248</v>
      </c>
      <c r="I28" s="13">
        <v>634518.94657428516</v>
      </c>
      <c r="J28" s="10"/>
      <c r="K28" s="52">
        <f t="shared" si="0"/>
        <v>15474.636659283164</v>
      </c>
      <c r="L28" s="56" t="str">
        <f ca="1">IF(COUNTIF($C$2:C28,C28)=1,XIRR(OFFSET(F28,,,COUNTIF($C$2:$C$5000,C28),),OFFSET(E28,,,COUNTIF($C$2:$C$5000,C28),)),"-")</f>
        <v>-</v>
      </c>
      <c r="M28" s="56" t="str">
        <f ca="1">IF(COUNTIF($C$2:C28,C28)=1,XIRR(OFFSET(K28,,,COUNTIF($C$2:$C$5000,C28),),OFFSET(E28,,,COUNTIF($C$2:$C$5000,C28),)),"-")</f>
        <v>-</v>
      </c>
    </row>
    <row r="29" spans="3:13" hidden="1" x14ac:dyDescent="0.35">
      <c r="C29" s="9">
        <v>2016</v>
      </c>
      <c r="D29" s="10" t="s">
        <v>29</v>
      </c>
      <c r="E29" s="11">
        <v>42872</v>
      </c>
      <c r="F29" s="13">
        <v>1232.1471662914173</v>
      </c>
      <c r="G29" s="13">
        <v>359.8583810349042</v>
      </c>
      <c r="H29" s="13">
        <v>872.28878525651317</v>
      </c>
      <c r="I29" s="13">
        <v>55209.536830572717</v>
      </c>
      <c r="J29" s="10"/>
      <c r="K29" s="52">
        <f t="shared" si="0"/>
        <v>1232.1471662914173</v>
      </c>
      <c r="L29" s="56" t="str">
        <f ca="1">IF(COUNTIF($C$2:C29,C29)=1,XIRR(OFFSET(F29,,,COUNTIF($C$2:$C$5000,C29),),OFFSET(E29,,,COUNTIF($C$2:$C$5000,C29),)),"-")</f>
        <v>-</v>
      </c>
      <c r="M29" s="56" t="str">
        <f ca="1">IF(COUNTIF($C$2:C29,C29)=1,XIRR(OFFSET(K29,,,COUNTIF($C$2:$C$5000,C29),),OFFSET(E29,,,COUNTIF($C$2:$C$5000,C29),)),"-")</f>
        <v>-</v>
      </c>
    </row>
    <row r="30" spans="3:13" hidden="1" x14ac:dyDescent="0.35">
      <c r="C30" s="9">
        <v>2016</v>
      </c>
      <c r="D30" s="10" t="s">
        <v>13</v>
      </c>
      <c r="E30" s="11">
        <v>42891</v>
      </c>
      <c r="F30" s="13">
        <v>14336.387198604612</v>
      </c>
      <c r="G30" s="13">
        <v>2668.7373685252046</v>
      </c>
      <c r="H30" s="13">
        <v>11667.649830079408</v>
      </c>
      <c r="I30" s="13">
        <v>388642.95544870128</v>
      </c>
      <c r="J30" s="10"/>
      <c r="K30" s="52">
        <f t="shared" si="0"/>
        <v>14336.387198604612</v>
      </c>
      <c r="L30" s="56" t="str">
        <f ca="1">IF(COUNTIF($C$2:C30,C30)=1,XIRR(OFFSET(F30,,,COUNTIF($C$2:$C$5000,C30),),OFFSET(E30,,,COUNTIF($C$2:$C$5000,C30),)),"-")</f>
        <v>-</v>
      </c>
      <c r="M30" s="56" t="str">
        <f ca="1">IF(COUNTIF($C$2:C30,C30)=1,XIRR(OFFSET(K30,,,COUNTIF($C$2:$C$5000,C30),),OFFSET(E30,,,COUNTIF($C$2:$C$5000,C30),)),"-")</f>
        <v>-</v>
      </c>
    </row>
    <row r="31" spans="3:13" hidden="1" x14ac:dyDescent="0.35">
      <c r="C31" s="9">
        <v>2016</v>
      </c>
      <c r="D31" s="10" t="s">
        <v>30</v>
      </c>
      <c r="E31" s="11">
        <v>42897</v>
      </c>
      <c r="F31" s="12">
        <v>15474.636659283164</v>
      </c>
      <c r="G31" s="12">
        <v>3701.3605216833307</v>
      </c>
      <c r="H31" s="12">
        <v>11773.276137599833</v>
      </c>
      <c r="I31" s="13">
        <v>622745.67043668532</v>
      </c>
      <c r="J31" s="10"/>
      <c r="K31" s="52">
        <f t="shared" si="0"/>
        <v>15474.636659283164</v>
      </c>
      <c r="L31" s="56" t="str">
        <f ca="1">IF(COUNTIF($C$2:C31,C31)=1,XIRR(OFFSET(F31,,,COUNTIF($C$2:$C$5000,C31),),OFFSET(E31,,,COUNTIF($C$2:$C$5000,C31),)),"-")</f>
        <v>-</v>
      </c>
      <c r="M31" s="56" t="str">
        <f ca="1">IF(COUNTIF($C$2:C31,C31)=1,XIRR(OFFSET(K31,,,COUNTIF($C$2:$C$5000,C31),),OFFSET(E31,,,COUNTIF($C$2:$C$5000,C31),)),"-")</f>
        <v>-</v>
      </c>
    </row>
    <row r="32" spans="3:13" hidden="1" x14ac:dyDescent="0.35">
      <c r="C32" s="9">
        <v>2016</v>
      </c>
      <c r="D32" s="10" t="s">
        <v>29</v>
      </c>
      <c r="E32" s="11">
        <v>42903</v>
      </c>
      <c r="F32" s="13">
        <v>1232.1471662914173</v>
      </c>
      <c r="G32" s="13">
        <v>354.26119466284155</v>
      </c>
      <c r="H32" s="13">
        <v>877.88597162857582</v>
      </c>
      <c r="I32" s="13">
        <v>54331.650858944144</v>
      </c>
      <c r="J32" s="10"/>
      <c r="K32" s="52">
        <f t="shared" si="0"/>
        <v>1232.1471662914173</v>
      </c>
      <c r="L32" s="56" t="str">
        <f ca="1">IF(COUNTIF($C$2:C32,C32)=1,XIRR(OFFSET(F32,,,COUNTIF($C$2:$C$5000,C32),),OFFSET(E32,,,COUNTIF($C$2:$C$5000,C32),)),"-")</f>
        <v>-</v>
      </c>
      <c r="M32" s="56" t="str">
        <f ca="1">IF(COUNTIF($C$2:C32,C32)=1,XIRR(OFFSET(K32,,,COUNTIF($C$2:$C$5000,C32),),OFFSET(E32,,,COUNTIF($C$2:$C$5000,C32),)),"-")</f>
        <v>-</v>
      </c>
    </row>
    <row r="33" spans="3:13" hidden="1" x14ac:dyDescent="0.35">
      <c r="C33" s="9">
        <v>2016</v>
      </c>
      <c r="D33" s="10" t="s">
        <v>13</v>
      </c>
      <c r="E33" s="11">
        <v>42921</v>
      </c>
      <c r="F33" s="13">
        <v>14336.387198604612</v>
      </c>
      <c r="G33" s="13">
        <v>2590.9530363246754</v>
      </c>
      <c r="H33" s="13">
        <v>11745.434162279937</v>
      </c>
      <c r="I33" s="13">
        <v>376897.52128642134</v>
      </c>
      <c r="J33" s="10"/>
      <c r="K33" s="52">
        <f t="shared" si="0"/>
        <v>14336.387198604612</v>
      </c>
      <c r="L33" s="56" t="str">
        <f ca="1">IF(COUNTIF($C$2:C33,C33)=1,XIRR(OFFSET(F33,,,COUNTIF($C$2:$C$5000,C33),),OFFSET(E33,,,COUNTIF($C$2:$C$5000,C33),)),"-")</f>
        <v>-</v>
      </c>
      <c r="M33" s="56" t="str">
        <f ca="1">IF(COUNTIF($C$2:C33,C33)=1,XIRR(OFFSET(K33,,,COUNTIF($C$2:$C$5000,C33),),OFFSET(E33,,,COUNTIF($C$2:$C$5000,C33),)),"-")</f>
        <v>-</v>
      </c>
    </row>
    <row r="34" spans="3:13" hidden="1" x14ac:dyDescent="0.35">
      <c r="C34" s="9">
        <v>2016</v>
      </c>
      <c r="D34" s="10" t="s">
        <v>30</v>
      </c>
      <c r="E34" s="11">
        <v>42927</v>
      </c>
      <c r="F34" s="12">
        <v>15474.636659283164</v>
      </c>
      <c r="G34" s="12">
        <v>3632.6830775473313</v>
      </c>
      <c r="H34" s="12">
        <v>11841.953581735832</v>
      </c>
      <c r="I34" s="13">
        <v>610903.71685494948</v>
      </c>
      <c r="J34" s="10"/>
      <c r="K34" s="52">
        <f t="shared" si="0"/>
        <v>15474.636659283164</v>
      </c>
      <c r="L34" s="56" t="str">
        <f ca="1">IF(COUNTIF($C$2:C34,C34)=1,XIRR(OFFSET(F34,,,COUNTIF($C$2:$C$5000,C34),),OFFSET(E34,,,COUNTIF($C$2:$C$5000,C34),)),"-")</f>
        <v>-</v>
      </c>
      <c r="M34" s="56" t="str">
        <f ca="1">IF(COUNTIF($C$2:C34,C34)=1,XIRR(OFFSET(K34,,,COUNTIF($C$2:$C$5000,C34),),OFFSET(E34,,,COUNTIF($C$2:$C$5000,C34),)),"-")</f>
        <v>-</v>
      </c>
    </row>
    <row r="35" spans="3:13" hidden="1" x14ac:dyDescent="0.35">
      <c r="C35" s="9">
        <v>2016</v>
      </c>
      <c r="D35" s="10" t="s">
        <v>29</v>
      </c>
      <c r="E35" s="11">
        <v>42933</v>
      </c>
      <c r="F35" s="13">
        <v>1232.1471662914173</v>
      </c>
      <c r="G35" s="13">
        <v>348.62809301155829</v>
      </c>
      <c r="H35" s="13">
        <v>883.51907327985896</v>
      </c>
      <c r="I35" s="13">
        <v>53448.131785664285</v>
      </c>
      <c r="J35" s="10"/>
      <c r="K35" s="52">
        <f t="shared" si="0"/>
        <v>1232.1471662914173</v>
      </c>
      <c r="L35" s="56" t="str">
        <f ca="1">IF(COUNTIF($C$2:C35,C35)=1,XIRR(OFFSET(F35,,,COUNTIF($C$2:$C$5000,C35),),OFFSET(E35,,,COUNTIF($C$2:$C$5000,C35),)),"-")</f>
        <v>-</v>
      </c>
      <c r="M35" s="56" t="str">
        <f ca="1">IF(COUNTIF($C$2:C35,C35)=1,XIRR(OFFSET(K35,,,COUNTIF($C$2:$C$5000,C35),),OFFSET(E35,,,COUNTIF($C$2:$C$5000,C35),)),"-")</f>
        <v>-</v>
      </c>
    </row>
    <row r="36" spans="3:13" hidden="1" x14ac:dyDescent="0.35">
      <c r="C36" s="9">
        <v>2016</v>
      </c>
      <c r="D36" s="10" t="s">
        <v>13</v>
      </c>
      <c r="E36" s="11">
        <v>42952</v>
      </c>
      <c r="F36" s="13">
        <v>14336.387198604612</v>
      </c>
      <c r="G36" s="13">
        <v>2512.6501419094757</v>
      </c>
      <c r="H36" s="13">
        <v>11823.737056695136</v>
      </c>
      <c r="I36" s="13">
        <v>365073.78422972618</v>
      </c>
      <c r="J36" s="10"/>
      <c r="K36" s="52">
        <f t="shared" si="0"/>
        <v>14336.387198604612</v>
      </c>
      <c r="L36" s="56" t="str">
        <f ca="1">IF(COUNTIF($C$2:C36,C36)=1,XIRR(OFFSET(F36,,,COUNTIF($C$2:$C$5000,C36),),OFFSET(E36,,,COUNTIF($C$2:$C$5000,C36),)),"-")</f>
        <v>-</v>
      </c>
      <c r="M36" s="56" t="str">
        <f ca="1">IF(COUNTIF($C$2:C36,C36)=1,XIRR(OFFSET(K36,,,COUNTIF($C$2:$C$5000,C36),),OFFSET(E36,,,COUNTIF($C$2:$C$5000,C36),)),"-")</f>
        <v>-</v>
      </c>
    </row>
    <row r="37" spans="3:13" hidden="1" x14ac:dyDescent="0.35">
      <c r="C37" s="9">
        <v>2016</v>
      </c>
      <c r="D37" s="10" t="s">
        <v>30</v>
      </c>
      <c r="E37" s="11">
        <v>42958</v>
      </c>
      <c r="F37" s="12">
        <v>15474.636659283164</v>
      </c>
      <c r="G37" s="12">
        <v>3563.6050149872058</v>
      </c>
      <c r="H37" s="12">
        <v>11911.031644295957</v>
      </c>
      <c r="I37" s="13">
        <v>598992.68521065358</v>
      </c>
      <c r="J37" s="10"/>
      <c r="K37" s="52">
        <f t="shared" si="0"/>
        <v>15474.636659283164</v>
      </c>
      <c r="L37" s="56" t="str">
        <f ca="1">IF(COUNTIF($C$2:C37,C37)=1,XIRR(OFFSET(F37,,,COUNTIF($C$2:$C$5000,C37),),OFFSET(E37,,,COUNTIF($C$2:$C$5000,C37),)),"-")</f>
        <v>-</v>
      </c>
      <c r="M37" s="56" t="str">
        <f ca="1">IF(COUNTIF($C$2:C37,C37)=1,XIRR(OFFSET(K37,,,COUNTIF($C$2:$C$5000,C37),),OFFSET(E37,,,COUNTIF($C$2:$C$5000,C37),)),"-")</f>
        <v>-</v>
      </c>
    </row>
    <row r="38" spans="3:13" hidden="1" x14ac:dyDescent="0.35">
      <c r="C38" s="9">
        <v>2016</v>
      </c>
      <c r="D38" s="10" t="s">
        <v>29</v>
      </c>
      <c r="E38" s="11">
        <v>42964</v>
      </c>
      <c r="F38" s="13">
        <v>1232.1471662914173</v>
      </c>
      <c r="G38" s="13">
        <v>342.95884562467921</v>
      </c>
      <c r="H38" s="13">
        <v>889.18832066673804</v>
      </c>
      <c r="I38" s="13">
        <v>52558.943464997545</v>
      </c>
      <c r="J38" s="10"/>
      <c r="K38" s="52">
        <f t="shared" si="0"/>
        <v>1232.1471662914173</v>
      </c>
      <c r="L38" s="56" t="str">
        <f ca="1">IF(COUNTIF($C$2:C38,C38)=1,XIRR(OFFSET(F38,,,COUNTIF($C$2:$C$5000,C38),),OFFSET(E38,,,COUNTIF($C$2:$C$5000,C38),)),"-")</f>
        <v>-</v>
      </c>
      <c r="M38" s="56" t="str">
        <f ca="1">IF(COUNTIF($C$2:C38,C38)=1,XIRR(OFFSET(K38,,,COUNTIF($C$2:$C$5000,C38),),OFFSET(E38,,,COUNTIF($C$2:$C$5000,C38),)),"-")</f>
        <v>-</v>
      </c>
    </row>
    <row r="39" spans="3:13" hidden="1" x14ac:dyDescent="0.35">
      <c r="C39" s="9">
        <v>2016</v>
      </c>
      <c r="D39" s="10" t="s">
        <v>13</v>
      </c>
      <c r="E39" s="11">
        <v>42983</v>
      </c>
      <c r="F39" s="13">
        <v>14336.387198604612</v>
      </c>
      <c r="G39" s="13">
        <v>2433.8252281981745</v>
      </c>
      <c r="H39" s="13">
        <v>11902.561970406437</v>
      </c>
      <c r="I39" s="13">
        <v>353171.22225931974</v>
      </c>
      <c r="J39" s="10"/>
      <c r="K39" s="52">
        <f t="shared" si="0"/>
        <v>14336.387198604612</v>
      </c>
      <c r="L39" s="56" t="str">
        <f ca="1">IF(COUNTIF($C$2:C39,C39)=1,XIRR(OFFSET(F39,,,COUNTIF($C$2:$C$5000,C39),),OFFSET(E39,,,COUNTIF($C$2:$C$5000,C39),)),"-")</f>
        <v>-</v>
      </c>
      <c r="M39" s="56" t="str">
        <f ca="1">IF(COUNTIF($C$2:C39,C39)=1,XIRR(OFFSET(K39,,,COUNTIF($C$2:$C$5000,C39),),OFFSET(E39,,,COUNTIF($C$2:$C$5000,C39),)),"-")</f>
        <v>-</v>
      </c>
    </row>
    <row r="40" spans="3:13" hidden="1" x14ac:dyDescent="0.35">
      <c r="C40" s="9">
        <v>2016</v>
      </c>
      <c r="D40" s="10" t="s">
        <v>30</v>
      </c>
      <c r="E40" s="11">
        <v>42989</v>
      </c>
      <c r="F40" s="12">
        <v>15474.636659283164</v>
      </c>
      <c r="G40" s="12">
        <v>3494.1239970621464</v>
      </c>
      <c r="H40" s="12">
        <v>11980.512662221017</v>
      </c>
      <c r="I40" s="13">
        <v>587012.1725484326</v>
      </c>
      <c r="J40" s="10"/>
      <c r="K40" s="52">
        <f t="shared" si="0"/>
        <v>15474.636659283164</v>
      </c>
      <c r="L40" s="56" t="str">
        <f ca="1">IF(COUNTIF($C$2:C40,C40)=1,XIRR(OFFSET(F40,,,COUNTIF($C$2:$C$5000,C40),),OFFSET(E40,,,COUNTIF($C$2:$C$5000,C40),)),"-")</f>
        <v>-</v>
      </c>
      <c r="M40" s="56" t="str">
        <f ca="1">IF(COUNTIF($C$2:C40,C40)=1,XIRR(OFFSET(K40,,,COUNTIF($C$2:$C$5000,C40),),OFFSET(E40,,,COUNTIF($C$2:$C$5000,C40),)),"-")</f>
        <v>-</v>
      </c>
    </row>
    <row r="41" spans="3:13" hidden="1" x14ac:dyDescent="0.35">
      <c r="C41" s="9">
        <v>2016</v>
      </c>
      <c r="D41" s="10" t="s">
        <v>29</v>
      </c>
      <c r="E41" s="11">
        <v>42995</v>
      </c>
      <c r="F41" s="13">
        <v>1232.1471662914173</v>
      </c>
      <c r="G41" s="13">
        <v>337.25322056706756</v>
      </c>
      <c r="H41" s="13">
        <v>894.89394572434981</v>
      </c>
      <c r="I41" s="13">
        <v>51664.049519273198</v>
      </c>
      <c r="J41" s="10"/>
      <c r="K41" s="52">
        <f t="shared" si="0"/>
        <v>1232.1471662914173</v>
      </c>
      <c r="L41" s="56" t="str">
        <f ca="1">IF(COUNTIF($C$2:C41,C41)=1,XIRR(OFFSET(F41,,,COUNTIF($C$2:$C$5000,C41),),OFFSET(E41,,,COUNTIF($C$2:$C$5000,C41),)),"-")</f>
        <v>-</v>
      </c>
      <c r="M41" s="56" t="str">
        <f ca="1">IF(COUNTIF($C$2:C41,C41)=1,XIRR(OFFSET(K41,,,COUNTIF($C$2:$C$5000,C41),),OFFSET(E41,,,COUNTIF($C$2:$C$5000,C41),)),"-")</f>
        <v>-</v>
      </c>
    </row>
    <row r="42" spans="3:13" hidden="1" x14ac:dyDescent="0.35">
      <c r="C42" s="9">
        <v>2016</v>
      </c>
      <c r="D42" s="10" t="s">
        <v>13</v>
      </c>
      <c r="E42" s="11">
        <v>43013</v>
      </c>
      <c r="F42" s="13">
        <v>14336.387198604612</v>
      </c>
      <c r="G42" s="13">
        <v>2354.4748150621317</v>
      </c>
      <c r="H42" s="13">
        <v>11981.91238354248</v>
      </c>
      <c r="I42" s="13">
        <v>341189.30987577728</v>
      </c>
      <c r="J42" s="10"/>
      <c r="K42" s="52">
        <f t="shared" si="0"/>
        <v>14336.387198604612</v>
      </c>
      <c r="L42" s="56" t="str">
        <f ca="1">IF(COUNTIF($C$2:C42,C42)=1,XIRR(OFFSET(F42,,,COUNTIF($C$2:$C$5000,C42),),OFFSET(E42,,,COUNTIF($C$2:$C$5000,C42),)),"-")</f>
        <v>-</v>
      </c>
      <c r="M42" s="56" t="str">
        <f ca="1">IF(COUNTIF($C$2:C42,C42)=1,XIRR(OFFSET(K42,,,COUNTIF($C$2:$C$5000,C42),),OFFSET(E42,,,COUNTIF($C$2:$C$5000,C42),)),"-")</f>
        <v>-</v>
      </c>
    </row>
    <row r="43" spans="3:13" hidden="1" x14ac:dyDescent="0.35">
      <c r="C43" s="9">
        <v>2016</v>
      </c>
      <c r="D43" s="10" t="s">
        <v>30</v>
      </c>
      <c r="E43" s="11">
        <v>43019</v>
      </c>
      <c r="F43" s="12">
        <v>15474.636659283164</v>
      </c>
      <c r="G43" s="12">
        <v>3424.2376731991903</v>
      </c>
      <c r="H43" s="12">
        <v>12050.398986083974</v>
      </c>
      <c r="I43" s="13">
        <v>574961.77356234868</v>
      </c>
      <c r="J43" s="10"/>
      <c r="K43" s="52">
        <f t="shared" si="0"/>
        <v>15474.636659283164</v>
      </c>
      <c r="L43" s="56" t="str">
        <f ca="1">IF(COUNTIF($C$2:C43,C43)=1,XIRR(OFFSET(F43,,,COUNTIF($C$2:$C$5000,C43),),OFFSET(E43,,,COUNTIF($C$2:$C$5000,C43),)),"-")</f>
        <v>-</v>
      </c>
      <c r="M43" s="56" t="str">
        <f ca="1">IF(COUNTIF($C$2:C43,C43)=1,XIRR(OFFSET(K43,,,COUNTIF($C$2:$C$5000,C43),),OFFSET(E43,,,COUNTIF($C$2:$C$5000,C43),)),"-")</f>
        <v>-</v>
      </c>
    </row>
    <row r="44" spans="3:13" hidden="1" x14ac:dyDescent="0.35">
      <c r="C44" s="9">
        <v>2016</v>
      </c>
      <c r="D44" s="10" t="s">
        <v>29</v>
      </c>
      <c r="E44" s="11">
        <v>43025</v>
      </c>
      <c r="F44" s="13">
        <v>1232.1471662914173</v>
      </c>
      <c r="G44" s="13">
        <v>331.51098441533634</v>
      </c>
      <c r="H44" s="13">
        <v>900.63618187608097</v>
      </c>
      <c r="I44" s="13">
        <v>50763.41333739712</v>
      </c>
      <c r="J44" s="10"/>
      <c r="K44" s="52">
        <f t="shared" si="0"/>
        <v>1232.1471662914173</v>
      </c>
      <c r="L44" s="56" t="str">
        <f ca="1">IF(COUNTIF($C$2:C44,C44)=1,XIRR(OFFSET(F44,,,COUNTIF($C$2:$C$5000,C44),),OFFSET(E44,,,COUNTIF($C$2:$C$5000,C44),)),"-")</f>
        <v>-</v>
      </c>
      <c r="M44" s="56" t="str">
        <f ca="1">IF(COUNTIF($C$2:C44,C44)=1,XIRR(OFFSET(K44,,,COUNTIF($C$2:$C$5000,C44),),OFFSET(E44,,,COUNTIF($C$2:$C$5000,C44),)),"-")</f>
        <v>-</v>
      </c>
    </row>
    <row r="45" spans="3:13" hidden="1" x14ac:dyDescent="0.35">
      <c r="C45" s="9">
        <v>2016</v>
      </c>
      <c r="D45" s="10" t="s">
        <v>13</v>
      </c>
      <c r="E45" s="11">
        <v>43044</v>
      </c>
      <c r="F45" s="13">
        <v>14336.387198604612</v>
      </c>
      <c r="G45" s="13">
        <v>2274.5953991718484</v>
      </c>
      <c r="H45" s="13">
        <v>12061.791799432764</v>
      </c>
      <c r="I45" s="13">
        <v>329127.51807634451</v>
      </c>
      <c r="J45" s="10"/>
      <c r="K45" s="52">
        <f t="shared" si="0"/>
        <v>14336.387198604612</v>
      </c>
      <c r="L45" s="56" t="str">
        <f ca="1">IF(COUNTIF($C$2:C45,C45)=1,XIRR(OFFSET(F45,,,COUNTIF($C$2:$C$5000,C45),),OFFSET(E45,,,COUNTIF($C$2:$C$5000,C45),)),"-")</f>
        <v>-</v>
      </c>
      <c r="M45" s="56" t="str">
        <f ca="1">IF(COUNTIF($C$2:C45,C45)=1,XIRR(OFFSET(K45,,,COUNTIF($C$2:$C$5000,C45),),OFFSET(E45,,,COUNTIF($C$2:$C$5000,C45),)),"-")</f>
        <v>-</v>
      </c>
    </row>
    <row r="46" spans="3:13" hidden="1" x14ac:dyDescent="0.35">
      <c r="C46" s="9">
        <v>2016</v>
      </c>
      <c r="D46" s="10" t="s">
        <v>30</v>
      </c>
      <c r="E46" s="11">
        <v>43050</v>
      </c>
      <c r="F46" s="12">
        <v>15474.636659283164</v>
      </c>
      <c r="G46" s="12">
        <v>3353.9436791137009</v>
      </c>
      <c r="H46" s="12">
        <v>12120.692980169462</v>
      </c>
      <c r="I46" s="13">
        <v>562841.08058217925</v>
      </c>
      <c r="J46" s="10"/>
      <c r="K46" s="52">
        <f t="shared" si="0"/>
        <v>15474.636659283164</v>
      </c>
      <c r="L46" s="56" t="str">
        <f ca="1">IF(COUNTIF($C$2:C46,C46)=1,XIRR(OFFSET(F46,,,COUNTIF($C$2:$C$5000,C46),),OFFSET(E46,,,COUNTIF($C$2:$C$5000,C46),)),"-")</f>
        <v>-</v>
      </c>
      <c r="M46" s="56" t="str">
        <f ca="1">IF(COUNTIF($C$2:C46,C46)=1,XIRR(OFFSET(K46,,,COUNTIF($C$2:$C$5000,C46),),OFFSET(E46,,,COUNTIF($C$2:$C$5000,C46),)),"-")</f>
        <v>-</v>
      </c>
    </row>
    <row r="47" spans="3:13" hidden="1" x14ac:dyDescent="0.35">
      <c r="C47" s="9">
        <v>2016</v>
      </c>
      <c r="D47" s="10" t="s">
        <v>29</v>
      </c>
      <c r="E47" s="11">
        <v>43056</v>
      </c>
      <c r="F47" s="13">
        <v>1232.1471662914173</v>
      </c>
      <c r="G47" s="13">
        <v>325.73190224829818</v>
      </c>
      <c r="H47" s="13">
        <v>906.41526404311912</v>
      </c>
      <c r="I47" s="13">
        <v>49856.998073354</v>
      </c>
      <c r="J47" s="10"/>
      <c r="K47" s="52">
        <f t="shared" si="0"/>
        <v>1232.1471662914173</v>
      </c>
      <c r="L47" s="56" t="str">
        <f ca="1">IF(COUNTIF($C$2:C47,C47)=1,XIRR(OFFSET(F47,,,COUNTIF($C$2:$C$5000,C47),),OFFSET(E47,,,COUNTIF($C$2:$C$5000,C47),)),"-")</f>
        <v>-</v>
      </c>
      <c r="M47" s="56" t="str">
        <f ca="1">IF(COUNTIF($C$2:C47,C47)=1,XIRR(OFFSET(K47,,,COUNTIF($C$2:$C$5000,C47),),OFFSET(E47,,,COUNTIF($C$2:$C$5000,C47),)),"-")</f>
        <v>-</v>
      </c>
    </row>
    <row r="48" spans="3:13" hidden="1" x14ac:dyDescent="0.35">
      <c r="C48" s="9">
        <v>2016</v>
      </c>
      <c r="D48" s="10" t="s">
        <v>13</v>
      </c>
      <c r="E48" s="11">
        <v>43074</v>
      </c>
      <c r="F48" s="13">
        <v>14336.387198604612</v>
      </c>
      <c r="G48" s="13">
        <v>2194.1834538422968</v>
      </c>
      <c r="H48" s="13">
        <v>12142.203744762315</v>
      </c>
      <c r="I48" s="13">
        <v>316985.31433158217</v>
      </c>
      <c r="J48" s="10"/>
      <c r="K48" s="52">
        <f t="shared" si="0"/>
        <v>14336.387198604612</v>
      </c>
      <c r="L48" s="56" t="str">
        <f ca="1">IF(COUNTIF($C$2:C48,C48)=1,XIRR(OFFSET(F48,,,COUNTIF($C$2:$C$5000,C48),),OFFSET(E48,,,COUNTIF($C$2:$C$5000,C48),)),"-")</f>
        <v>-</v>
      </c>
      <c r="M48" s="56" t="str">
        <f ca="1">IF(COUNTIF($C$2:C48,C48)=1,XIRR(OFFSET(K48,,,COUNTIF($C$2:$C$5000,C48),),OFFSET(E48,,,COUNTIF($C$2:$C$5000,C48),)),"-")</f>
        <v>-</v>
      </c>
    </row>
    <row r="49" spans="3:13" hidden="1" x14ac:dyDescent="0.35">
      <c r="C49" s="9">
        <v>2016</v>
      </c>
      <c r="D49" s="10" t="s">
        <v>30</v>
      </c>
      <c r="E49" s="11">
        <v>43080</v>
      </c>
      <c r="F49" s="12">
        <v>15474.636659283164</v>
      </c>
      <c r="G49" s="12">
        <v>3283.2396367293791</v>
      </c>
      <c r="H49" s="12">
        <v>12191.397022553785</v>
      </c>
      <c r="I49" s="13">
        <v>550649.68355962541</v>
      </c>
      <c r="J49" s="10"/>
      <c r="K49" s="52">
        <f t="shared" si="0"/>
        <v>15474.636659283164</v>
      </c>
      <c r="L49" s="56" t="str">
        <f ca="1">IF(COUNTIF($C$2:C49,C49)=1,XIRR(OFFSET(F49,,,COUNTIF($C$2:$C$5000,C49),),OFFSET(E49,,,COUNTIF($C$2:$C$5000,C49),)),"-")</f>
        <v>-</v>
      </c>
      <c r="M49" s="56" t="str">
        <f ca="1">IF(COUNTIF($C$2:C49,C49)=1,XIRR(OFFSET(K49,,,COUNTIF($C$2:$C$5000,C49),),OFFSET(E49,,,COUNTIF($C$2:$C$5000,C49),)),"-")</f>
        <v>-</v>
      </c>
    </row>
    <row r="50" spans="3:13" hidden="1" x14ac:dyDescent="0.35">
      <c r="C50" s="9">
        <v>2016</v>
      </c>
      <c r="D50" s="10" t="s">
        <v>29</v>
      </c>
      <c r="E50" s="11">
        <v>43086</v>
      </c>
      <c r="F50" s="13">
        <v>1232.1471662914173</v>
      </c>
      <c r="G50" s="13">
        <v>319.91573763735482</v>
      </c>
      <c r="H50" s="13">
        <v>912.23142865406248</v>
      </c>
      <c r="I50" s="13">
        <v>48944.766644699936</v>
      </c>
      <c r="J50" s="10"/>
      <c r="K50" s="52">
        <f t="shared" si="0"/>
        <v>1232.1471662914173</v>
      </c>
      <c r="L50" s="56" t="str">
        <f ca="1">IF(COUNTIF($C$2:C50,C50)=1,XIRR(OFFSET(F50,,,COUNTIF($C$2:$C$5000,C50),),OFFSET(E50,,,COUNTIF($C$2:$C$5000,C50),)),"-")</f>
        <v>-</v>
      </c>
      <c r="M50" s="56" t="str">
        <f ca="1">IF(COUNTIF($C$2:C50,C50)=1,XIRR(OFFSET(K50,,,COUNTIF($C$2:$C$5000,C50),),OFFSET(E50,,,COUNTIF($C$2:$C$5000,C50),)),"-")</f>
        <v>-</v>
      </c>
    </row>
    <row r="51" spans="3:13" hidden="1" x14ac:dyDescent="0.35">
      <c r="C51" s="9">
        <v>2016</v>
      </c>
      <c r="D51" s="10" t="s">
        <v>13</v>
      </c>
      <c r="E51" s="11">
        <v>43105</v>
      </c>
      <c r="F51" s="13">
        <v>14336.387198604612</v>
      </c>
      <c r="G51" s="13">
        <v>2113.2354288772144</v>
      </c>
      <c r="H51" s="13">
        <v>12223.151769727398</v>
      </c>
      <c r="I51" s="13">
        <v>304762.16256185476</v>
      </c>
      <c r="J51" s="10"/>
      <c r="K51" s="52">
        <f t="shared" si="0"/>
        <v>14336.387198604612</v>
      </c>
      <c r="L51" s="56" t="str">
        <f ca="1">IF(COUNTIF($C$2:C51,C51)=1,XIRR(OFFSET(F51,,,COUNTIF($C$2:$C$5000,C51),),OFFSET(E51,,,COUNTIF($C$2:$C$5000,C51),)),"-")</f>
        <v>-</v>
      </c>
      <c r="M51" s="56" t="str">
        <f ca="1">IF(COUNTIF($C$2:C51,C51)=1,XIRR(OFFSET(K51,,,COUNTIF($C$2:$C$5000,C51),),OFFSET(E51,,,COUNTIF($C$2:$C$5000,C51),)),"-")</f>
        <v>-</v>
      </c>
    </row>
    <row r="52" spans="3:13" hidden="1" x14ac:dyDescent="0.35">
      <c r="C52" s="9">
        <v>2016</v>
      </c>
      <c r="D52" s="10" t="s">
        <v>30</v>
      </c>
      <c r="E52" s="11">
        <v>43111</v>
      </c>
      <c r="F52" s="12">
        <v>15474.636659283164</v>
      </c>
      <c r="G52" s="12">
        <v>3212.1231540978151</v>
      </c>
      <c r="H52" s="12">
        <v>12262.513505185349</v>
      </c>
      <c r="I52" s="13">
        <v>538387.17005444004</v>
      </c>
      <c r="J52" s="10"/>
      <c r="K52" s="52">
        <f t="shared" si="0"/>
        <v>15474.636659283164</v>
      </c>
      <c r="L52" s="56" t="str">
        <f ca="1">IF(COUNTIF($C$2:C52,C52)=1,XIRR(OFFSET(F52,,,COUNTIF($C$2:$C$5000,C52),),OFFSET(E52,,,COUNTIF($C$2:$C$5000,C52),)),"-")</f>
        <v>-</v>
      </c>
      <c r="M52" s="56" t="str">
        <f ca="1">IF(COUNTIF($C$2:C52,C52)=1,XIRR(OFFSET(K52,,,COUNTIF($C$2:$C$5000,C52),),OFFSET(E52,,,COUNTIF($C$2:$C$5000,C52),)),"-")</f>
        <v>-</v>
      </c>
    </row>
    <row r="53" spans="3:13" hidden="1" x14ac:dyDescent="0.35">
      <c r="C53" s="9">
        <v>2016</v>
      </c>
      <c r="D53" s="10" t="s">
        <v>29</v>
      </c>
      <c r="E53" s="11">
        <v>43117</v>
      </c>
      <c r="F53" s="13">
        <v>1232.1471662914173</v>
      </c>
      <c r="G53" s="13">
        <v>314.06225263682455</v>
      </c>
      <c r="H53" s="13">
        <v>918.08491365459281</v>
      </c>
      <c r="I53" s="13">
        <v>48026.681731045341</v>
      </c>
      <c r="J53" s="10"/>
      <c r="K53" s="52">
        <f t="shared" si="0"/>
        <v>1232.1471662914173</v>
      </c>
      <c r="L53" s="56" t="str">
        <f ca="1">IF(COUNTIF($C$2:C53,C53)=1,XIRR(OFFSET(F53,,,COUNTIF($C$2:$C$5000,C53),),OFFSET(E53,,,COUNTIF($C$2:$C$5000,C53),)),"-")</f>
        <v>-</v>
      </c>
      <c r="M53" s="56" t="str">
        <f ca="1">IF(COUNTIF($C$2:C53,C53)=1,XIRR(OFFSET(K53,,,COUNTIF($C$2:$C$5000,C53),),OFFSET(E53,,,COUNTIF($C$2:$C$5000,C53),)),"-")</f>
        <v>-</v>
      </c>
    </row>
    <row r="54" spans="3:13" hidden="1" x14ac:dyDescent="0.35">
      <c r="C54" s="9">
        <v>2016</v>
      </c>
      <c r="D54" s="10" t="s">
        <v>13</v>
      </c>
      <c r="E54" s="11">
        <v>43136</v>
      </c>
      <c r="F54" s="13">
        <v>14336.387198604612</v>
      </c>
      <c r="G54" s="13">
        <v>2031.7477504123651</v>
      </c>
      <c r="H54" s="13">
        <v>12304.639448192247</v>
      </c>
      <c r="I54" s="13">
        <v>292457.52311366249</v>
      </c>
      <c r="J54" s="10"/>
      <c r="K54" s="52">
        <f t="shared" si="0"/>
        <v>14336.387198604612</v>
      </c>
      <c r="L54" s="56" t="str">
        <f ca="1">IF(COUNTIF($C$2:C54,C54)=1,XIRR(OFFSET(F54,,,COUNTIF($C$2:$C$5000,C54),),OFFSET(E54,,,COUNTIF($C$2:$C$5000,C54),)),"-")</f>
        <v>-</v>
      </c>
      <c r="M54" s="56" t="str">
        <f ca="1">IF(COUNTIF($C$2:C54,C54)=1,XIRR(OFFSET(K54,,,COUNTIF($C$2:$C$5000,C54),),OFFSET(E54,,,COUNTIF($C$2:$C$5000,C54),)),"-")</f>
        <v>-</v>
      </c>
    </row>
    <row r="55" spans="3:13" hidden="1" x14ac:dyDescent="0.35">
      <c r="C55" s="9">
        <v>2016</v>
      </c>
      <c r="D55" s="10" t="s">
        <v>30</v>
      </c>
      <c r="E55" s="11">
        <v>43142</v>
      </c>
      <c r="F55" s="12">
        <v>15474.636659283164</v>
      </c>
      <c r="G55" s="12">
        <v>3140.5918253175673</v>
      </c>
      <c r="H55" s="12">
        <v>12334.044833965596</v>
      </c>
      <c r="I55" s="13">
        <v>526053.12522047444</v>
      </c>
      <c r="J55" s="10"/>
      <c r="K55" s="52">
        <f t="shared" si="0"/>
        <v>15474.636659283164</v>
      </c>
      <c r="L55" s="56" t="str">
        <f ca="1">IF(COUNTIF($C$2:C55,C55)=1,XIRR(OFFSET(F55,,,COUNTIF($C$2:$C$5000,C55),),OFFSET(E55,,,COUNTIF($C$2:$C$5000,C55),)),"-")</f>
        <v>-</v>
      </c>
      <c r="M55" s="56" t="str">
        <f ca="1">IF(COUNTIF($C$2:C55,C55)=1,XIRR(OFFSET(K55,,,COUNTIF($C$2:$C$5000,C55),),OFFSET(E55,,,COUNTIF($C$2:$C$5000,C55),)),"-")</f>
        <v>-</v>
      </c>
    </row>
    <row r="56" spans="3:13" hidden="1" x14ac:dyDescent="0.35">
      <c r="C56" s="9">
        <v>2016</v>
      </c>
      <c r="D56" s="10" t="s">
        <v>29</v>
      </c>
      <c r="E56" s="11">
        <v>43148</v>
      </c>
      <c r="F56" s="13">
        <v>1232.1471662914173</v>
      </c>
      <c r="G56" s="13">
        <v>308.17120777420763</v>
      </c>
      <c r="H56" s="13">
        <v>923.97595851720962</v>
      </c>
      <c r="I56" s="13">
        <v>47102.705772528134</v>
      </c>
      <c r="J56" s="10"/>
      <c r="K56" s="52">
        <f t="shared" si="0"/>
        <v>1232.1471662914173</v>
      </c>
      <c r="L56" s="56" t="str">
        <f ca="1">IF(COUNTIF($C$2:C56,C56)=1,XIRR(OFFSET(F56,,,COUNTIF($C$2:$C$5000,C56),),OFFSET(E56,,,COUNTIF($C$2:$C$5000,C56),)),"-")</f>
        <v>-</v>
      </c>
      <c r="M56" s="56" t="str">
        <f ca="1">IF(COUNTIF($C$2:C56,C56)=1,XIRR(OFFSET(K56,,,COUNTIF($C$2:$C$5000,C56),),OFFSET(E56,,,COUNTIF($C$2:$C$5000,C56),)),"-")</f>
        <v>-</v>
      </c>
    </row>
    <row r="57" spans="3:13" hidden="1" x14ac:dyDescent="0.35">
      <c r="C57" s="9">
        <v>2016</v>
      </c>
      <c r="D57" s="10" t="s">
        <v>13</v>
      </c>
      <c r="E57" s="11">
        <v>43164</v>
      </c>
      <c r="F57" s="13">
        <v>14336.387198604612</v>
      </c>
      <c r="G57" s="13">
        <v>1949.7168207577499</v>
      </c>
      <c r="H57" s="13">
        <v>12386.670377846862</v>
      </c>
      <c r="I57" s="13">
        <v>280070.85273581563</v>
      </c>
      <c r="J57" s="10"/>
      <c r="K57" s="52">
        <f t="shared" si="0"/>
        <v>14336.387198604612</v>
      </c>
      <c r="L57" s="56" t="str">
        <f ca="1">IF(COUNTIF($C$2:C57,C57)=1,XIRR(OFFSET(F57,,,COUNTIF($C$2:$C$5000,C57),),OFFSET(E57,,,COUNTIF($C$2:$C$5000,C57),)),"-")</f>
        <v>-</v>
      </c>
      <c r="M57" s="56" t="str">
        <f ca="1">IF(COUNTIF($C$2:C57,C57)=1,XIRR(OFFSET(K57,,,COUNTIF($C$2:$C$5000,C57),),OFFSET(E57,,,COUNTIF($C$2:$C$5000,C57),)),"-")</f>
        <v>-</v>
      </c>
    </row>
    <row r="58" spans="3:13" hidden="1" x14ac:dyDescent="0.35">
      <c r="C58" s="9">
        <v>2016</v>
      </c>
      <c r="D58" s="10" t="s">
        <v>30</v>
      </c>
      <c r="E58" s="11">
        <v>43170</v>
      </c>
      <c r="F58" s="12">
        <v>15474.636659283164</v>
      </c>
      <c r="G58" s="12">
        <v>3068.643230452768</v>
      </c>
      <c r="H58" s="12">
        <v>12405.993428830396</v>
      </c>
      <c r="I58" s="13">
        <v>513647.13179164403</v>
      </c>
      <c r="J58" s="10"/>
      <c r="K58" s="52">
        <f t="shared" si="0"/>
        <v>15474.636659283164</v>
      </c>
      <c r="L58" s="56" t="str">
        <f ca="1">IF(COUNTIF($C$2:C58,C58)=1,XIRR(OFFSET(F58,,,COUNTIF($C$2:$C$5000,C58),),OFFSET(E58,,,COUNTIF($C$2:$C$5000,C58),)),"-")</f>
        <v>-</v>
      </c>
      <c r="M58" s="56" t="str">
        <f ca="1">IF(COUNTIF($C$2:C58,C58)=1,XIRR(OFFSET(K58,,,COUNTIF($C$2:$C$5000,C58),),OFFSET(E58,,,COUNTIF($C$2:$C$5000,C58),)),"-")</f>
        <v>-</v>
      </c>
    </row>
    <row r="59" spans="3:13" hidden="1" x14ac:dyDescent="0.35">
      <c r="C59" s="9">
        <v>2016</v>
      </c>
      <c r="D59" s="10" t="s">
        <v>29</v>
      </c>
      <c r="E59" s="11">
        <v>43176</v>
      </c>
      <c r="F59" s="13">
        <v>1232.1471662914173</v>
      </c>
      <c r="G59" s="13">
        <v>302.24236204038885</v>
      </c>
      <c r="H59" s="13">
        <v>929.90480425102851</v>
      </c>
      <c r="I59" s="13">
        <v>46172.800968277108</v>
      </c>
      <c r="J59" s="10"/>
      <c r="K59" s="52">
        <f t="shared" si="0"/>
        <v>1232.1471662914173</v>
      </c>
      <c r="L59" s="56" t="str">
        <f ca="1">IF(COUNTIF($C$2:C59,C59)=1,XIRR(OFFSET(F59,,,COUNTIF($C$2:$C$5000,C59),),OFFSET(E59,,,COUNTIF($C$2:$C$5000,C59),)),"-")</f>
        <v>-</v>
      </c>
      <c r="M59" s="56" t="str">
        <f ca="1">IF(COUNTIF($C$2:C59,C59)=1,XIRR(OFFSET(K59,,,COUNTIF($C$2:$C$5000,C59),),OFFSET(E59,,,COUNTIF($C$2:$C$5000,C59),)),"-")</f>
        <v>-</v>
      </c>
    </row>
    <row r="60" spans="3:13" hidden="1" x14ac:dyDescent="0.35">
      <c r="C60" s="9">
        <v>2016</v>
      </c>
      <c r="D60" s="10" t="s">
        <v>13</v>
      </c>
      <c r="E60" s="14">
        <v>43195</v>
      </c>
      <c r="F60" s="13">
        <v>14336.387198604612</v>
      </c>
      <c r="G60" s="13">
        <v>1867.1390182387711</v>
      </c>
      <c r="H60" s="13">
        <v>12469.248180365841</v>
      </c>
      <c r="I60" s="13">
        <v>267601.6045554498</v>
      </c>
      <c r="J60" s="10"/>
      <c r="K60" s="52">
        <f t="shared" si="0"/>
        <v>14336.387198604612</v>
      </c>
      <c r="L60" s="56" t="str">
        <f ca="1">IF(COUNTIF($C$2:C60,C60)=1,XIRR(OFFSET(F60,,,COUNTIF($C$2:$C$5000,C60),),OFFSET(E60,,,COUNTIF($C$2:$C$5000,C60),)),"-")</f>
        <v>-</v>
      </c>
      <c r="M60" s="56" t="str">
        <f ca="1">IF(COUNTIF($C$2:C60,C60)=1,XIRR(OFFSET(K60,,,COUNTIF($C$2:$C$5000,C60),),OFFSET(E60,,,COUNTIF($C$2:$C$5000,C60),)),"-")</f>
        <v>-</v>
      </c>
    </row>
    <row r="61" spans="3:13" hidden="1" x14ac:dyDescent="0.35">
      <c r="C61" s="9">
        <v>2016</v>
      </c>
      <c r="D61" s="15" t="s">
        <v>30</v>
      </c>
      <c r="E61" s="16">
        <v>43201</v>
      </c>
      <c r="F61" s="17">
        <v>15474.636659283164</v>
      </c>
      <c r="G61" s="17">
        <v>2996.2749354512575</v>
      </c>
      <c r="H61" s="17">
        <v>12478.361723831906</v>
      </c>
      <c r="I61" s="18">
        <v>501168.77006781212</v>
      </c>
      <c r="J61" s="15"/>
      <c r="K61" s="52">
        <f t="shared" si="0"/>
        <v>15474.636659283164</v>
      </c>
      <c r="L61" s="56" t="str">
        <f ca="1">IF(COUNTIF($C$2:C61,C61)=1,XIRR(OFFSET(F61,,,COUNTIF($C$2:$C$5000,C61),),OFFSET(E61,,,COUNTIF($C$2:$C$5000,C61),)),"-")</f>
        <v>-</v>
      </c>
      <c r="M61" s="56" t="str">
        <f ca="1">IF(COUNTIF($C$2:C61,C61)=1,XIRR(OFFSET(K61,,,COUNTIF($C$2:$C$5000,C61),),OFFSET(E61,,,COUNTIF($C$2:$C$5000,C61),)),"-")</f>
        <v>-</v>
      </c>
    </row>
    <row r="62" spans="3:13" hidden="1" x14ac:dyDescent="0.35">
      <c r="C62" s="9">
        <v>2016</v>
      </c>
      <c r="D62" s="15" t="s">
        <v>29</v>
      </c>
      <c r="E62" s="16">
        <v>43207</v>
      </c>
      <c r="F62" s="18">
        <v>1232.1471662914173</v>
      </c>
      <c r="G62" s="18">
        <v>296.27547287977808</v>
      </c>
      <c r="H62" s="18">
        <v>935.87169341163917</v>
      </c>
      <c r="I62" s="18">
        <v>45236.92927486547</v>
      </c>
      <c r="J62" s="15"/>
      <c r="K62" s="52">
        <f t="shared" si="0"/>
        <v>1232.1471662914173</v>
      </c>
      <c r="L62" s="56" t="str">
        <f ca="1">IF(COUNTIF($C$2:C62,C62)=1,XIRR(OFFSET(F62,,,COUNTIF($C$2:$C$5000,C62),),OFFSET(E62,,,COUNTIF($C$2:$C$5000,C62),)),"-")</f>
        <v>-</v>
      </c>
      <c r="M62" s="56" t="str">
        <f ca="1">IF(COUNTIF($C$2:C62,C62)=1,XIRR(OFFSET(K62,,,COUNTIF($C$2:$C$5000,C62),),OFFSET(E62,,,COUNTIF($C$2:$C$5000,C62),)),"-")</f>
        <v>-</v>
      </c>
    </row>
    <row r="63" spans="3:13" hidden="1" x14ac:dyDescent="0.35">
      <c r="C63" s="9">
        <v>2016</v>
      </c>
      <c r="D63" s="15" t="s">
        <v>13</v>
      </c>
      <c r="E63" s="16">
        <v>43225</v>
      </c>
      <c r="F63" s="18">
        <v>14336.387198604612</v>
      </c>
      <c r="G63" s="18">
        <v>1784.010697036332</v>
      </c>
      <c r="H63" s="18">
        <v>12552.37650156828</v>
      </c>
      <c r="I63" s="18">
        <v>255049.22805388152</v>
      </c>
      <c r="J63" s="15"/>
      <c r="K63" s="52">
        <f t="shared" si="0"/>
        <v>14336.387198604612</v>
      </c>
      <c r="L63" s="56" t="str">
        <f ca="1">IF(COUNTIF($C$2:C63,C63)=1,XIRR(OFFSET(F63,,,COUNTIF($C$2:$C$5000,C63),),OFFSET(E63,,,COUNTIF($C$2:$C$5000,C63),)),"-")</f>
        <v>-</v>
      </c>
      <c r="M63" s="56" t="str">
        <f ca="1">IF(COUNTIF($C$2:C63,C63)=1,XIRR(OFFSET(K63,,,COUNTIF($C$2:$C$5000,C63),),OFFSET(E63,,,COUNTIF($C$2:$C$5000,C63),)),"-")</f>
        <v>-</v>
      </c>
    </row>
    <row r="64" spans="3:13" hidden="1" x14ac:dyDescent="0.35">
      <c r="C64" s="9">
        <v>2016</v>
      </c>
      <c r="D64" s="15" t="s">
        <v>30</v>
      </c>
      <c r="E64" s="16">
        <v>43231</v>
      </c>
      <c r="F64" s="17">
        <v>15474.636659283164</v>
      </c>
      <c r="G64" s="17">
        <v>2923.4844920622377</v>
      </c>
      <c r="H64" s="17">
        <v>12551.152167220926</v>
      </c>
      <c r="I64" s="18">
        <v>488617.61790059117</v>
      </c>
      <c r="J64" s="15"/>
      <c r="K64" s="52">
        <f t="shared" si="0"/>
        <v>15474.636659283164</v>
      </c>
      <c r="L64" s="56" t="str">
        <f ca="1">IF(COUNTIF($C$2:C64,C64)=1,XIRR(OFFSET(F64,,,COUNTIF($C$2:$C$5000,C64),),OFFSET(E64,,,COUNTIF($C$2:$C$5000,C64),)),"-")</f>
        <v>-</v>
      </c>
      <c r="M64" s="56" t="str">
        <f ca="1">IF(COUNTIF($C$2:C64,C64)=1,XIRR(OFFSET(K64,,,COUNTIF($C$2:$C$5000,C64),),OFFSET(E64,,,COUNTIF($C$2:$C$5000,C64),)),"-")</f>
        <v>-</v>
      </c>
    </row>
    <row r="65" spans="3:13" hidden="1" x14ac:dyDescent="0.35">
      <c r="C65" s="9">
        <v>2016</v>
      </c>
      <c r="D65" s="15" t="s">
        <v>29</v>
      </c>
      <c r="E65" s="16">
        <v>43237</v>
      </c>
      <c r="F65" s="18">
        <v>1232.1471662914173</v>
      </c>
      <c r="G65" s="18">
        <v>290.27029618038677</v>
      </c>
      <c r="H65" s="18">
        <v>941.87687011103048</v>
      </c>
      <c r="I65" s="18">
        <v>44295.052404754439</v>
      </c>
      <c r="J65" s="15"/>
      <c r="K65" s="52">
        <f t="shared" si="0"/>
        <v>1232.1471662914173</v>
      </c>
      <c r="L65" s="56" t="str">
        <f ca="1">IF(COUNTIF($C$2:C65,C65)=1,XIRR(OFFSET(F65,,,COUNTIF($C$2:$C$5000,C65),),OFFSET(E65,,,COUNTIF($C$2:$C$5000,C65),)),"-")</f>
        <v>-</v>
      </c>
      <c r="M65" s="56" t="str">
        <f ca="1">IF(COUNTIF($C$2:C65,C65)=1,XIRR(OFFSET(K65,,,COUNTIF($C$2:$C$5000,C65),),OFFSET(E65,,,COUNTIF($C$2:$C$5000,C65),)),"-")</f>
        <v>-</v>
      </c>
    </row>
    <row r="66" spans="3:13" hidden="1" x14ac:dyDescent="0.35">
      <c r="C66" s="9">
        <v>2016</v>
      </c>
      <c r="D66" s="15" t="s">
        <v>13</v>
      </c>
      <c r="E66" s="16">
        <v>43256</v>
      </c>
      <c r="F66" s="18">
        <v>14336.387198604612</v>
      </c>
      <c r="G66" s="18">
        <v>1700.328187025877</v>
      </c>
      <c r="H66" s="18">
        <v>12636.059011578734</v>
      </c>
      <c r="I66" s="18">
        <v>242413.16904230279</v>
      </c>
      <c r="J66" s="15"/>
      <c r="K66" s="52">
        <f t="shared" ref="K66:K129" si="1">IF(OR(J66="retard+6mois",J66="défaut"),0,F66)</f>
        <v>14336.387198604612</v>
      </c>
      <c r="L66" s="56" t="str">
        <f ca="1">IF(COUNTIF($C$2:C66,C66)=1,XIRR(OFFSET(F66,,,COUNTIF($C$2:$C$5000,C66),),OFFSET(E66,,,COUNTIF($C$2:$C$5000,C66),)),"-")</f>
        <v>-</v>
      </c>
      <c r="M66" s="56" t="str">
        <f ca="1">IF(COUNTIF($C$2:C66,C66)=1,XIRR(OFFSET(K66,,,COUNTIF($C$2:$C$5000,C66),),OFFSET(E66,,,COUNTIF($C$2:$C$5000,C66),)),"-")</f>
        <v>-</v>
      </c>
    </row>
    <row r="67" spans="3:13" hidden="1" x14ac:dyDescent="0.35">
      <c r="C67" s="9">
        <v>2016</v>
      </c>
      <c r="D67" s="15" t="s">
        <v>30</v>
      </c>
      <c r="E67" s="16">
        <v>43262</v>
      </c>
      <c r="F67" s="17">
        <v>15474.636659283164</v>
      </c>
      <c r="G67" s="17">
        <v>2850.2694377534485</v>
      </c>
      <c r="H67" s="17">
        <v>12624.367221529716</v>
      </c>
      <c r="I67" s="18">
        <v>475993.25067906146</v>
      </c>
      <c r="J67" s="15"/>
      <c r="K67" s="52">
        <f t="shared" si="1"/>
        <v>15474.636659283164</v>
      </c>
      <c r="L67" s="56" t="str">
        <f ca="1">IF(COUNTIF($C$2:C67,C67)=1,XIRR(OFFSET(F67,,,COUNTIF($C$2:$C$5000,C67),),OFFSET(E67,,,COUNTIF($C$2:$C$5000,C67),)),"-")</f>
        <v>-</v>
      </c>
      <c r="M67" s="56" t="str">
        <f ca="1">IF(COUNTIF($C$2:C67,C67)=1,XIRR(OFFSET(K67,,,COUNTIF($C$2:$C$5000,C67),),OFFSET(E67,,,COUNTIF($C$2:$C$5000,C67),)),"-")</f>
        <v>-</v>
      </c>
    </row>
    <row r="68" spans="3:13" hidden="1" x14ac:dyDescent="0.35">
      <c r="C68" s="9">
        <v>2016</v>
      </c>
      <c r="D68" s="15" t="s">
        <v>29</v>
      </c>
      <c r="E68" s="16">
        <v>43268</v>
      </c>
      <c r="F68" s="18">
        <v>1232.1471662914173</v>
      </c>
      <c r="G68" s="18">
        <v>284.22658626384094</v>
      </c>
      <c r="H68" s="18">
        <v>947.92058002757631</v>
      </c>
      <c r="I68" s="18">
        <v>43347.131824726865</v>
      </c>
      <c r="J68" s="15"/>
      <c r="K68" s="52">
        <f t="shared" si="1"/>
        <v>1232.1471662914173</v>
      </c>
      <c r="L68" s="56" t="str">
        <f ca="1">IF(COUNTIF($C$2:C68,C68)=1,XIRR(OFFSET(F68,,,COUNTIF($C$2:$C$5000,C68),),OFFSET(E68,,,COUNTIF($C$2:$C$5000,C68),)),"-")</f>
        <v>-</v>
      </c>
      <c r="M68" s="56" t="str">
        <f ca="1">IF(COUNTIF($C$2:C68,C68)=1,XIRR(OFFSET(K68,,,COUNTIF($C$2:$C$5000,C68),),OFFSET(E68,,,COUNTIF($C$2:$C$5000,C68),)),"-")</f>
        <v>-</v>
      </c>
    </row>
    <row r="69" spans="3:13" hidden="1" x14ac:dyDescent="0.35">
      <c r="C69" s="9">
        <v>2016</v>
      </c>
      <c r="D69" s="15" t="s">
        <v>13</v>
      </c>
      <c r="E69" s="16">
        <v>43286</v>
      </c>
      <c r="F69" s="18">
        <v>14336.387198604612</v>
      </c>
      <c r="G69" s="18">
        <v>1616.087793615352</v>
      </c>
      <c r="H69" s="18">
        <v>12720.29940498926</v>
      </c>
      <c r="I69" s="18">
        <v>229692.86963731353</v>
      </c>
      <c r="J69" s="15"/>
      <c r="K69" s="52">
        <f t="shared" si="1"/>
        <v>14336.387198604612</v>
      </c>
      <c r="L69" s="56" t="str">
        <f ca="1">IF(COUNTIF($C$2:C69,C69)=1,XIRR(OFFSET(F69,,,COUNTIF($C$2:$C$5000,C69),),OFFSET(E69,,,COUNTIF($C$2:$C$5000,C69),)),"-")</f>
        <v>-</v>
      </c>
      <c r="M69" s="56" t="str">
        <f ca="1">IF(COUNTIF($C$2:C69,C69)=1,XIRR(OFFSET(K69,,,COUNTIF($C$2:$C$5000,C69),),OFFSET(E69,,,COUNTIF($C$2:$C$5000,C69),)),"-")</f>
        <v>-</v>
      </c>
    </row>
    <row r="70" spans="3:13" hidden="1" x14ac:dyDescent="0.35">
      <c r="C70" s="9">
        <v>2016</v>
      </c>
      <c r="D70" s="15" t="s">
        <v>30</v>
      </c>
      <c r="E70" s="16">
        <v>43292</v>
      </c>
      <c r="F70" s="17">
        <v>15474.636659283164</v>
      </c>
      <c r="G70" s="17">
        <v>2776.627295627859</v>
      </c>
      <c r="H70" s="17">
        <v>12698.009363655305</v>
      </c>
      <c r="I70" s="18">
        <v>463295.24131540617</v>
      </c>
      <c r="J70" s="15"/>
      <c r="K70" s="52">
        <f t="shared" si="1"/>
        <v>15474.636659283164</v>
      </c>
      <c r="L70" s="56" t="str">
        <f ca="1">IF(COUNTIF($C$2:C70,C70)=1,XIRR(OFFSET(F70,,,COUNTIF($C$2:$C$5000,C70),),OFFSET(E70,,,COUNTIF($C$2:$C$5000,C70),)),"-")</f>
        <v>-</v>
      </c>
      <c r="M70" s="56" t="str">
        <f ca="1">IF(COUNTIF($C$2:C70,C70)=1,XIRR(OFFSET(K70,,,COUNTIF($C$2:$C$5000,C70),),OFFSET(E70,,,COUNTIF($C$2:$C$5000,C70),)),"-")</f>
        <v>-</v>
      </c>
    </row>
    <row r="71" spans="3:13" hidden="1" x14ac:dyDescent="0.35">
      <c r="C71" s="9">
        <v>2016</v>
      </c>
      <c r="D71" s="15" t="s">
        <v>29</v>
      </c>
      <c r="E71" s="16">
        <v>43298</v>
      </c>
      <c r="F71" s="18">
        <v>1232.1471662914173</v>
      </c>
      <c r="G71" s="18">
        <v>278.14409587533072</v>
      </c>
      <c r="H71" s="18">
        <v>954.00307041608653</v>
      </c>
      <c r="I71" s="18">
        <v>42393.128754310776</v>
      </c>
      <c r="J71" s="15"/>
      <c r="K71" s="52">
        <f t="shared" si="1"/>
        <v>1232.1471662914173</v>
      </c>
      <c r="L71" s="56" t="str">
        <f ca="1">IF(COUNTIF($C$2:C71,C71)=1,XIRR(OFFSET(F71,,,COUNTIF($C$2:$C$5000,C71),),OFFSET(E71,,,COUNTIF($C$2:$C$5000,C71),)),"-")</f>
        <v>-</v>
      </c>
      <c r="M71" s="56" t="str">
        <f ca="1">IF(COUNTIF($C$2:C71,C71)=1,XIRR(OFFSET(K71,,,COUNTIF($C$2:$C$5000,C71),),OFFSET(E71,,,COUNTIF($C$2:$C$5000,C71),)),"-")</f>
        <v>-</v>
      </c>
    </row>
    <row r="72" spans="3:13" hidden="1" x14ac:dyDescent="0.35">
      <c r="C72" s="9">
        <v>2016</v>
      </c>
      <c r="D72" s="15" t="s">
        <v>13</v>
      </c>
      <c r="E72" s="16">
        <v>43317</v>
      </c>
      <c r="F72" s="18">
        <v>14336.387198604612</v>
      </c>
      <c r="G72" s="18">
        <v>1531.28579758209</v>
      </c>
      <c r="H72" s="18">
        <v>12805.101401022523</v>
      </c>
      <c r="I72" s="18">
        <v>216887.76823629101</v>
      </c>
      <c r="J72" s="15"/>
      <c r="K72" s="52">
        <f t="shared" si="1"/>
        <v>14336.387198604612</v>
      </c>
      <c r="L72" s="56" t="str">
        <f ca="1">IF(COUNTIF($C$2:C72,C72)=1,XIRR(OFFSET(F72,,,COUNTIF($C$2:$C$5000,C72),),OFFSET(E72,,,COUNTIF($C$2:$C$5000,C72),)),"-")</f>
        <v>-</v>
      </c>
      <c r="M72" s="56" t="str">
        <f ca="1">IF(COUNTIF($C$2:C72,C72)=1,XIRR(OFFSET(K72,,,COUNTIF($C$2:$C$5000,C72),),OFFSET(E72,,,COUNTIF($C$2:$C$5000,C72),)),"-")</f>
        <v>-</v>
      </c>
    </row>
    <row r="73" spans="3:13" hidden="1" x14ac:dyDescent="0.35">
      <c r="C73" s="9">
        <v>2016</v>
      </c>
      <c r="D73" s="15" t="s">
        <v>30</v>
      </c>
      <c r="E73" s="16">
        <v>43323</v>
      </c>
      <c r="F73" s="17">
        <v>15474.636659283164</v>
      </c>
      <c r="G73" s="17">
        <v>2702.5555743398695</v>
      </c>
      <c r="H73" s="17">
        <v>12772.081084943295</v>
      </c>
      <c r="I73" s="18">
        <v>450523.16023046285</v>
      </c>
      <c r="J73" s="15"/>
      <c r="K73" s="52">
        <f t="shared" si="1"/>
        <v>15474.636659283164</v>
      </c>
      <c r="L73" s="56" t="str">
        <f ca="1">IF(COUNTIF($C$2:C73,C73)=1,XIRR(OFFSET(F73,,,COUNTIF($C$2:$C$5000,C73),),OFFSET(E73,,,COUNTIF($C$2:$C$5000,C73),)),"-")</f>
        <v>-</v>
      </c>
      <c r="M73" s="56" t="str">
        <f ca="1">IF(COUNTIF($C$2:C73,C73)=1,XIRR(OFFSET(K73,,,COUNTIF($C$2:$C$5000,C73),),OFFSET(E73,,,COUNTIF($C$2:$C$5000,C73),)),"-")</f>
        <v>-</v>
      </c>
    </row>
    <row r="74" spans="3:13" hidden="1" x14ac:dyDescent="0.35">
      <c r="C74" s="9">
        <v>2016</v>
      </c>
      <c r="D74" s="15" t="s">
        <v>29</v>
      </c>
      <c r="E74" s="16">
        <v>43329</v>
      </c>
      <c r="F74" s="18">
        <v>1232.1471662914173</v>
      </c>
      <c r="G74" s="18">
        <v>272.02257617349414</v>
      </c>
      <c r="H74" s="18">
        <v>960.12459011792316</v>
      </c>
      <c r="I74" s="18">
        <v>41433.004164192855</v>
      </c>
      <c r="J74" s="15"/>
      <c r="K74" s="52">
        <f t="shared" si="1"/>
        <v>1232.1471662914173</v>
      </c>
      <c r="L74" s="56" t="str">
        <f ca="1">IF(COUNTIF($C$2:C74,C74)=1,XIRR(OFFSET(F74,,,COUNTIF($C$2:$C$5000,C74),),OFFSET(E74,,,COUNTIF($C$2:$C$5000,C74),)),"-")</f>
        <v>-</v>
      </c>
      <c r="M74" s="56" t="str">
        <f ca="1">IF(COUNTIF($C$2:C74,C74)=1,XIRR(OFFSET(K74,,,COUNTIF($C$2:$C$5000,C74),),OFFSET(E74,,,COUNTIF($C$2:$C$5000,C74),)),"-")</f>
        <v>-</v>
      </c>
    </row>
    <row r="75" spans="3:13" hidden="1" x14ac:dyDescent="0.35">
      <c r="C75" s="9">
        <v>2016</v>
      </c>
      <c r="D75" s="15" t="s">
        <v>13</v>
      </c>
      <c r="E75" s="16">
        <v>43348</v>
      </c>
      <c r="F75" s="18">
        <v>14336.387198604612</v>
      </c>
      <c r="G75" s="18">
        <v>1445.9184549086067</v>
      </c>
      <c r="H75" s="18">
        <v>12890.468743696005</v>
      </c>
      <c r="I75" s="18">
        <v>203997.29949259502</v>
      </c>
      <c r="J75" s="15"/>
      <c r="K75" s="52">
        <f t="shared" si="1"/>
        <v>14336.387198604612</v>
      </c>
      <c r="L75" s="56" t="str">
        <f ca="1">IF(COUNTIF($C$2:C75,C75)=1,XIRR(OFFSET(F75,,,COUNTIF($C$2:$C$5000,C75),),OFFSET(E75,,,COUNTIF($C$2:$C$5000,C75),)),"-")</f>
        <v>-</v>
      </c>
      <c r="M75" s="56" t="str">
        <f ca="1">IF(COUNTIF($C$2:C75,C75)=1,XIRR(OFFSET(K75,,,COUNTIF($C$2:$C$5000,C75),),OFFSET(E75,,,COUNTIF($C$2:$C$5000,C75),)),"-")</f>
        <v>-</v>
      </c>
    </row>
    <row r="76" spans="3:13" hidden="1" x14ac:dyDescent="0.35">
      <c r="C76" s="9">
        <v>2016</v>
      </c>
      <c r="D76" s="15" t="s">
        <v>30</v>
      </c>
      <c r="E76" s="16">
        <v>43354</v>
      </c>
      <c r="F76" s="17">
        <v>15474.636659283164</v>
      </c>
      <c r="G76" s="17">
        <v>2628.0517680110338</v>
      </c>
      <c r="H76" s="17">
        <v>12846.58489127213</v>
      </c>
      <c r="I76" s="18">
        <v>437676.57533919072</v>
      </c>
      <c r="J76" s="15"/>
      <c r="K76" s="52">
        <f t="shared" si="1"/>
        <v>15474.636659283164</v>
      </c>
      <c r="L76" s="56" t="str">
        <f ca="1">IF(COUNTIF($C$2:C76,C76)=1,XIRR(OFFSET(F76,,,COUNTIF($C$2:$C$5000,C76),),OFFSET(E76,,,COUNTIF($C$2:$C$5000,C76),)),"-")</f>
        <v>-</v>
      </c>
      <c r="M76" s="56" t="str">
        <f ca="1">IF(COUNTIF($C$2:C76,C76)=1,XIRR(OFFSET(K76,,,COUNTIF($C$2:$C$5000,C76),),OFFSET(E76,,,COUNTIF($C$2:$C$5000,C76),)),"-")</f>
        <v>-</v>
      </c>
    </row>
    <row r="77" spans="3:13" hidden="1" x14ac:dyDescent="0.35">
      <c r="C77" s="9">
        <v>2016</v>
      </c>
      <c r="D77" s="15" t="s">
        <v>29</v>
      </c>
      <c r="E77" s="16">
        <v>43360</v>
      </c>
      <c r="F77" s="18">
        <v>1232.1471662914173</v>
      </c>
      <c r="G77" s="18">
        <v>265.86177672023751</v>
      </c>
      <c r="H77" s="18">
        <v>966.28538957117985</v>
      </c>
      <c r="I77" s="18">
        <v>40466.718774621673</v>
      </c>
      <c r="J77" s="15"/>
      <c r="K77" s="52">
        <f t="shared" si="1"/>
        <v>1232.1471662914173</v>
      </c>
      <c r="L77" s="56" t="str">
        <f ca="1">IF(COUNTIF($C$2:C77,C77)=1,XIRR(OFFSET(F77,,,COUNTIF($C$2:$C$5000,C77),),OFFSET(E77,,,COUNTIF($C$2:$C$5000,C77),)),"-")</f>
        <v>-</v>
      </c>
      <c r="M77" s="56" t="str">
        <f ca="1">IF(COUNTIF($C$2:C77,C77)=1,XIRR(OFFSET(K77,,,COUNTIF($C$2:$C$5000,C77),),OFFSET(E77,,,COUNTIF($C$2:$C$5000,C77),)),"-")</f>
        <v>-</v>
      </c>
    </row>
    <row r="78" spans="3:13" hidden="1" x14ac:dyDescent="0.35">
      <c r="C78" s="9">
        <v>2016</v>
      </c>
      <c r="D78" s="15" t="s">
        <v>13</v>
      </c>
      <c r="E78" s="16">
        <v>43378</v>
      </c>
      <c r="F78" s="18">
        <v>14336.387198604612</v>
      </c>
      <c r="G78" s="18">
        <v>1359.9819966173002</v>
      </c>
      <c r="H78" s="18">
        <v>12976.405201987312</v>
      </c>
      <c r="I78" s="18">
        <v>191020.89429060771</v>
      </c>
      <c r="J78" s="15"/>
      <c r="K78" s="52">
        <f t="shared" si="1"/>
        <v>14336.387198604612</v>
      </c>
      <c r="L78" s="56" t="str">
        <f ca="1">IF(COUNTIF($C$2:C78,C78)=1,XIRR(OFFSET(F78,,,COUNTIF($C$2:$C$5000,C78),),OFFSET(E78,,,COUNTIF($C$2:$C$5000,C78),)),"-")</f>
        <v>-</v>
      </c>
      <c r="M78" s="56" t="str">
        <f ca="1">IF(COUNTIF($C$2:C78,C78)=1,XIRR(OFFSET(K78,,,COUNTIF($C$2:$C$5000,C78),),OFFSET(E78,,,COUNTIF($C$2:$C$5000,C78),)),"-")</f>
        <v>-</v>
      </c>
    </row>
    <row r="79" spans="3:13" hidden="1" x14ac:dyDescent="0.35">
      <c r="C79" s="9">
        <v>2016</v>
      </c>
      <c r="D79" s="15" t="s">
        <v>30</v>
      </c>
      <c r="E79" s="16">
        <v>43384</v>
      </c>
      <c r="F79" s="17">
        <v>15474.636659283164</v>
      </c>
      <c r="G79" s="17">
        <v>2553.1133561452793</v>
      </c>
      <c r="H79" s="17">
        <v>12921.523303137885</v>
      </c>
      <c r="I79" s="18">
        <v>424755.05203605286</v>
      </c>
      <c r="J79" s="15"/>
      <c r="K79" s="52">
        <f t="shared" si="1"/>
        <v>15474.636659283164</v>
      </c>
      <c r="L79" s="56" t="str">
        <f ca="1">IF(COUNTIF($C$2:C79,C79)=1,XIRR(OFFSET(F79,,,COUNTIF($C$2:$C$5000,C79),),OFFSET(E79,,,COUNTIF($C$2:$C$5000,C79),)),"-")</f>
        <v>-</v>
      </c>
      <c r="M79" s="56" t="str">
        <f ca="1">IF(COUNTIF($C$2:C79,C79)=1,XIRR(OFFSET(K79,,,COUNTIF($C$2:$C$5000,C79),),OFFSET(E79,,,COUNTIF($C$2:$C$5000,C79),)),"-")</f>
        <v>-</v>
      </c>
    </row>
    <row r="80" spans="3:13" hidden="1" x14ac:dyDescent="0.35">
      <c r="C80" s="25">
        <v>2016</v>
      </c>
      <c r="D80" s="26" t="s">
        <v>29</v>
      </c>
      <c r="E80" s="27">
        <v>43390</v>
      </c>
      <c r="F80" s="28">
        <v>1232.1471662914173</v>
      </c>
      <c r="G80" s="28">
        <v>259.66144547048907</v>
      </c>
      <c r="H80" s="28">
        <v>972.48572082092824</v>
      </c>
      <c r="I80" s="28">
        <v>39494.233053800745</v>
      </c>
      <c r="J80" s="26" t="s">
        <v>9</v>
      </c>
      <c r="K80" s="52">
        <f t="shared" si="1"/>
        <v>0</v>
      </c>
      <c r="L80" s="56" t="str">
        <f ca="1">IF(COUNTIF($C$2:C80,C80)=1,XIRR(OFFSET(F80,,,COUNTIF($C$2:$C$5000,C80),),OFFSET(E80,,,COUNTIF($C$2:$C$5000,C80),)),"-")</f>
        <v>-</v>
      </c>
      <c r="M80" s="56" t="str">
        <f ca="1">IF(COUNTIF($C$2:C80,C80)=1,XIRR(OFFSET(K80,,,COUNTIF($C$2:$C$5000,C80),),OFFSET(E80,,,COUNTIF($C$2:$C$5000,C80),)),"-")</f>
        <v>-</v>
      </c>
    </row>
    <row r="81" spans="3:13" hidden="1" x14ac:dyDescent="0.35">
      <c r="C81" s="9">
        <v>2016</v>
      </c>
      <c r="D81" s="15" t="s">
        <v>13</v>
      </c>
      <c r="E81" s="16">
        <v>43409</v>
      </c>
      <c r="F81" s="18">
        <v>14336.387198604612</v>
      </c>
      <c r="G81" s="18">
        <v>1273.4726286040516</v>
      </c>
      <c r="H81" s="18">
        <v>13062.914570000561</v>
      </c>
      <c r="I81" s="18">
        <v>177957.97972060717</v>
      </c>
      <c r="J81" s="15"/>
      <c r="K81" s="52">
        <f t="shared" si="1"/>
        <v>14336.387198604612</v>
      </c>
      <c r="L81" s="56" t="str">
        <f ca="1">IF(COUNTIF($C$2:C81,C81)=1,XIRR(OFFSET(F81,,,COUNTIF($C$2:$C$5000,C81),),OFFSET(E81,,,COUNTIF($C$2:$C$5000,C81),)),"-")</f>
        <v>-</v>
      </c>
      <c r="M81" s="56" t="str">
        <f ca="1">IF(COUNTIF($C$2:C81,C81)=1,XIRR(OFFSET(K81,,,COUNTIF($C$2:$C$5000,C81),),OFFSET(E81,,,COUNTIF($C$2:$C$5000,C81),)),"-")</f>
        <v>-</v>
      </c>
    </row>
    <row r="82" spans="3:13" hidden="1" x14ac:dyDescent="0.35">
      <c r="C82" s="9">
        <v>2016</v>
      </c>
      <c r="D82" s="15" t="s">
        <v>30</v>
      </c>
      <c r="E82" s="16">
        <v>43415</v>
      </c>
      <c r="F82" s="17">
        <v>15474.636659283164</v>
      </c>
      <c r="G82" s="17">
        <v>2477.7378035436418</v>
      </c>
      <c r="H82" s="17">
        <v>12996.898855739522</v>
      </c>
      <c r="I82" s="18">
        <v>411758.15318031335</v>
      </c>
      <c r="J82" s="15"/>
      <c r="K82" s="52">
        <f t="shared" si="1"/>
        <v>15474.636659283164</v>
      </c>
      <c r="L82" s="56" t="str">
        <f ca="1">IF(COUNTIF($C$2:C82,C82)=1,XIRR(OFFSET(F82,,,COUNTIF($C$2:$C$5000,C82),),OFFSET(E82,,,COUNTIF($C$2:$C$5000,C82),)),"-")</f>
        <v>-</v>
      </c>
      <c r="M82" s="56" t="str">
        <f ca="1">IF(COUNTIF($C$2:C82,C82)=1,XIRR(OFFSET(K82,,,COUNTIF($C$2:$C$5000,C82),),OFFSET(E82,,,COUNTIF($C$2:$C$5000,C82),)),"-")</f>
        <v>-</v>
      </c>
    </row>
    <row r="83" spans="3:13" hidden="1" x14ac:dyDescent="0.35">
      <c r="C83" s="25">
        <v>2016</v>
      </c>
      <c r="D83" s="26" t="s">
        <v>29</v>
      </c>
      <c r="E83" s="27">
        <v>43421</v>
      </c>
      <c r="F83" s="28">
        <v>1232.1471662914173</v>
      </c>
      <c r="G83" s="28">
        <v>253.42132876188813</v>
      </c>
      <c r="H83" s="28">
        <v>978.72583752952914</v>
      </c>
      <c r="I83" s="28">
        <v>38515.507216271217</v>
      </c>
      <c r="J83" s="26" t="s">
        <v>9</v>
      </c>
      <c r="K83" s="52">
        <f t="shared" si="1"/>
        <v>0</v>
      </c>
      <c r="L83" s="56" t="str">
        <f ca="1">IF(COUNTIF($C$2:C83,C83)=1,XIRR(OFFSET(F83,,,COUNTIF($C$2:$C$5000,C83),),OFFSET(E83,,,COUNTIF($C$2:$C$5000,C83),)),"-")</f>
        <v>-</v>
      </c>
      <c r="M83" s="56" t="str">
        <f ca="1">IF(COUNTIF($C$2:C83,C83)=1,XIRR(OFFSET(K83,,,COUNTIF($C$2:$C$5000,C83),),OFFSET(E83,,,COUNTIF($C$2:$C$5000,C83),)),"-")</f>
        <v>-</v>
      </c>
    </row>
    <row r="84" spans="3:13" hidden="1" x14ac:dyDescent="0.35">
      <c r="C84" s="9">
        <v>2016</v>
      </c>
      <c r="D84" s="15" t="s">
        <v>13</v>
      </c>
      <c r="E84" s="16">
        <v>43439</v>
      </c>
      <c r="F84" s="18">
        <v>14336.387198604612</v>
      </c>
      <c r="G84" s="18">
        <v>1186.3865314707145</v>
      </c>
      <c r="H84" s="18">
        <v>13150.000667133898</v>
      </c>
      <c r="I84" s="18">
        <v>164807.97905347327</v>
      </c>
      <c r="J84" s="15"/>
      <c r="K84" s="52">
        <f t="shared" si="1"/>
        <v>14336.387198604612</v>
      </c>
      <c r="L84" s="56" t="str">
        <f ca="1">IF(COUNTIF($C$2:C84,C84)=1,XIRR(OFFSET(F84,,,COUNTIF($C$2:$C$5000,C84),),OFFSET(E84,,,COUNTIF($C$2:$C$5000,C84),)),"-")</f>
        <v>-</v>
      </c>
      <c r="M84" s="56" t="str">
        <f ca="1">IF(COUNTIF($C$2:C84,C84)=1,XIRR(OFFSET(K84,,,COUNTIF($C$2:$C$5000,C84),),OFFSET(E84,,,COUNTIF($C$2:$C$5000,C84),)),"-")</f>
        <v>-</v>
      </c>
    </row>
    <row r="85" spans="3:13" hidden="1" x14ac:dyDescent="0.35">
      <c r="C85" s="9">
        <v>2016</v>
      </c>
      <c r="D85" s="15" t="s">
        <v>30</v>
      </c>
      <c r="E85" s="16">
        <v>43445</v>
      </c>
      <c r="F85" s="17">
        <v>15474.636659283164</v>
      </c>
      <c r="G85" s="17">
        <v>2401.9225602184947</v>
      </c>
      <c r="H85" s="17">
        <v>13072.714099064669</v>
      </c>
      <c r="I85" s="18">
        <v>398685.43908124871</v>
      </c>
      <c r="J85" s="15"/>
      <c r="K85" s="52">
        <f t="shared" si="1"/>
        <v>15474.636659283164</v>
      </c>
      <c r="L85" s="56" t="str">
        <f ca="1">IF(COUNTIF($C$2:C85,C85)=1,XIRR(OFFSET(F85,,,COUNTIF($C$2:$C$5000,C85),),OFFSET(E85,,,COUNTIF($C$2:$C$5000,C85),)),"-")</f>
        <v>-</v>
      </c>
      <c r="M85" s="56" t="str">
        <f ca="1">IF(COUNTIF($C$2:C85,C85)=1,XIRR(OFFSET(K85,,,COUNTIF($C$2:$C$5000,C85),),OFFSET(E85,,,COUNTIF($C$2:$C$5000,C85),)),"-")</f>
        <v>-</v>
      </c>
    </row>
    <row r="86" spans="3:13" hidden="1" x14ac:dyDescent="0.35">
      <c r="C86" s="25">
        <v>2016</v>
      </c>
      <c r="D86" s="26" t="s">
        <v>29</v>
      </c>
      <c r="E86" s="27">
        <v>43451</v>
      </c>
      <c r="F86" s="28">
        <v>1232.1471662914173</v>
      </c>
      <c r="G86" s="28">
        <v>247.14117130440695</v>
      </c>
      <c r="H86" s="28">
        <v>985.00599498701035</v>
      </c>
      <c r="I86" s="28">
        <v>37530.501221284205</v>
      </c>
      <c r="J86" s="26" t="s">
        <v>9</v>
      </c>
      <c r="K86" s="52">
        <f t="shared" si="1"/>
        <v>0</v>
      </c>
      <c r="L86" s="56" t="str">
        <f ca="1">IF(COUNTIF($C$2:C86,C86)=1,XIRR(OFFSET(F86,,,COUNTIF($C$2:$C$5000,C86),),OFFSET(E86,,,COUNTIF($C$2:$C$5000,C86),)),"-")</f>
        <v>-</v>
      </c>
      <c r="M86" s="56" t="str">
        <f ca="1">IF(COUNTIF($C$2:C86,C86)=1,XIRR(OFFSET(K86,,,COUNTIF($C$2:$C$5000,C86),),OFFSET(E86,,,COUNTIF($C$2:$C$5000,C86),)),"-")</f>
        <v>-</v>
      </c>
    </row>
    <row r="87" spans="3:13" hidden="1" x14ac:dyDescent="0.35">
      <c r="C87" s="9">
        <v>2016</v>
      </c>
      <c r="D87" s="15" t="s">
        <v>13</v>
      </c>
      <c r="E87" s="16">
        <v>43470</v>
      </c>
      <c r="F87" s="18">
        <v>14336.387198604612</v>
      </c>
      <c r="G87" s="18">
        <v>1098.7198603564887</v>
      </c>
      <c r="H87" s="18">
        <v>13237.667338248124</v>
      </c>
      <c r="I87" s="18">
        <v>151570.31171522517</v>
      </c>
      <c r="J87" s="15"/>
      <c r="K87" s="52">
        <f t="shared" si="1"/>
        <v>14336.387198604612</v>
      </c>
      <c r="L87" s="56" t="str">
        <f ca="1">IF(COUNTIF($C$2:C87,C87)=1,XIRR(OFFSET(F87,,,COUNTIF($C$2:$C$5000,C87),),OFFSET(E87,,,COUNTIF($C$2:$C$5000,C87),)),"-")</f>
        <v>-</v>
      </c>
      <c r="M87" s="56" t="str">
        <f ca="1">IF(COUNTIF($C$2:C87,C87)=1,XIRR(OFFSET(K87,,,COUNTIF($C$2:$C$5000,C87),),OFFSET(E87,,,COUNTIF($C$2:$C$5000,C87),)),"-")</f>
        <v>-</v>
      </c>
    </row>
    <row r="88" spans="3:13" hidden="1" x14ac:dyDescent="0.35">
      <c r="C88" s="9">
        <v>2016</v>
      </c>
      <c r="D88" s="15" t="s">
        <v>30</v>
      </c>
      <c r="E88" s="16">
        <v>43476</v>
      </c>
      <c r="F88" s="17">
        <v>15474.636659283164</v>
      </c>
      <c r="G88" s="17">
        <v>2325.6650613072843</v>
      </c>
      <c r="H88" s="17">
        <v>13148.97159797588</v>
      </c>
      <c r="I88" s="18">
        <v>385536.46748327283</v>
      </c>
      <c r="J88" s="15"/>
      <c r="K88" s="52">
        <f t="shared" si="1"/>
        <v>15474.636659283164</v>
      </c>
      <c r="L88" s="56" t="str">
        <f ca="1">IF(COUNTIF($C$2:C88,C88)=1,XIRR(OFFSET(F88,,,COUNTIF($C$2:$C$5000,C88),),OFFSET(E88,,,COUNTIF($C$2:$C$5000,C88),)),"-")</f>
        <v>-</v>
      </c>
      <c r="M88" s="56" t="str">
        <f ca="1">IF(COUNTIF($C$2:C88,C88)=1,XIRR(OFFSET(K88,,,COUNTIF($C$2:$C$5000,C88),),OFFSET(E88,,,COUNTIF($C$2:$C$5000,C88),)),"-")</f>
        <v>-</v>
      </c>
    </row>
    <row r="89" spans="3:13" hidden="1" x14ac:dyDescent="0.35">
      <c r="C89" s="25">
        <v>2016</v>
      </c>
      <c r="D89" s="26" t="s">
        <v>29</v>
      </c>
      <c r="E89" s="27">
        <v>43482</v>
      </c>
      <c r="F89" s="28">
        <v>1232.1471662914173</v>
      </c>
      <c r="G89" s="28">
        <v>240.82071616990697</v>
      </c>
      <c r="H89" s="28">
        <v>991.32645012151033</v>
      </c>
      <c r="I89" s="28">
        <v>36539.174771162696</v>
      </c>
      <c r="J89" s="26" t="s">
        <v>9</v>
      </c>
      <c r="K89" s="52">
        <f t="shared" si="1"/>
        <v>0</v>
      </c>
      <c r="L89" s="56" t="str">
        <f ca="1">IF(COUNTIF($C$2:C89,C89)=1,XIRR(OFFSET(F89,,,COUNTIF($C$2:$C$5000,C89),),OFFSET(E89,,,COUNTIF($C$2:$C$5000,C89),)),"-")</f>
        <v>-</v>
      </c>
      <c r="M89" s="56" t="str">
        <f ca="1">IF(COUNTIF($C$2:C89,C89)=1,XIRR(OFFSET(K89,,,COUNTIF($C$2:$C$5000,C89),),OFFSET(E89,,,COUNTIF($C$2:$C$5000,C89),)),"-")</f>
        <v>-</v>
      </c>
    </row>
    <row r="90" spans="3:13" hidden="1" x14ac:dyDescent="0.35">
      <c r="C90" s="9">
        <v>2016</v>
      </c>
      <c r="D90" s="15" t="s">
        <v>13</v>
      </c>
      <c r="E90" s="16">
        <v>43501</v>
      </c>
      <c r="F90" s="18">
        <v>14336.387198604612</v>
      </c>
      <c r="G90" s="18">
        <v>1010.4687447681678</v>
      </c>
      <c r="H90" s="18">
        <v>13325.918453836444</v>
      </c>
      <c r="I90" s="18">
        <v>138244.39326138873</v>
      </c>
      <c r="J90" s="15"/>
      <c r="K90" s="52">
        <f t="shared" si="1"/>
        <v>14336.387198604612</v>
      </c>
      <c r="L90" s="56" t="str">
        <f ca="1">IF(COUNTIF($C$2:C90,C90)=1,XIRR(OFFSET(F90,,,COUNTIF($C$2:$C$5000,C90),),OFFSET(E90,,,COUNTIF($C$2:$C$5000,C90),)),"-")</f>
        <v>-</v>
      </c>
      <c r="M90" s="56" t="str">
        <f ca="1">IF(COUNTIF($C$2:C90,C90)=1,XIRR(OFFSET(K90,,,COUNTIF($C$2:$C$5000,C90),),OFFSET(E90,,,COUNTIF($C$2:$C$5000,C90),)),"-")</f>
        <v>-</v>
      </c>
    </row>
    <row r="91" spans="3:13" hidden="1" x14ac:dyDescent="0.35">
      <c r="C91" s="9">
        <v>2016</v>
      </c>
      <c r="D91" s="15" t="s">
        <v>30</v>
      </c>
      <c r="E91" s="16">
        <v>43507</v>
      </c>
      <c r="F91" s="17">
        <v>15474.636659283164</v>
      </c>
      <c r="G91" s="17">
        <v>2248.9627269857583</v>
      </c>
      <c r="H91" s="17">
        <v>13225.673932297406</v>
      </c>
      <c r="I91" s="18">
        <v>372310.79355097545</v>
      </c>
      <c r="J91" s="15"/>
      <c r="K91" s="52">
        <f t="shared" si="1"/>
        <v>15474.636659283164</v>
      </c>
      <c r="L91" s="56" t="str">
        <f ca="1">IF(COUNTIF($C$2:C91,C91)=1,XIRR(OFFSET(F91,,,COUNTIF($C$2:$C$5000,C91),),OFFSET(E91,,,COUNTIF($C$2:$C$5000,C91),)),"-")</f>
        <v>-</v>
      </c>
      <c r="M91" s="56" t="str">
        <f ca="1">IF(COUNTIF($C$2:C91,C91)=1,XIRR(OFFSET(K91,,,COUNTIF($C$2:$C$5000,C91),),OFFSET(E91,,,COUNTIF($C$2:$C$5000,C91),)),"-")</f>
        <v>-</v>
      </c>
    </row>
    <row r="92" spans="3:13" hidden="1" x14ac:dyDescent="0.35">
      <c r="C92" s="25">
        <v>2016</v>
      </c>
      <c r="D92" s="26" t="s">
        <v>29</v>
      </c>
      <c r="E92" s="27">
        <v>43513</v>
      </c>
      <c r="F92" s="28">
        <v>1232.1471662914173</v>
      </c>
      <c r="G92" s="28">
        <v>234.45970478162732</v>
      </c>
      <c r="H92" s="28">
        <v>997.68746150978996</v>
      </c>
      <c r="I92" s="28">
        <v>35541.487309652905</v>
      </c>
      <c r="J92" s="26" t="s">
        <v>9</v>
      </c>
      <c r="K92" s="52">
        <f t="shared" si="1"/>
        <v>0</v>
      </c>
      <c r="L92" s="56" t="str">
        <f ca="1">IF(COUNTIF($C$2:C92,C92)=1,XIRR(OFFSET(F92,,,COUNTIF($C$2:$C$5000,C92),),OFFSET(E92,,,COUNTIF($C$2:$C$5000,C92),)),"-")</f>
        <v>-</v>
      </c>
      <c r="M92" s="56" t="str">
        <f ca="1">IF(COUNTIF($C$2:C92,C92)=1,XIRR(OFFSET(K92,,,COUNTIF($C$2:$C$5000,C92),),OFFSET(E92,,,COUNTIF($C$2:$C$5000,C92),)),"-")</f>
        <v>-</v>
      </c>
    </row>
    <row r="93" spans="3:13" hidden="1" x14ac:dyDescent="0.35">
      <c r="C93" s="9">
        <v>2016</v>
      </c>
      <c r="D93" s="15" t="s">
        <v>13</v>
      </c>
      <c r="E93" s="16">
        <v>43529</v>
      </c>
      <c r="F93" s="18">
        <v>14336.387198604612</v>
      </c>
      <c r="G93" s="18">
        <v>921.62928840925815</v>
      </c>
      <c r="H93" s="18">
        <v>13414.757910195354</v>
      </c>
      <c r="I93" s="18">
        <v>124829.63535119337</v>
      </c>
      <c r="J93" s="15"/>
      <c r="K93" s="52">
        <f t="shared" si="1"/>
        <v>14336.387198604612</v>
      </c>
      <c r="L93" s="56" t="str">
        <f ca="1">IF(COUNTIF($C$2:C93,C93)=1,XIRR(OFFSET(F93,,,COUNTIF($C$2:$C$5000,C93),),OFFSET(E93,,,COUNTIF($C$2:$C$5000,C93),)),"-")</f>
        <v>-</v>
      </c>
      <c r="M93" s="56" t="str">
        <f ca="1">IF(COUNTIF($C$2:C93,C93)=1,XIRR(OFFSET(K93,,,COUNTIF($C$2:$C$5000,C93),),OFFSET(E93,,,COUNTIF($C$2:$C$5000,C93),)),"-")</f>
        <v>-</v>
      </c>
    </row>
    <row r="94" spans="3:13" hidden="1" x14ac:dyDescent="0.35">
      <c r="C94" s="9">
        <v>2016</v>
      </c>
      <c r="D94" s="15" t="s">
        <v>30</v>
      </c>
      <c r="E94" s="16">
        <v>43535</v>
      </c>
      <c r="F94" s="17">
        <v>15474.636659283164</v>
      </c>
      <c r="G94" s="17">
        <v>2171.8129623806904</v>
      </c>
      <c r="H94" s="17">
        <v>13302.823696902473</v>
      </c>
      <c r="I94" s="18">
        <v>359007.96985407296</v>
      </c>
      <c r="J94" s="15"/>
      <c r="K94" s="52">
        <f t="shared" si="1"/>
        <v>15474.636659283164</v>
      </c>
      <c r="L94" s="56" t="str">
        <f ca="1">IF(COUNTIF($C$2:C94,C94)=1,XIRR(OFFSET(F94,,,COUNTIF($C$2:$C$5000,C94),),OFFSET(E94,,,COUNTIF($C$2:$C$5000,C94),)),"-")</f>
        <v>-</v>
      </c>
      <c r="M94" s="56" t="str">
        <f ca="1">IF(COUNTIF($C$2:C94,C94)=1,XIRR(OFFSET(K94,,,COUNTIF($C$2:$C$5000,C94),),OFFSET(E94,,,COUNTIF($C$2:$C$5000,C94),)),"-")</f>
        <v>-</v>
      </c>
    </row>
    <row r="95" spans="3:13" hidden="1" x14ac:dyDescent="0.35">
      <c r="C95" s="25">
        <v>2016</v>
      </c>
      <c r="D95" s="26" t="s">
        <v>29</v>
      </c>
      <c r="E95" s="27">
        <v>43541</v>
      </c>
      <c r="F95" s="28">
        <v>1232.1471662914173</v>
      </c>
      <c r="G95" s="28">
        <v>228.05787690360614</v>
      </c>
      <c r="H95" s="28">
        <v>1004.0892893878112</v>
      </c>
      <c r="I95" s="28">
        <v>34537.398020265093</v>
      </c>
      <c r="J95" s="26" t="s">
        <v>9</v>
      </c>
      <c r="K95" s="52">
        <f t="shared" si="1"/>
        <v>0</v>
      </c>
      <c r="L95" s="56" t="str">
        <f ca="1">IF(COUNTIF($C$2:C95,C95)=1,XIRR(OFFSET(F95,,,COUNTIF($C$2:$C$5000,C95),),OFFSET(E95,,,COUNTIF($C$2:$C$5000,C95),)),"-")</f>
        <v>-</v>
      </c>
      <c r="M95" s="56" t="str">
        <f ca="1">IF(COUNTIF($C$2:C95,C95)=1,XIRR(OFFSET(K95,,,COUNTIF($C$2:$C$5000,C95),),OFFSET(E95,,,COUNTIF($C$2:$C$5000,C95),)),"-")</f>
        <v>-</v>
      </c>
    </row>
    <row r="96" spans="3:13" hidden="1" x14ac:dyDescent="0.35">
      <c r="C96" s="9">
        <v>2016</v>
      </c>
      <c r="D96" s="15" t="s">
        <v>13</v>
      </c>
      <c r="E96" s="16">
        <v>43560</v>
      </c>
      <c r="F96" s="18">
        <v>14336.387198604612</v>
      </c>
      <c r="G96" s="18">
        <v>832.19756900795585</v>
      </c>
      <c r="H96" s="18">
        <v>13504.189629596656</v>
      </c>
      <c r="I96" s="18">
        <v>111325.44572159671</v>
      </c>
      <c r="J96" s="15"/>
      <c r="K96" s="52">
        <f t="shared" si="1"/>
        <v>14336.387198604612</v>
      </c>
      <c r="L96" s="56" t="str">
        <f ca="1">IF(COUNTIF($C$2:C96,C96)=1,XIRR(OFFSET(F96,,,COUNTIF($C$2:$C$5000,C96),),OFFSET(E96,,,COUNTIF($C$2:$C$5000,C96),)),"-")</f>
        <v>-</v>
      </c>
      <c r="M96" s="56" t="str">
        <f ca="1">IF(COUNTIF($C$2:C96,C96)=1,XIRR(OFFSET(K96,,,COUNTIF($C$2:$C$5000,C96),),OFFSET(E96,,,COUNTIF($C$2:$C$5000,C96),)),"-")</f>
        <v>-</v>
      </c>
    </row>
    <row r="97" spans="3:13" hidden="1" x14ac:dyDescent="0.35">
      <c r="C97" s="9">
        <v>2016</v>
      </c>
      <c r="D97" s="15" t="s">
        <v>30</v>
      </c>
      <c r="E97" s="16">
        <v>43566</v>
      </c>
      <c r="F97" s="17">
        <v>15474.636659283164</v>
      </c>
      <c r="G97" s="17">
        <v>2094.2131574820924</v>
      </c>
      <c r="H97" s="17">
        <v>13380.423501801071</v>
      </c>
      <c r="I97" s="18">
        <v>345627.54635227186</v>
      </c>
      <c r="J97" s="15"/>
      <c r="K97" s="52">
        <f t="shared" si="1"/>
        <v>15474.636659283164</v>
      </c>
      <c r="L97" s="56" t="str">
        <f ca="1">IF(COUNTIF($C$2:C97,C97)=1,XIRR(OFFSET(F97,,,COUNTIF($C$2:$C$5000,C97),),OFFSET(E97,,,COUNTIF($C$2:$C$5000,C97),)),"-")</f>
        <v>-</v>
      </c>
      <c r="M97" s="56" t="str">
        <f ca="1">IF(COUNTIF($C$2:C97,C97)=1,XIRR(OFFSET(K97,,,COUNTIF($C$2:$C$5000,C97),),OFFSET(E97,,,COUNTIF($C$2:$C$5000,C97),)),"-")</f>
        <v>-</v>
      </c>
    </row>
    <row r="98" spans="3:13" hidden="1" x14ac:dyDescent="0.35">
      <c r="C98" s="25">
        <v>2016</v>
      </c>
      <c r="D98" s="26" t="s">
        <v>29</v>
      </c>
      <c r="E98" s="27">
        <v>43572</v>
      </c>
      <c r="F98" s="28">
        <v>1232.1471662914173</v>
      </c>
      <c r="G98" s="28">
        <v>221.61497063003435</v>
      </c>
      <c r="H98" s="28">
        <v>1010.532195661383</v>
      </c>
      <c r="I98" s="28">
        <v>33526.865824603708</v>
      </c>
      <c r="J98" s="26" t="s">
        <v>9</v>
      </c>
      <c r="K98" s="52">
        <f t="shared" si="1"/>
        <v>0</v>
      </c>
      <c r="L98" s="56" t="str">
        <f ca="1">IF(COUNTIF($C$2:C98,C98)=1,XIRR(OFFSET(F98,,,COUNTIF($C$2:$C$5000,C98),),OFFSET(E98,,,COUNTIF($C$2:$C$5000,C98),)),"-")</f>
        <v>-</v>
      </c>
      <c r="M98" s="56" t="str">
        <f ca="1">IF(COUNTIF($C$2:C98,C98)=1,XIRR(OFFSET(K98,,,COUNTIF($C$2:$C$5000,C98),),OFFSET(E98,,,COUNTIF($C$2:$C$5000,C98),)),"-")</f>
        <v>-</v>
      </c>
    </row>
    <row r="99" spans="3:13" hidden="1" x14ac:dyDescent="0.35">
      <c r="C99" s="9">
        <v>2016</v>
      </c>
      <c r="D99" s="15" t="s">
        <v>13</v>
      </c>
      <c r="E99" s="16">
        <v>43590</v>
      </c>
      <c r="F99" s="18">
        <v>14336.387198604612</v>
      </c>
      <c r="G99" s="18">
        <v>742.1696381439782</v>
      </c>
      <c r="H99" s="18">
        <v>13594.217560460635</v>
      </c>
      <c r="I99" s="18">
        <v>97731.228161136081</v>
      </c>
      <c r="J99" s="15"/>
      <c r="K99" s="52">
        <f t="shared" si="1"/>
        <v>14336.387198604612</v>
      </c>
      <c r="L99" s="56" t="str">
        <f ca="1">IF(COUNTIF($C$2:C99,C99)=1,XIRR(OFFSET(F99,,,COUNTIF($C$2:$C$5000,C99),),OFFSET(E99,,,COUNTIF($C$2:$C$5000,C99),)),"-")</f>
        <v>-</v>
      </c>
      <c r="M99" s="56" t="str">
        <f ca="1">IF(COUNTIF($C$2:C99,C99)=1,XIRR(OFFSET(K99,,,COUNTIF($C$2:$C$5000,C99),),OFFSET(E99,,,COUNTIF($C$2:$C$5000,C99),)),"-")</f>
        <v>-</v>
      </c>
    </row>
    <row r="100" spans="3:13" hidden="1" x14ac:dyDescent="0.35">
      <c r="C100" s="9">
        <v>2016</v>
      </c>
      <c r="D100" s="15" t="s">
        <v>30</v>
      </c>
      <c r="E100" s="16">
        <v>43596</v>
      </c>
      <c r="F100" s="17">
        <v>15474.636659283164</v>
      </c>
      <c r="G100" s="17">
        <v>2016.1606870549194</v>
      </c>
      <c r="H100" s="17">
        <v>13458.475972228243</v>
      </c>
      <c r="I100" s="18">
        <v>332169.07038004365</v>
      </c>
      <c r="J100" s="15"/>
      <c r="K100" s="52">
        <f t="shared" si="1"/>
        <v>15474.636659283164</v>
      </c>
      <c r="L100" s="56" t="str">
        <f ca="1">IF(COUNTIF($C$2:C100,C100)=1,XIRR(OFFSET(F100,,,COUNTIF($C$2:$C$5000,C100),),OFFSET(E100,,,COUNTIF($C$2:$C$5000,C100),)),"-")</f>
        <v>-</v>
      </c>
      <c r="M100" s="56" t="str">
        <f ca="1">IF(COUNTIF($C$2:C100,C100)=1,XIRR(OFFSET(K100,,,COUNTIF($C$2:$C$5000,C100),),OFFSET(E100,,,COUNTIF($C$2:$C$5000,C100),)),"-")</f>
        <v>-</v>
      </c>
    </row>
    <row r="101" spans="3:13" hidden="1" x14ac:dyDescent="0.35">
      <c r="C101" s="25">
        <v>2016</v>
      </c>
      <c r="D101" s="26" t="s">
        <v>29</v>
      </c>
      <c r="E101" s="27">
        <v>43602</v>
      </c>
      <c r="F101" s="28">
        <v>1232.1471662914173</v>
      </c>
      <c r="G101" s="28">
        <v>215.13072237454045</v>
      </c>
      <c r="H101" s="28">
        <v>1017.0164439168768</v>
      </c>
      <c r="I101" s="28">
        <v>32509.849380686832</v>
      </c>
      <c r="J101" s="26" t="s">
        <v>9</v>
      </c>
      <c r="K101" s="52">
        <f t="shared" si="1"/>
        <v>0</v>
      </c>
      <c r="L101" s="56" t="str">
        <f ca="1">IF(COUNTIF($C$2:C101,C101)=1,XIRR(OFFSET(F101,,,COUNTIF($C$2:$C$5000,C101),),OFFSET(E101,,,COUNTIF($C$2:$C$5000,C101),)),"-")</f>
        <v>-</v>
      </c>
      <c r="M101" s="56" t="str">
        <f ca="1">IF(COUNTIF($C$2:C101,C101)=1,XIRR(OFFSET(K101,,,COUNTIF($C$2:$C$5000,C101),),OFFSET(E101,,,COUNTIF($C$2:$C$5000,C101),)),"-")</f>
        <v>-</v>
      </c>
    </row>
    <row r="102" spans="3:13" hidden="1" x14ac:dyDescent="0.35">
      <c r="C102" s="9">
        <v>2016</v>
      </c>
      <c r="D102" s="15" t="s">
        <v>13</v>
      </c>
      <c r="E102" s="16">
        <v>43621</v>
      </c>
      <c r="F102" s="18">
        <v>14336.387198604612</v>
      </c>
      <c r="G102" s="18">
        <v>651.54152107424056</v>
      </c>
      <c r="H102" s="18">
        <v>13684.845677530371</v>
      </c>
      <c r="I102" s="18">
        <v>84046.382483605703</v>
      </c>
      <c r="J102" s="15"/>
      <c r="K102" s="52">
        <f t="shared" si="1"/>
        <v>14336.387198604612</v>
      </c>
      <c r="L102" s="56" t="str">
        <f ca="1">IF(COUNTIF($C$2:C102,C102)=1,XIRR(OFFSET(F102,,,COUNTIF($C$2:$C$5000,C102),),OFFSET(E102,,,COUNTIF($C$2:$C$5000,C102),)),"-")</f>
        <v>-</v>
      </c>
      <c r="M102" s="56" t="str">
        <f ca="1">IF(COUNTIF($C$2:C102,C102)=1,XIRR(OFFSET(K102,,,COUNTIF($C$2:$C$5000,C102),),OFFSET(E102,,,COUNTIF($C$2:$C$5000,C102),)),"-")</f>
        <v>-</v>
      </c>
    </row>
    <row r="103" spans="3:13" hidden="1" x14ac:dyDescent="0.35">
      <c r="C103" s="9">
        <v>2016</v>
      </c>
      <c r="D103" s="15" t="s">
        <v>30</v>
      </c>
      <c r="E103" s="16">
        <v>43627</v>
      </c>
      <c r="F103" s="17">
        <v>15474.636659283164</v>
      </c>
      <c r="G103" s="17">
        <v>1937.6529105502548</v>
      </c>
      <c r="H103" s="17">
        <v>13536.98374873291</v>
      </c>
      <c r="I103" s="18">
        <v>318632.08663131075</v>
      </c>
      <c r="J103" s="15"/>
      <c r="K103" s="52">
        <f t="shared" si="1"/>
        <v>15474.636659283164</v>
      </c>
      <c r="L103" s="56" t="str">
        <f ca="1">IF(COUNTIF($C$2:C103,C103)=1,XIRR(OFFSET(F103,,,COUNTIF($C$2:$C$5000,C103),),OFFSET(E103,,,COUNTIF($C$2:$C$5000,C103),)),"-")</f>
        <v>-</v>
      </c>
      <c r="M103" s="56" t="str">
        <f ca="1">IF(COUNTIF($C$2:C103,C103)=1,XIRR(OFFSET(K103,,,COUNTIF($C$2:$C$5000,C103),),OFFSET(E103,,,COUNTIF($C$2:$C$5000,C103),)),"-")</f>
        <v>-</v>
      </c>
    </row>
    <row r="104" spans="3:13" hidden="1" x14ac:dyDescent="0.35">
      <c r="C104" s="25">
        <v>2016</v>
      </c>
      <c r="D104" s="26" t="s">
        <v>29</v>
      </c>
      <c r="E104" s="27">
        <v>43633</v>
      </c>
      <c r="F104" s="28">
        <v>1232.1471662914173</v>
      </c>
      <c r="G104" s="28">
        <v>208.60486685940717</v>
      </c>
      <c r="H104" s="28">
        <v>1023.5422994320102</v>
      </c>
      <c r="I104" s="28">
        <v>31486.307081254821</v>
      </c>
      <c r="J104" s="26" t="s">
        <v>9</v>
      </c>
      <c r="K104" s="52">
        <f t="shared" si="1"/>
        <v>0</v>
      </c>
      <c r="L104" s="56" t="str">
        <f ca="1">IF(COUNTIF($C$2:C104,C104)=1,XIRR(OFFSET(F104,,,COUNTIF($C$2:$C$5000,C104),),OFFSET(E104,,,COUNTIF($C$2:$C$5000,C104),)),"-")</f>
        <v>-</v>
      </c>
      <c r="M104" s="56" t="str">
        <f ca="1">IF(COUNTIF($C$2:C104,C104)=1,XIRR(OFFSET(K104,,,COUNTIF($C$2:$C$5000,C104),),OFFSET(E104,,,COUNTIF($C$2:$C$5000,C104),)),"-")</f>
        <v>-</v>
      </c>
    </row>
    <row r="105" spans="3:13" hidden="1" x14ac:dyDescent="0.35">
      <c r="C105" s="9">
        <v>2016</v>
      </c>
      <c r="D105" s="15" t="s">
        <v>13</v>
      </c>
      <c r="E105" s="16">
        <v>43651</v>
      </c>
      <c r="F105" s="18">
        <v>14336.387198604612</v>
      </c>
      <c r="G105" s="18">
        <v>560.30921655737131</v>
      </c>
      <c r="H105" s="18">
        <v>13776.077982047242</v>
      </c>
      <c r="I105" s="18">
        <v>70270.304501558465</v>
      </c>
      <c r="J105" s="15"/>
      <c r="K105" s="52">
        <f t="shared" si="1"/>
        <v>14336.387198604612</v>
      </c>
      <c r="L105" s="56" t="str">
        <f ca="1">IF(COUNTIF($C$2:C105,C105)=1,XIRR(OFFSET(F105,,,COUNTIF($C$2:$C$5000,C105),),OFFSET(E105,,,COUNTIF($C$2:$C$5000,C105),)),"-")</f>
        <v>-</v>
      </c>
      <c r="M105" s="56" t="str">
        <f ca="1">IF(COUNTIF($C$2:C105,C105)=1,XIRR(OFFSET(K105,,,COUNTIF($C$2:$C$5000,C105),),OFFSET(E105,,,COUNTIF($C$2:$C$5000,C105),)),"-")</f>
        <v>-</v>
      </c>
    </row>
    <row r="106" spans="3:13" hidden="1" x14ac:dyDescent="0.35">
      <c r="C106" s="9">
        <v>2016</v>
      </c>
      <c r="D106" s="15" t="s">
        <v>30</v>
      </c>
      <c r="E106" s="16">
        <v>43657</v>
      </c>
      <c r="F106" s="17">
        <v>15474.636659283164</v>
      </c>
      <c r="G106" s="17">
        <v>1858.6871720159795</v>
      </c>
      <c r="H106" s="17">
        <v>13615.949487267184</v>
      </c>
      <c r="I106" s="18">
        <v>305016.13714404358</v>
      </c>
      <c r="J106" s="15"/>
      <c r="K106" s="52">
        <f t="shared" si="1"/>
        <v>15474.636659283164</v>
      </c>
      <c r="L106" s="56" t="str">
        <f ca="1">IF(COUNTIF($C$2:C106,C106)=1,XIRR(OFFSET(F106,,,COUNTIF($C$2:$C$5000,C106),),OFFSET(E106,,,COUNTIF($C$2:$C$5000,C106),)),"-")</f>
        <v>-</v>
      </c>
      <c r="M106" s="56" t="str">
        <f ca="1">IF(COUNTIF($C$2:C106,C106)=1,XIRR(OFFSET(K106,,,COUNTIF($C$2:$C$5000,C106),),OFFSET(E106,,,COUNTIF($C$2:$C$5000,C106),)),"-")</f>
        <v>-</v>
      </c>
    </row>
    <row r="107" spans="3:13" hidden="1" x14ac:dyDescent="0.35">
      <c r="C107" s="25">
        <v>2016</v>
      </c>
      <c r="D107" s="26" t="s">
        <v>29</v>
      </c>
      <c r="E107" s="27">
        <v>43663</v>
      </c>
      <c r="F107" s="28">
        <v>1232.1471662914173</v>
      </c>
      <c r="G107" s="28">
        <v>202.03713710471843</v>
      </c>
      <c r="H107" s="28">
        <v>1030.110029186699</v>
      </c>
      <c r="I107" s="28">
        <v>30456.197052068121</v>
      </c>
      <c r="J107" s="26" t="s">
        <v>9</v>
      </c>
      <c r="K107" s="52">
        <f t="shared" si="1"/>
        <v>0</v>
      </c>
      <c r="L107" s="56" t="str">
        <f ca="1">IF(COUNTIF($C$2:C107,C107)=1,XIRR(OFFSET(F107,,,COUNTIF($C$2:$C$5000,C107),),OFFSET(E107,,,COUNTIF($C$2:$C$5000,C107),)),"-")</f>
        <v>-</v>
      </c>
      <c r="M107" s="56" t="str">
        <f ca="1">IF(COUNTIF($C$2:C107,C107)=1,XIRR(OFFSET(K107,,,COUNTIF($C$2:$C$5000,C107),),OFFSET(E107,,,COUNTIF($C$2:$C$5000,C107),)),"-")</f>
        <v>-</v>
      </c>
    </row>
    <row r="108" spans="3:13" hidden="1" x14ac:dyDescent="0.35">
      <c r="C108" s="9">
        <v>2016</v>
      </c>
      <c r="D108" s="15" t="s">
        <v>13</v>
      </c>
      <c r="E108" s="16">
        <v>43682</v>
      </c>
      <c r="F108" s="18">
        <v>14336.387198604612</v>
      </c>
      <c r="G108" s="18">
        <v>468.46869667705641</v>
      </c>
      <c r="H108" s="18">
        <v>13867.918501927556</v>
      </c>
      <c r="I108" s="18">
        <v>56402.385999630911</v>
      </c>
      <c r="J108" s="15"/>
      <c r="K108" s="52">
        <f t="shared" si="1"/>
        <v>14336.387198604612</v>
      </c>
      <c r="L108" s="56" t="str">
        <f ca="1">IF(COUNTIF($C$2:C108,C108)=1,XIRR(OFFSET(F108,,,COUNTIF($C$2:$C$5000,C108),),OFFSET(E108,,,COUNTIF($C$2:$C$5000,C108),)),"-")</f>
        <v>-</v>
      </c>
      <c r="M108" s="56" t="str">
        <f ca="1">IF(COUNTIF($C$2:C108,C108)=1,XIRR(OFFSET(K108,,,COUNTIF($C$2:$C$5000,C108),),OFFSET(E108,,,COUNTIF($C$2:$C$5000,C108),)),"-")</f>
        <v>-</v>
      </c>
    </row>
    <row r="109" spans="3:13" hidden="1" x14ac:dyDescent="0.35">
      <c r="C109" s="9">
        <v>2016</v>
      </c>
      <c r="D109" s="15" t="s">
        <v>30</v>
      </c>
      <c r="E109" s="16">
        <v>43688</v>
      </c>
      <c r="F109" s="17">
        <v>15474.636659283164</v>
      </c>
      <c r="G109" s="17">
        <v>1779.260800006921</v>
      </c>
      <c r="H109" s="17">
        <v>13695.375859276242</v>
      </c>
      <c r="I109" s="18">
        <v>291320.76128476736</v>
      </c>
      <c r="J109" s="15"/>
      <c r="K109" s="52">
        <f t="shared" si="1"/>
        <v>15474.636659283164</v>
      </c>
      <c r="L109" s="56" t="str">
        <f ca="1">IF(COUNTIF($C$2:C109,C109)=1,XIRR(OFFSET(F109,,,COUNTIF($C$2:$C$5000,C109),),OFFSET(E109,,,COUNTIF($C$2:$C$5000,C109),)),"-")</f>
        <v>-</v>
      </c>
      <c r="M109" s="56" t="str">
        <f ca="1">IF(COUNTIF($C$2:C109,C109)=1,XIRR(OFFSET(K109,,,COUNTIF($C$2:$C$5000,C109),),OFFSET(E109,,,COUNTIF($C$2:$C$5000,C109),)),"-")</f>
        <v>-</v>
      </c>
    </row>
    <row r="110" spans="3:13" hidden="1" x14ac:dyDescent="0.35">
      <c r="C110" s="25">
        <v>2016</v>
      </c>
      <c r="D110" s="26" t="s">
        <v>29</v>
      </c>
      <c r="E110" s="27">
        <v>43694</v>
      </c>
      <c r="F110" s="28">
        <v>1232.1471662914173</v>
      </c>
      <c r="G110" s="28">
        <v>195.4272644174371</v>
      </c>
      <c r="H110" s="28">
        <v>1036.7199018739802</v>
      </c>
      <c r="I110" s="28">
        <v>29419.47715019414</v>
      </c>
      <c r="J110" s="26" t="s">
        <v>9</v>
      </c>
      <c r="K110" s="52">
        <f t="shared" si="1"/>
        <v>0</v>
      </c>
      <c r="L110" s="56" t="str">
        <f ca="1">IF(COUNTIF($C$2:C110,C110)=1,XIRR(OFFSET(F110,,,COUNTIF($C$2:$C$5000,C110),),OFFSET(E110,,,COUNTIF($C$2:$C$5000,C110),)),"-")</f>
        <v>-</v>
      </c>
      <c r="M110" s="56" t="str">
        <f ca="1">IF(COUNTIF($C$2:C110,C110)=1,XIRR(OFFSET(K110,,,COUNTIF($C$2:$C$5000,C110),),OFFSET(E110,,,COUNTIF($C$2:$C$5000,C110),)),"-")</f>
        <v>-</v>
      </c>
    </row>
    <row r="111" spans="3:13" hidden="1" x14ac:dyDescent="0.35">
      <c r="C111" s="9">
        <v>2016</v>
      </c>
      <c r="D111" s="15" t="s">
        <v>13</v>
      </c>
      <c r="E111" s="16">
        <v>43713</v>
      </c>
      <c r="F111" s="18">
        <v>14336.387198604612</v>
      </c>
      <c r="G111" s="18">
        <v>376.01590666420611</v>
      </c>
      <c r="H111" s="18">
        <v>13960.371291940406</v>
      </c>
      <c r="I111" s="18">
        <v>42442.014707690505</v>
      </c>
      <c r="J111" s="15"/>
      <c r="K111" s="52">
        <f t="shared" si="1"/>
        <v>14336.387198604612</v>
      </c>
      <c r="L111" s="56" t="str">
        <f ca="1">IF(COUNTIF($C$2:C111,C111)=1,XIRR(OFFSET(F111,,,COUNTIF($C$2:$C$5000,C111),),OFFSET(E111,,,COUNTIF($C$2:$C$5000,C111),)),"-")</f>
        <v>-</v>
      </c>
      <c r="M111" s="56" t="str">
        <f ca="1">IF(COUNTIF($C$2:C111,C111)=1,XIRR(OFFSET(K111,,,COUNTIF($C$2:$C$5000,C111),),OFFSET(E111,,,COUNTIF($C$2:$C$5000,C111),)),"-")</f>
        <v>-</v>
      </c>
    </row>
    <row r="112" spans="3:13" hidden="1" x14ac:dyDescent="0.35">
      <c r="C112" s="9">
        <v>2016</v>
      </c>
      <c r="D112" s="15" t="s">
        <v>30</v>
      </c>
      <c r="E112" s="16">
        <v>43719</v>
      </c>
      <c r="F112" s="17">
        <v>15474.636659283164</v>
      </c>
      <c r="G112" s="17">
        <v>1699.3711074944765</v>
      </c>
      <c r="H112" s="17">
        <v>13775.265551788687</v>
      </c>
      <c r="I112" s="18">
        <v>277545.49573297868</v>
      </c>
      <c r="J112" s="15"/>
      <c r="K112" s="52">
        <f t="shared" si="1"/>
        <v>15474.636659283164</v>
      </c>
      <c r="L112" s="56" t="str">
        <f ca="1">IF(COUNTIF($C$2:C112,C112)=1,XIRR(OFFSET(F112,,,COUNTIF($C$2:$C$5000,C112),),OFFSET(E112,,,COUNTIF($C$2:$C$5000,C112),)),"-")</f>
        <v>-</v>
      </c>
      <c r="M112" s="56" t="str">
        <f ca="1">IF(COUNTIF($C$2:C112,C112)=1,XIRR(OFFSET(K112,,,COUNTIF($C$2:$C$5000,C112),),OFFSET(E112,,,COUNTIF($C$2:$C$5000,C112),)),"-")</f>
        <v>-</v>
      </c>
    </row>
    <row r="113" spans="3:13" hidden="1" x14ac:dyDescent="0.35">
      <c r="C113" s="25">
        <v>2016</v>
      </c>
      <c r="D113" s="26" t="s">
        <v>29</v>
      </c>
      <c r="E113" s="27">
        <v>43725</v>
      </c>
      <c r="F113" s="28">
        <v>1232.1471662914173</v>
      </c>
      <c r="G113" s="28">
        <v>188.77497838041242</v>
      </c>
      <c r="H113" s="28">
        <v>1043.3721879110049</v>
      </c>
      <c r="I113" s="28">
        <v>28376.104962283134</v>
      </c>
      <c r="J113" s="26" t="s">
        <v>9</v>
      </c>
      <c r="K113" s="52">
        <f t="shared" si="1"/>
        <v>0</v>
      </c>
      <c r="L113" s="56" t="str">
        <f ca="1">IF(COUNTIF($C$2:C113,C113)=1,XIRR(OFFSET(F113,,,COUNTIF($C$2:$C$5000,C113),),OFFSET(E113,,,COUNTIF($C$2:$C$5000,C113),)),"-")</f>
        <v>-</v>
      </c>
      <c r="M113" s="56" t="str">
        <f ca="1">IF(COUNTIF($C$2:C113,C113)=1,XIRR(OFFSET(K113,,,COUNTIF($C$2:$C$5000,C113),),OFFSET(E113,,,COUNTIF($C$2:$C$5000,C113),)),"-")</f>
        <v>-</v>
      </c>
    </row>
    <row r="114" spans="3:13" hidden="1" x14ac:dyDescent="0.35">
      <c r="C114" s="9">
        <v>2016</v>
      </c>
      <c r="D114" s="15" t="s">
        <v>13</v>
      </c>
      <c r="E114" s="16">
        <v>43743</v>
      </c>
      <c r="F114" s="18">
        <v>14336.387198604612</v>
      </c>
      <c r="G114" s="18">
        <v>282.94676471793667</v>
      </c>
      <c r="H114" s="18">
        <v>14053.440433886675</v>
      </c>
      <c r="I114" s="18">
        <v>28388.574273803832</v>
      </c>
      <c r="J114" s="15"/>
      <c r="K114" s="52">
        <f t="shared" si="1"/>
        <v>14336.387198604612</v>
      </c>
      <c r="L114" s="56" t="str">
        <f ca="1">IF(COUNTIF($C$2:C114,C114)=1,XIRR(OFFSET(F114,,,COUNTIF($C$2:$C$5000,C114),),OFFSET(E114,,,COUNTIF($C$2:$C$5000,C114),)),"-")</f>
        <v>-</v>
      </c>
      <c r="M114" s="56" t="str">
        <f ca="1">IF(COUNTIF($C$2:C114,C114)=1,XIRR(OFFSET(K114,,,COUNTIF($C$2:$C$5000,C114),),OFFSET(E114,,,COUNTIF($C$2:$C$5000,C114),)),"-")</f>
        <v>-</v>
      </c>
    </row>
    <row r="115" spans="3:13" hidden="1" x14ac:dyDescent="0.35">
      <c r="C115" s="9">
        <v>2016</v>
      </c>
      <c r="D115" s="15" t="s">
        <v>30</v>
      </c>
      <c r="E115" s="16">
        <v>43749</v>
      </c>
      <c r="F115" s="17">
        <v>15474.636659283164</v>
      </c>
      <c r="G115" s="17">
        <v>1619.0153917757091</v>
      </c>
      <c r="H115" s="17">
        <v>13855.621267507455</v>
      </c>
      <c r="I115" s="18">
        <v>263689.87446547125</v>
      </c>
      <c r="J115" s="15"/>
      <c r="K115" s="52">
        <f t="shared" si="1"/>
        <v>15474.636659283164</v>
      </c>
      <c r="L115" s="56" t="str">
        <f ca="1">IF(COUNTIF($C$2:C115,C115)=1,XIRR(OFFSET(F115,,,COUNTIF($C$2:$C$5000,C115),),OFFSET(E115,,,COUNTIF($C$2:$C$5000,C115),)),"-")</f>
        <v>-</v>
      </c>
      <c r="M115" s="56" t="str">
        <f ca="1">IF(COUNTIF($C$2:C115,C115)=1,XIRR(OFFSET(K115,,,COUNTIF($C$2:$C$5000,C115),),OFFSET(E115,,,COUNTIF($C$2:$C$5000,C115),)),"-")</f>
        <v>-</v>
      </c>
    </row>
    <row r="116" spans="3:13" hidden="1" x14ac:dyDescent="0.35">
      <c r="C116" s="25">
        <v>2016</v>
      </c>
      <c r="D116" s="26" t="s">
        <v>29</v>
      </c>
      <c r="E116" s="27">
        <v>43755</v>
      </c>
      <c r="F116" s="28">
        <v>1232.1471662914173</v>
      </c>
      <c r="G116" s="28">
        <v>182.08000684131676</v>
      </c>
      <c r="H116" s="28">
        <v>1050.0671594501005</v>
      </c>
      <c r="I116" s="28">
        <v>27326.037802833034</v>
      </c>
      <c r="J116" s="26" t="s">
        <v>9</v>
      </c>
      <c r="K116" s="52">
        <f t="shared" si="1"/>
        <v>0</v>
      </c>
      <c r="L116" s="56" t="str">
        <f ca="1">IF(COUNTIF($C$2:C116,C116)=1,XIRR(OFFSET(F116,,,COUNTIF($C$2:$C$5000,C116),),OFFSET(E116,,,COUNTIF($C$2:$C$5000,C116),)),"-")</f>
        <v>-</v>
      </c>
      <c r="M116" s="56" t="str">
        <f ca="1">IF(COUNTIF($C$2:C116,C116)=1,XIRR(OFFSET(K116,,,COUNTIF($C$2:$C$5000,C116),),OFFSET(E116,,,COUNTIF($C$2:$C$5000,C116),)),"-")</f>
        <v>-</v>
      </c>
    </row>
    <row r="117" spans="3:13" hidden="1" x14ac:dyDescent="0.35">
      <c r="C117" s="9">
        <v>2016</v>
      </c>
      <c r="D117" s="15" t="s">
        <v>13</v>
      </c>
      <c r="E117" s="16">
        <v>43774</v>
      </c>
      <c r="F117" s="18">
        <v>14336.387198604612</v>
      </c>
      <c r="G117" s="18">
        <v>189.25716182535891</v>
      </c>
      <c r="H117" s="18">
        <v>14147.130036779254</v>
      </c>
      <c r="I117" s="18">
        <v>14241.444237024578</v>
      </c>
      <c r="J117" s="15"/>
      <c r="K117" s="52">
        <f t="shared" si="1"/>
        <v>14336.387198604612</v>
      </c>
      <c r="L117" s="56" t="str">
        <f ca="1">IF(COUNTIF($C$2:C117,C117)=1,XIRR(OFFSET(F117,,,COUNTIF($C$2:$C$5000,C117),),OFFSET(E117,,,COUNTIF($C$2:$C$5000,C117),)),"-")</f>
        <v>-</v>
      </c>
      <c r="M117" s="56" t="str">
        <f ca="1">IF(COUNTIF($C$2:C117,C117)=1,XIRR(OFFSET(K117,,,COUNTIF($C$2:$C$5000,C117),),OFFSET(E117,,,COUNTIF($C$2:$C$5000,C117),)),"-")</f>
        <v>-</v>
      </c>
    </row>
    <row r="118" spans="3:13" hidden="1" x14ac:dyDescent="0.35">
      <c r="C118" s="9">
        <v>2016</v>
      </c>
      <c r="D118" s="15" t="s">
        <v>30</v>
      </c>
      <c r="E118" s="16">
        <v>43780</v>
      </c>
      <c r="F118" s="17">
        <v>15474.636659283164</v>
      </c>
      <c r="G118" s="17">
        <v>1538.1909343819159</v>
      </c>
      <c r="H118" s="17">
        <v>13936.445724901248</v>
      </c>
      <c r="I118" s="18">
        <v>249753.42874057</v>
      </c>
      <c r="J118" s="15"/>
      <c r="K118" s="52">
        <f t="shared" si="1"/>
        <v>15474.636659283164</v>
      </c>
      <c r="L118" s="56" t="str">
        <f ca="1">IF(COUNTIF($C$2:C118,C118)=1,XIRR(OFFSET(F118,,,COUNTIF($C$2:$C$5000,C118),),OFFSET(E118,,,COUNTIF($C$2:$C$5000,C118),)),"-")</f>
        <v>-</v>
      </c>
      <c r="M118" s="56" t="str">
        <f ca="1">IF(COUNTIF($C$2:C118,C118)=1,XIRR(OFFSET(K118,,,COUNTIF($C$2:$C$5000,C118),),OFFSET(E118,,,COUNTIF($C$2:$C$5000,C118),)),"-")</f>
        <v>-</v>
      </c>
    </row>
    <row r="119" spans="3:13" hidden="1" x14ac:dyDescent="0.35">
      <c r="C119" s="25">
        <v>2016</v>
      </c>
      <c r="D119" s="26" t="s">
        <v>29</v>
      </c>
      <c r="E119" s="27">
        <v>43786</v>
      </c>
      <c r="F119" s="28">
        <v>1232.1471662914173</v>
      </c>
      <c r="G119" s="28">
        <v>175.34207590151198</v>
      </c>
      <c r="H119" s="28">
        <v>1056.8050903899052</v>
      </c>
      <c r="I119" s="28">
        <v>26269.232712443129</v>
      </c>
      <c r="J119" s="26" t="s">
        <v>9</v>
      </c>
      <c r="K119" s="52">
        <f t="shared" si="1"/>
        <v>0</v>
      </c>
      <c r="L119" s="56" t="str">
        <f ca="1">IF(COUNTIF($C$2:C119,C119)=1,XIRR(OFFSET(F119,,,COUNTIF($C$2:$C$5000,C119),),OFFSET(E119,,,COUNTIF($C$2:$C$5000,C119),)),"-")</f>
        <v>-</v>
      </c>
      <c r="M119" s="56" t="str">
        <f ca="1">IF(COUNTIF($C$2:C119,C119)=1,XIRR(OFFSET(K119,,,COUNTIF($C$2:$C$5000,C119),),OFFSET(E119,,,COUNTIF($C$2:$C$5000,C119),)),"-")</f>
        <v>-</v>
      </c>
    </row>
    <row r="120" spans="3:13" hidden="1" x14ac:dyDescent="0.35">
      <c r="C120" s="9">
        <v>2016</v>
      </c>
      <c r="D120" s="15" t="s">
        <v>13</v>
      </c>
      <c r="E120" s="16">
        <v>43804</v>
      </c>
      <c r="F120" s="18">
        <v>14336.387198604612</v>
      </c>
      <c r="G120" s="18">
        <v>94.942961580163853</v>
      </c>
      <c r="H120" s="18">
        <v>14241.444237024449</v>
      </c>
      <c r="I120" s="18">
        <v>1.2914824765175581E-10</v>
      </c>
      <c r="J120" s="15"/>
      <c r="K120" s="52">
        <f t="shared" si="1"/>
        <v>14336.387198604612</v>
      </c>
      <c r="L120" s="56" t="str">
        <f ca="1">IF(COUNTIF($C$2:C120,C120)=1,XIRR(OFFSET(F120,,,COUNTIF($C$2:$C$5000,C120),),OFFSET(E120,,,COUNTIF($C$2:$C$5000,C120),)),"-")</f>
        <v>-</v>
      </c>
      <c r="M120" s="56" t="str">
        <f ca="1">IF(COUNTIF($C$2:C120,C120)=1,XIRR(OFFSET(K120,,,COUNTIF($C$2:$C$5000,C120),),OFFSET(E120,,,COUNTIF($C$2:$C$5000,C120),)),"-")</f>
        <v>-</v>
      </c>
    </row>
    <row r="121" spans="3:13" hidden="1" x14ac:dyDescent="0.35">
      <c r="C121" s="9">
        <v>2016</v>
      </c>
      <c r="D121" s="15" t="s">
        <v>30</v>
      </c>
      <c r="E121" s="16">
        <v>43810</v>
      </c>
      <c r="F121" s="17">
        <v>15474.636659283164</v>
      </c>
      <c r="G121" s="17">
        <v>1456.8950009866585</v>
      </c>
      <c r="H121" s="17">
        <v>14017.741658296505</v>
      </c>
      <c r="I121" s="18">
        <v>235735.68708227351</v>
      </c>
      <c r="J121" s="15"/>
      <c r="K121" s="52">
        <f t="shared" si="1"/>
        <v>15474.636659283164</v>
      </c>
      <c r="L121" s="56" t="str">
        <f ca="1">IF(COUNTIF($C$2:C121,C121)=1,XIRR(OFFSET(F121,,,COUNTIF($C$2:$C$5000,C121),),OFFSET(E121,,,COUNTIF($C$2:$C$5000,C121),)),"-")</f>
        <v>-</v>
      </c>
      <c r="M121" s="56" t="str">
        <f ca="1">IF(COUNTIF($C$2:C121,C121)=1,XIRR(OFFSET(K121,,,COUNTIF($C$2:$C$5000,C121),),OFFSET(E121,,,COUNTIF($C$2:$C$5000,C121),)),"-")</f>
        <v>-</v>
      </c>
    </row>
    <row r="122" spans="3:13" hidden="1" x14ac:dyDescent="0.35">
      <c r="C122" s="25">
        <v>2016</v>
      </c>
      <c r="D122" s="26" t="s">
        <v>29</v>
      </c>
      <c r="E122" s="27">
        <v>43816</v>
      </c>
      <c r="F122" s="28">
        <v>1232.1471662914173</v>
      </c>
      <c r="G122" s="28">
        <v>168.56090990484341</v>
      </c>
      <c r="H122" s="28">
        <v>1063.586256386574</v>
      </c>
      <c r="I122" s="28">
        <v>25205.646456056555</v>
      </c>
      <c r="J122" s="26" t="s">
        <v>9</v>
      </c>
      <c r="K122" s="52">
        <f t="shared" si="1"/>
        <v>0</v>
      </c>
      <c r="L122" s="56" t="str">
        <f ca="1">IF(COUNTIF($C$2:C122,C122)=1,XIRR(OFFSET(F122,,,COUNTIF($C$2:$C$5000,C122),),OFFSET(E122,,,COUNTIF($C$2:$C$5000,C122),)),"-")</f>
        <v>-</v>
      </c>
      <c r="M122" s="56" t="str">
        <f ca="1">IF(COUNTIF($C$2:C122,C122)=1,XIRR(OFFSET(K122,,,COUNTIF($C$2:$C$5000,C122),),OFFSET(E122,,,COUNTIF($C$2:$C$5000,C122),)),"-")</f>
        <v>-</v>
      </c>
    </row>
    <row r="123" spans="3:13" hidden="1" x14ac:dyDescent="0.35">
      <c r="C123" s="9">
        <v>2016</v>
      </c>
      <c r="D123" s="15" t="s">
        <v>30</v>
      </c>
      <c r="E123" s="16">
        <v>43841</v>
      </c>
      <c r="F123" s="17">
        <v>15474.636659283164</v>
      </c>
      <c r="G123" s="17">
        <v>1375.1248413132623</v>
      </c>
      <c r="H123" s="17">
        <v>14099.511817969902</v>
      </c>
      <c r="I123" s="18">
        <v>221636.1752643036</v>
      </c>
      <c r="J123" s="15"/>
      <c r="K123" s="52">
        <f t="shared" si="1"/>
        <v>15474.636659283164</v>
      </c>
      <c r="L123" s="56" t="str">
        <f ca="1">IF(COUNTIF($C$2:C123,C123)=1,XIRR(OFFSET(F123,,,COUNTIF($C$2:$C$5000,C123),),OFFSET(E123,,,COUNTIF($C$2:$C$5000,C123),)),"-")</f>
        <v>-</v>
      </c>
      <c r="M123" s="56" t="str">
        <f ca="1">IF(COUNTIF($C$2:C123,C123)=1,XIRR(OFFSET(K123,,,COUNTIF($C$2:$C$5000,C123),),OFFSET(E123,,,COUNTIF($C$2:$C$5000,C123),)),"-")</f>
        <v>-</v>
      </c>
    </row>
    <row r="124" spans="3:13" hidden="1" x14ac:dyDescent="0.35">
      <c r="C124" s="25">
        <v>2016</v>
      </c>
      <c r="D124" s="26" t="s">
        <v>29</v>
      </c>
      <c r="E124" s="27">
        <v>43847</v>
      </c>
      <c r="F124" s="28">
        <v>1232.1471662914173</v>
      </c>
      <c r="G124" s="28">
        <v>161.73623142636288</v>
      </c>
      <c r="H124" s="28">
        <v>1070.4109348650545</v>
      </c>
      <c r="I124" s="28">
        <v>24135.235521191498</v>
      </c>
      <c r="J124" s="26" t="s">
        <v>9</v>
      </c>
      <c r="K124" s="52">
        <f t="shared" si="1"/>
        <v>0</v>
      </c>
      <c r="L124" s="56" t="str">
        <f ca="1">IF(COUNTIF($C$2:C124,C124)=1,XIRR(OFFSET(F124,,,COUNTIF($C$2:$C$5000,C124),),OFFSET(E124,,,COUNTIF($C$2:$C$5000,C124),)),"-")</f>
        <v>-</v>
      </c>
      <c r="M124" s="56" t="str">
        <f ca="1">IF(COUNTIF($C$2:C124,C124)=1,XIRR(OFFSET(K124,,,COUNTIF($C$2:$C$5000,C124),),OFFSET(E124,,,COUNTIF($C$2:$C$5000,C124),)),"-")</f>
        <v>-</v>
      </c>
    </row>
    <row r="125" spans="3:13" hidden="1" x14ac:dyDescent="0.35">
      <c r="C125" s="9">
        <v>2016</v>
      </c>
      <c r="D125" s="15" t="s">
        <v>30</v>
      </c>
      <c r="E125" s="16">
        <v>43872</v>
      </c>
      <c r="F125" s="17">
        <v>15474.636659283164</v>
      </c>
      <c r="G125" s="17">
        <v>1292.8776890417712</v>
      </c>
      <c r="H125" s="17">
        <v>14181.758970241393</v>
      </c>
      <c r="I125" s="18">
        <v>207454.41629406222</v>
      </c>
      <c r="J125" s="15"/>
      <c r="K125" s="52">
        <f t="shared" si="1"/>
        <v>15474.636659283164</v>
      </c>
      <c r="L125" s="56" t="str">
        <f ca="1">IF(COUNTIF($C$2:C125,C125)=1,XIRR(OFFSET(F125,,,COUNTIF($C$2:$C$5000,C125),),OFFSET(E125,,,COUNTIF($C$2:$C$5000,C125),)),"-")</f>
        <v>-</v>
      </c>
      <c r="M125" s="56" t="str">
        <f ca="1">IF(COUNTIF($C$2:C125,C125)=1,XIRR(OFFSET(K125,,,COUNTIF($C$2:$C$5000,C125),),OFFSET(E125,,,COUNTIF($C$2:$C$5000,C125),)),"-")</f>
        <v>-</v>
      </c>
    </row>
    <row r="126" spans="3:13" hidden="1" x14ac:dyDescent="0.35">
      <c r="C126" s="25">
        <v>2016</v>
      </c>
      <c r="D126" s="26" t="s">
        <v>29</v>
      </c>
      <c r="E126" s="27">
        <v>43878</v>
      </c>
      <c r="F126" s="28">
        <v>1232.1471662914173</v>
      </c>
      <c r="G126" s="28">
        <v>154.86776126097877</v>
      </c>
      <c r="H126" s="28">
        <v>1077.2794050304385</v>
      </c>
      <c r="I126" s="28">
        <v>23057.956116161058</v>
      </c>
      <c r="J126" s="26" t="s">
        <v>9</v>
      </c>
      <c r="K126" s="52">
        <f t="shared" si="1"/>
        <v>0</v>
      </c>
      <c r="L126" s="56" t="str">
        <f ca="1">IF(COUNTIF($C$2:C126,C126)=1,XIRR(OFFSET(F126,,,COUNTIF($C$2:$C$5000,C126),),OFFSET(E126,,,COUNTIF($C$2:$C$5000,C126),)),"-")</f>
        <v>-</v>
      </c>
      <c r="M126" s="56" t="str">
        <f ca="1">IF(COUNTIF($C$2:C126,C126)=1,XIRR(OFFSET(K126,,,COUNTIF($C$2:$C$5000,C126),),OFFSET(E126,,,COUNTIF($C$2:$C$5000,C126),)),"-")</f>
        <v>-</v>
      </c>
    </row>
    <row r="127" spans="3:13" hidden="1" x14ac:dyDescent="0.35">
      <c r="C127" s="9">
        <v>2016</v>
      </c>
      <c r="D127" s="15" t="s">
        <v>30</v>
      </c>
      <c r="E127" s="16">
        <v>43901</v>
      </c>
      <c r="F127" s="17">
        <v>15474.636659283164</v>
      </c>
      <c r="G127" s="17">
        <v>1210.1507617153632</v>
      </c>
      <c r="H127" s="17">
        <v>14264.4858975678</v>
      </c>
      <c r="I127" s="18">
        <v>193189.93039649443</v>
      </c>
      <c r="J127" s="15"/>
      <c r="K127" s="52">
        <f t="shared" si="1"/>
        <v>15474.636659283164</v>
      </c>
      <c r="L127" s="56" t="str">
        <f ca="1">IF(COUNTIF($C$2:C127,C127)=1,XIRR(OFFSET(F127,,,COUNTIF($C$2:$C$5000,C127),),OFFSET(E127,,,COUNTIF($C$2:$C$5000,C127),)),"-")</f>
        <v>-</v>
      </c>
      <c r="M127" s="56" t="str">
        <f ca="1">IF(COUNTIF($C$2:C127,C127)=1,XIRR(OFFSET(K127,,,COUNTIF($C$2:$C$5000,C127),),OFFSET(E127,,,COUNTIF($C$2:$C$5000,C127),)),"-")</f>
        <v>-</v>
      </c>
    </row>
    <row r="128" spans="3:13" hidden="1" x14ac:dyDescent="0.35">
      <c r="C128" s="25">
        <v>2016</v>
      </c>
      <c r="D128" s="26" t="s">
        <v>29</v>
      </c>
      <c r="E128" s="27">
        <v>43907</v>
      </c>
      <c r="F128" s="28">
        <v>1232.1471662914173</v>
      </c>
      <c r="G128" s="28">
        <v>147.95521841203345</v>
      </c>
      <c r="H128" s="28">
        <v>1084.1919478793839</v>
      </c>
      <c r="I128" s="28">
        <v>21973.764168281676</v>
      </c>
      <c r="J128" s="26" t="s">
        <v>9</v>
      </c>
      <c r="K128" s="52">
        <f t="shared" si="1"/>
        <v>0</v>
      </c>
      <c r="L128" s="56" t="str">
        <f ca="1">IF(COUNTIF($C$2:C128,C128)=1,XIRR(OFFSET(F128,,,COUNTIF($C$2:$C$5000,C128),),OFFSET(E128,,,COUNTIF($C$2:$C$5000,C128),)),"-")</f>
        <v>-</v>
      </c>
      <c r="M128" s="56" t="str">
        <f ca="1">IF(COUNTIF($C$2:C128,C128)=1,XIRR(OFFSET(K128,,,COUNTIF($C$2:$C$5000,C128),),OFFSET(E128,,,COUNTIF($C$2:$C$5000,C128),)),"-")</f>
        <v>-</v>
      </c>
    </row>
    <row r="129" spans="3:13" hidden="1" x14ac:dyDescent="0.35">
      <c r="C129" s="9">
        <v>2016</v>
      </c>
      <c r="D129" s="15" t="s">
        <v>30</v>
      </c>
      <c r="E129" s="16">
        <v>43932</v>
      </c>
      <c r="F129" s="17">
        <v>15474.636659283164</v>
      </c>
      <c r="G129" s="17">
        <v>1126.9412606462176</v>
      </c>
      <c r="H129" s="17">
        <v>14347.695398636946</v>
      </c>
      <c r="I129" s="18">
        <v>178842.23499785748</v>
      </c>
      <c r="J129" s="15"/>
      <c r="K129" s="52">
        <f t="shared" si="1"/>
        <v>15474.636659283164</v>
      </c>
      <c r="L129" s="56" t="str">
        <f ca="1">IF(COUNTIF($C$2:C129,C129)=1,XIRR(OFFSET(F129,,,COUNTIF($C$2:$C$5000,C129),),OFFSET(E129,,,COUNTIF($C$2:$C$5000,C129),)),"-")</f>
        <v>-</v>
      </c>
      <c r="M129" s="56" t="str">
        <f ca="1">IF(COUNTIF($C$2:C129,C129)=1,XIRR(OFFSET(K129,,,COUNTIF($C$2:$C$5000,C129),),OFFSET(E129,,,COUNTIF($C$2:$C$5000,C129),)),"-")</f>
        <v>-</v>
      </c>
    </row>
    <row r="130" spans="3:13" hidden="1" x14ac:dyDescent="0.35">
      <c r="C130" s="25">
        <v>2016</v>
      </c>
      <c r="D130" s="26" t="s">
        <v>29</v>
      </c>
      <c r="E130" s="27">
        <v>43938</v>
      </c>
      <c r="F130" s="28">
        <v>1232.1471662914173</v>
      </c>
      <c r="G130" s="28">
        <v>140.99832007980743</v>
      </c>
      <c r="H130" s="28">
        <v>1091.1488462116099</v>
      </c>
      <c r="I130" s="28">
        <v>20882.615322070065</v>
      </c>
      <c r="J130" s="26" t="s">
        <v>9</v>
      </c>
      <c r="K130" s="52">
        <f t="shared" ref="K130:K193" si="2">IF(OR(J130="retard+6mois",J130="défaut"),0,F130)</f>
        <v>0</v>
      </c>
      <c r="L130" s="56" t="str">
        <f ca="1">IF(COUNTIF($C$2:C130,C130)=1,XIRR(OFFSET(F130,,,COUNTIF($C$2:$C$5000,C130),),OFFSET(E130,,,COUNTIF($C$2:$C$5000,C130),)),"-")</f>
        <v>-</v>
      </c>
      <c r="M130" s="56" t="str">
        <f ca="1">IF(COUNTIF($C$2:C130,C130)=1,XIRR(OFFSET(K130,,,COUNTIF($C$2:$C$5000,C130),),OFFSET(E130,,,COUNTIF($C$2:$C$5000,C130),)),"-")</f>
        <v>-</v>
      </c>
    </row>
    <row r="131" spans="3:13" hidden="1" x14ac:dyDescent="0.35">
      <c r="C131" s="9">
        <v>2016</v>
      </c>
      <c r="D131" s="15" t="s">
        <v>30</v>
      </c>
      <c r="E131" s="16">
        <v>43962</v>
      </c>
      <c r="F131" s="17">
        <v>15474.636659283164</v>
      </c>
      <c r="G131" s="17">
        <v>1043.2463708208354</v>
      </c>
      <c r="H131" s="17">
        <v>14431.390288462328</v>
      </c>
      <c r="I131" s="18">
        <v>164410.84470939514</v>
      </c>
      <c r="J131" s="15"/>
      <c r="K131" s="52">
        <f t="shared" si="2"/>
        <v>15474.636659283164</v>
      </c>
      <c r="L131" s="56" t="str">
        <f ca="1">IF(COUNTIF($C$2:C131,C131)=1,XIRR(OFFSET(F131,,,COUNTIF($C$2:$C$5000,C131),),OFFSET(E131,,,COUNTIF($C$2:$C$5000,C131),)),"-")</f>
        <v>-</v>
      </c>
      <c r="M131" s="56" t="str">
        <f ca="1">IF(COUNTIF($C$2:C131,C131)=1,XIRR(OFFSET(K131,,,COUNTIF($C$2:$C$5000,C131),),OFFSET(E131,,,COUNTIF($C$2:$C$5000,C131),)),"-")</f>
        <v>-</v>
      </c>
    </row>
    <row r="132" spans="3:13" hidden="1" x14ac:dyDescent="0.35">
      <c r="C132" s="25">
        <v>2016</v>
      </c>
      <c r="D132" s="26" t="s">
        <v>29</v>
      </c>
      <c r="E132" s="27">
        <v>43968</v>
      </c>
      <c r="F132" s="28">
        <v>1232.1471662914173</v>
      </c>
      <c r="G132" s="28">
        <v>133.99678164994958</v>
      </c>
      <c r="H132" s="28">
        <v>1098.1503846414678</v>
      </c>
      <c r="I132" s="28">
        <v>19784.464937428598</v>
      </c>
      <c r="J132" s="26" t="s">
        <v>9</v>
      </c>
      <c r="K132" s="52">
        <f t="shared" si="2"/>
        <v>0</v>
      </c>
      <c r="L132" s="56" t="str">
        <f ca="1">IF(COUNTIF($C$2:C132,C132)=1,XIRR(OFFSET(F132,,,COUNTIF($C$2:$C$5000,C132),),OFFSET(E132,,,COUNTIF($C$2:$C$5000,C132),)),"-")</f>
        <v>-</v>
      </c>
      <c r="M132" s="56" t="str">
        <f ca="1">IF(COUNTIF($C$2:C132,C132)=1,XIRR(OFFSET(K132,,,COUNTIF($C$2:$C$5000,C132),),OFFSET(E132,,,COUNTIF($C$2:$C$5000,C132),)),"-")</f>
        <v>-</v>
      </c>
    </row>
    <row r="133" spans="3:13" hidden="1" x14ac:dyDescent="0.35">
      <c r="C133" s="9">
        <v>2016</v>
      </c>
      <c r="D133" s="15" t="s">
        <v>30</v>
      </c>
      <c r="E133" s="16">
        <v>43993</v>
      </c>
      <c r="F133" s="17">
        <v>15474.636659283164</v>
      </c>
      <c r="G133" s="17">
        <v>959.06326080480505</v>
      </c>
      <c r="H133" s="17">
        <v>14515.573398478358</v>
      </c>
      <c r="I133" s="18">
        <v>149895.27131091678</v>
      </c>
      <c r="J133" s="15"/>
      <c r="K133" s="52">
        <f t="shared" si="2"/>
        <v>15474.636659283164</v>
      </c>
      <c r="L133" s="56" t="str">
        <f ca="1">IF(COUNTIF($C$2:C133,C133)=1,XIRR(OFFSET(F133,,,COUNTIF($C$2:$C$5000,C133),),OFFSET(E133,,,COUNTIF($C$2:$C$5000,C133),)),"-")</f>
        <v>-</v>
      </c>
      <c r="M133" s="56" t="str">
        <f ca="1">IF(COUNTIF($C$2:C133,C133)=1,XIRR(OFFSET(K133,,,COUNTIF($C$2:$C$5000,C133),),OFFSET(E133,,,COUNTIF($C$2:$C$5000,C133),)),"-")</f>
        <v>-</v>
      </c>
    </row>
    <row r="134" spans="3:13" hidden="1" x14ac:dyDescent="0.35">
      <c r="C134" s="25">
        <v>2016</v>
      </c>
      <c r="D134" s="26" t="s">
        <v>29</v>
      </c>
      <c r="E134" s="27">
        <v>43999</v>
      </c>
      <c r="F134" s="28">
        <v>1232.1471662914173</v>
      </c>
      <c r="G134" s="28">
        <v>126.9503166818335</v>
      </c>
      <c r="H134" s="28">
        <v>1105.1968496095838</v>
      </c>
      <c r="I134" s="28">
        <v>18679.268087819015</v>
      </c>
      <c r="J134" s="26" t="s">
        <v>9</v>
      </c>
      <c r="K134" s="52">
        <f t="shared" si="2"/>
        <v>0</v>
      </c>
      <c r="L134" s="56" t="str">
        <f ca="1">IF(COUNTIF($C$2:C134,C134)=1,XIRR(OFFSET(F134,,,COUNTIF($C$2:$C$5000,C134),),OFFSET(E134,,,COUNTIF($C$2:$C$5000,C134),)),"-")</f>
        <v>-</v>
      </c>
      <c r="M134" s="56" t="str">
        <f ca="1">IF(COUNTIF($C$2:C134,C134)=1,XIRR(OFFSET(K134,,,COUNTIF($C$2:$C$5000,C134),),OFFSET(E134,,,COUNTIF($C$2:$C$5000,C134),)),"-")</f>
        <v>-</v>
      </c>
    </row>
    <row r="135" spans="3:13" hidden="1" x14ac:dyDescent="0.35">
      <c r="C135" s="9">
        <v>2016</v>
      </c>
      <c r="D135" s="15" t="s">
        <v>30</v>
      </c>
      <c r="E135" s="16">
        <v>44023</v>
      </c>
      <c r="F135" s="17">
        <v>15474.636659283164</v>
      </c>
      <c r="G135" s="17">
        <v>874.38908264701467</v>
      </c>
      <c r="H135" s="17">
        <v>14600.247576636149</v>
      </c>
      <c r="I135" s="18">
        <v>135295.02373428064</v>
      </c>
      <c r="J135" s="15"/>
      <c r="K135" s="52">
        <f t="shared" si="2"/>
        <v>15474.636659283164</v>
      </c>
      <c r="L135" s="56" t="str">
        <f ca="1">IF(COUNTIF($C$2:C135,C135)=1,XIRR(OFFSET(F135,,,COUNTIF($C$2:$C$5000,C135),),OFFSET(E135,,,COUNTIF($C$2:$C$5000,C135),)),"-")</f>
        <v>-</v>
      </c>
      <c r="M135" s="56" t="str">
        <f ca="1">IF(COUNTIF($C$2:C135,C135)=1,XIRR(OFFSET(K135,,,COUNTIF($C$2:$C$5000,C135),),OFFSET(E135,,,COUNTIF($C$2:$C$5000,C135),)),"-")</f>
        <v>-</v>
      </c>
    </row>
    <row r="136" spans="3:13" hidden="1" x14ac:dyDescent="0.35">
      <c r="C136" s="25">
        <v>2016</v>
      </c>
      <c r="D136" s="26" t="s">
        <v>29</v>
      </c>
      <c r="E136" s="27">
        <v>44029</v>
      </c>
      <c r="F136" s="28">
        <v>1232.1471662914173</v>
      </c>
      <c r="G136" s="28">
        <v>119.85863689683868</v>
      </c>
      <c r="H136" s="28">
        <v>1112.2885293945787</v>
      </c>
      <c r="I136" s="28">
        <v>17566.979558424435</v>
      </c>
      <c r="J136" s="26" t="s">
        <v>9</v>
      </c>
      <c r="K136" s="52">
        <f t="shared" si="2"/>
        <v>0</v>
      </c>
      <c r="L136" s="56" t="str">
        <f ca="1">IF(COUNTIF($C$2:C136,C136)=1,XIRR(OFFSET(F136,,,COUNTIF($C$2:$C$5000,C136),),OFFSET(E136,,,COUNTIF($C$2:$C$5000,C136),)),"-")</f>
        <v>-</v>
      </c>
      <c r="M136" s="56" t="str">
        <f ca="1">IF(COUNTIF($C$2:C136,C136)=1,XIRR(OFFSET(K136,,,COUNTIF($C$2:$C$5000,C136),),OFFSET(E136,,,COUNTIF($C$2:$C$5000,C136),)),"-")</f>
        <v>-</v>
      </c>
    </row>
    <row r="137" spans="3:13" hidden="1" x14ac:dyDescent="0.35">
      <c r="C137" s="9">
        <v>2016</v>
      </c>
      <c r="D137" s="15" t="s">
        <v>30</v>
      </c>
      <c r="E137" s="16">
        <v>44054</v>
      </c>
      <c r="F137" s="17">
        <v>15474.636659283164</v>
      </c>
      <c r="G137" s="17">
        <v>789.22097178330375</v>
      </c>
      <c r="H137" s="17">
        <v>14685.415687499861</v>
      </c>
      <c r="I137" s="18">
        <v>120609.60804678078</v>
      </c>
      <c r="J137" s="15"/>
      <c r="K137" s="52">
        <f t="shared" si="2"/>
        <v>15474.636659283164</v>
      </c>
      <c r="L137" s="56" t="str">
        <f ca="1">IF(COUNTIF($C$2:C137,C137)=1,XIRR(OFFSET(F137,,,COUNTIF($C$2:$C$5000,C137),),OFFSET(E137,,,COUNTIF($C$2:$C$5000,C137),)),"-")</f>
        <v>-</v>
      </c>
      <c r="M137" s="56" t="str">
        <f ca="1">IF(COUNTIF($C$2:C137,C137)=1,XIRR(OFFSET(K137,,,COUNTIF($C$2:$C$5000,C137),),OFFSET(E137,,,COUNTIF($C$2:$C$5000,C137),)),"-")</f>
        <v>-</v>
      </c>
    </row>
    <row r="138" spans="3:13" hidden="1" x14ac:dyDescent="0.35">
      <c r="C138" s="25">
        <v>2016</v>
      </c>
      <c r="D138" s="26" t="s">
        <v>29</v>
      </c>
      <c r="E138" s="27">
        <v>44060</v>
      </c>
      <c r="F138" s="28">
        <v>1232.1471662914173</v>
      </c>
      <c r="G138" s="28">
        <v>112.72145216655679</v>
      </c>
      <c r="H138" s="28">
        <v>1119.4257141248604</v>
      </c>
      <c r="I138" s="28">
        <v>16447.553844299575</v>
      </c>
      <c r="J138" s="26" t="s">
        <v>9</v>
      </c>
      <c r="K138" s="52">
        <f t="shared" si="2"/>
        <v>0</v>
      </c>
      <c r="L138" s="56" t="str">
        <f ca="1">IF(COUNTIF($C$2:C138,C138)=1,XIRR(OFFSET(F138,,,COUNTIF($C$2:$C$5000,C138),),OFFSET(E138,,,COUNTIF($C$2:$C$5000,C138),)),"-")</f>
        <v>-</v>
      </c>
      <c r="M138" s="56" t="str">
        <f ca="1">IF(COUNTIF($C$2:C138,C138)=1,XIRR(OFFSET(K138,,,COUNTIF($C$2:$C$5000,C138),),OFFSET(E138,,,COUNTIF($C$2:$C$5000,C138),)),"-")</f>
        <v>-</v>
      </c>
    </row>
    <row r="139" spans="3:13" hidden="1" x14ac:dyDescent="0.35">
      <c r="C139" s="9">
        <v>2016</v>
      </c>
      <c r="D139" s="15" t="s">
        <v>30</v>
      </c>
      <c r="E139" s="16">
        <v>44085</v>
      </c>
      <c r="F139" s="17">
        <v>15474.636659283164</v>
      </c>
      <c r="G139" s="17">
        <v>703.55604693955456</v>
      </c>
      <c r="H139" s="17">
        <v>14771.080612343609</v>
      </c>
      <c r="I139" s="18">
        <v>105838.52743443717</v>
      </c>
      <c r="J139" s="15"/>
      <c r="K139" s="52">
        <f t="shared" si="2"/>
        <v>15474.636659283164</v>
      </c>
      <c r="L139" s="56" t="str">
        <f ca="1">IF(COUNTIF($C$2:C139,C139)=1,XIRR(OFFSET(F139,,,COUNTIF($C$2:$C$5000,C139),),OFFSET(E139,,,COUNTIF($C$2:$C$5000,C139),)),"-")</f>
        <v>-</v>
      </c>
      <c r="M139" s="56" t="str">
        <f ca="1">IF(COUNTIF($C$2:C139,C139)=1,XIRR(OFFSET(K139,,,COUNTIF($C$2:$C$5000,C139),),OFFSET(E139,,,COUNTIF($C$2:$C$5000,C139),)),"-")</f>
        <v>-</v>
      </c>
    </row>
    <row r="140" spans="3:13" hidden="1" x14ac:dyDescent="0.35">
      <c r="C140" s="25">
        <v>2016</v>
      </c>
      <c r="D140" s="26" t="s">
        <v>29</v>
      </c>
      <c r="E140" s="27">
        <v>44091</v>
      </c>
      <c r="F140" s="28">
        <v>1232.1471662914173</v>
      </c>
      <c r="G140" s="28">
        <v>105.53847050092226</v>
      </c>
      <c r="H140" s="28">
        <v>1126.6086957904949</v>
      </c>
      <c r="I140" s="28">
        <v>15320.945148509079</v>
      </c>
      <c r="J140" s="26" t="s">
        <v>9</v>
      </c>
      <c r="K140" s="52">
        <f t="shared" si="2"/>
        <v>0</v>
      </c>
      <c r="L140" s="56" t="str">
        <f ca="1">IF(COUNTIF($C$2:C140,C140)=1,XIRR(OFFSET(F140,,,COUNTIF($C$2:$C$5000,C140),),OFFSET(E140,,,COUNTIF($C$2:$C$5000,C140),)),"-")</f>
        <v>-</v>
      </c>
      <c r="M140" s="56" t="str">
        <f ca="1">IF(COUNTIF($C$2:C140,C140)=1,XIRR(OFFSET(K140,,,COUNTIF($C$2:$C$5000,C140),),OFFSET(E140,,,COUNTIF($C$2:$C$5000,C140),)),"-")</f>
        <v>-</v>
      </c>
    </row>
    <row r="141" spans="3:13" hidden="1" x14ac:dyDescent="0.35">
      <c r="C141" s="9">
        <v>2016</v>
      </c>
      <c r="D141" s="15" t="s">
        <v>30</v>
      </c>
      <c r="E141" s="16">
        <v>44115</v>
      </c>
      <c r="F141" s="17">
        <v>15474.636659283164</v>
      </c>
      <c r="G141" s="17">
        <v>617.39141003421685</v>
      </c>
      <c r="H141" s="17">
        <v>14857.245249248946</v>
      </c>
      <c r="I141" s="18">
        <v>90981.282185188233</v>
      </c>
      <c r="J141" s="15"/>
      <c r="K141" s="52">
        <f t="shared" si="2"/>
        <v>15474.636659283164</v>
      </c>
      <c r="L141" s="56" t="str">
        <f ca="1">IF(COUNTIF($C$2:C141,C141)=1,XIRR(OFFSET(F141,,,COUNTIF($C$2:$C$5000,C141),),OFFSET(E141,,,COUNTIF($C$2:$C$5000,C141),)),"-")</f>
        <v>-</v>
      </c>
      <c r="M141" s="56" t="str">
        <f ca="1">IF(COUNTIF($C$2:C141,C141)=1,XIRR(OFFSET(K141,,,COUNTIF($C$2:$C$5000,C141),),OFFSET(E141,,,COUNTIF($C$2:$C$5000,C141),)),"-")</f>
        <v>-</v>
      </c>
    </row>
    <row r="142" spans="3:13" hidden="1" x14ac:dyDescent="0.35">
      <c r="C142" s="25">
        <v>2016</v>
      </c>
      <c r="D142" s="26" t="s">
        <v>29</v>
      </c>
      <c r="E142" s="27">
        <v>44121</v>
      </c>
      <c r="F142" s="28">
        <v>1232.1471662914173</v>
      </c>
      <c r="G142" s="28">
        <v>98.3093980362666</v>
      </c>
      <c r="H142" s="28">
        <v>1133.8377682551506</v>
      </c>
      <c r="I142" s="28">
        <v>14187.107380253929</v>
      </c>
      <c r="J142" s="26" t="s">
        <v>9</v>
      </c>
      <c r="K142" s="52">
        <f t="shared" si="2"/>
        <v>0</v>
      </c>
      <c r="L142" s="56" t="str">
        <f ca="1">IF(COUNTIF($C$2:C142,C142)=1,XIRR(OFFSET(F142,,,COUNTIF($C$2:$C$5000,C142),),OFFSET(E142,,,COUNTIF($C$2:$C$5000,C142),)),"-")</f>
        <v>-</v>
      </c>
      <c r="M142" s="56" t="str">
        <f ca="1">IF(COUNTIF($C$2:C142,C142)=1,XIRR(OFFSET(K142,,,COUNTIF($C$2:$C$5000,C142),),OFFSET(E142,,,COUNTIF($C$2:$C$5000,C142),)),"-")</f>
        <v>-</v>
      </c>
    </row>
    <row r="143" spans="3:13" hidden="1" x14ac:dyDescent="0.35">
      <c r="C143" s="9">
        <v>2016</v>
      </c>
      <c r="D143" s="15" t="s">
        <v>30</v>
      </c>
      <c r="E143" s="16">
        <v>44146</v>
      </c>
      <c r="F143" s="17">
        <v>15474.636659283164</v>
      </c>
      <c r="G143" s="17">
        <v>530.72414608026475</v>
      </c>
      <c r="H143" s="17">
        <v>14943.912513202898</v>
      </c>
      <c r="I143" s="18">
        <v>76037.369671985332</v>
      </c>
      <c r="J143" s="15"/>
      <c r="K143" s="52">
        <f t="shared" si="2"/>
        <v>15474.636659283164</v>
      </c>
      <c r="L143" s="56" t="str">
        <f ca="1">IF(COUNTIF($C$2:C143,C143)=1,XIRR(OFFSET(F143,,,COUNTIF($C$2:$C$5000,C143),),OFFSET(E143,,,COUNTIF($C$2:$C$5000,C143),)),"-")</f>
        <v>-</v>
      </c>
      <c r="M143" s="56" t="str">
        <f ca="1">IF(COUNTIF($C$2:C143,C143)=1,XIRR(OFFSET(K143,,,COUNTIF($C$2:$C$5000,C143),),OFFSET(E143,,,COUNTIF($C$2:$C$5000,C143),)),"-")</f>
        <v>-</v>
      </c>
    </row>
    <row r="144" spans="3:13" hidden="1" x14ac:dyDescent="0.35">
      <c r="C144" s="25">
        <v>2016</v>
      </c>
      <c r="D144" s="26" t="s">
        <v>29</v>
      </c>
      <c r="E144" s="27">
        <v>44152</v>
      </c>
      <c r="F144" s="28">
        <v>1232.1471662914173</v>
      </c>
      <c r="G144" s="28">
        <v>91.033939023296043</v>
      </c>
      <c r="H144" s="28">
        <v>1141.1132272681214</v>
      </c>
      <c r="I144" s="28">
        <v>13045.994152985808</v>
      </c>
      <c r="J144" s="26" t="s">
        <v>9</v>
      </c>
      <c r="K144" s="52">
        <f t="shared" si="2"/>
        <v>0</v>
      </c>
      <c r="L144" s="56" t="str">
        <f ca="1">IF(COUNTIF($C$2:C144,C144)=1,XIRR(OFFSET(F144,,,COUNTIF($C$2:$C$5000,C144),),OFFSET(E144,,,COUNTIF($C$2:$C$5000,C144),)),"-")</f>
        <v>-</v>
      </c>
      <c r="M144" s="56" t="str">
        <f ca="1">IF(COUNTIF($C$2:C144,C144)=1,XIRR(OFFSET(K144,,,COUNTIF($C$2:$C$5000,C144),),OFFSET(E144,,,COUNTIF($C$2:$C$5000,C144),)),"-")</f>
        <v>-</v>
      </c>
    </row>
    <row r="145" spans="3:13" hidden="1" x14ac:dyDescent="0.35">
      <c r="C145" s="9">
        <v>2016</v>
      </c>
      <c r="D145" s="15" t="s">
        <v>30</v>
      </c>
      <c r="E145" s="16">
        <v>44176</v>
      </c>
      <c r="F145" s="17">
        <v>15474.636659283164</v>
      </c>
      <c r="G145" s="17">
        <v>443.55132308658114</v>
      </c>
      <c r="H145" s="17">
        <v>15031.085336196582</v>
      </c>
      <c r="I145" s="18">
        <v>61006.284335788747</v>
      </c>
      <c r="J145" s="15"/>
      <c r="K145" s="52">
        <f t="shared" si="2"/>
        <v>15474.636659283164</v>
      </c>
      <c r="L145" s="56" t="str">
        <f ca="1">IF(COUNTIF($C$2:C145,C145)=1,XIRR(OFFSET(F145,,,COUNTIF($C$2:$C$5000,C145),),OFFSET(E145,,,COUNTIF($C$2:$C$5000,C145),)),"-")</f>
        <v>-</v>
      </c>
      <c r="M145" s="56" t="str">
        <f ca="1">IF(COUNTIF($C$2:C145,C145)=1,XIRR(OFFSET(K145,,,COUNTIF($C$2:$C$5000,C145),),OFFSET(E145,,,COUNTIF($C$2:$C$5000,C145),)),"-")</f>
        <v>-</v>
      </c>
    </row>
    <row r="146" spans="3:13" hidden="1" x14ac:dyDescent="0.35">
      <c r="C146" s="25">
        <v>2016</v>
      </c>
      <c r="D146" s="26" t="s">
        <v>29</v>
      </c>
      <c r="E146" s="27">
        <v>44182</v>
      </c>
      <c r="F146" s="28">
        <v>1232.1471662914173</v>
      </c>
      <c r="G146" s="28">
        <v>83.711795814992271</v>
      </c>
      <c r="H146" s="28">
        <v>1148.4353704764251</v>
      </c>
      <c r="I146" s="28">
        <v>11897.558782509383</v>
      </c>
      <c r="J146" s="26" t="s">
        <v>9</v>
      </c>
      <c r="K146" s="52">
        <f t="shared" si="2"/>
        <v>0</v>
      </c>
      <c r="L146" s="56" t="str">
        <f ca="1">IF(COUNTIF($C$2:C146,C146)=1,XIRR(OFFSET(F146,,,COUNTIF($C$2:$C$5000,C146),),OFFSET(E146,,,COUNTIF($C$2:$C$5000,C146),)),"-")</f>
        <v>-</v>
      </c>
      <c r="M146" s="56" t="str">
        <f ca="1">IF(COUNTIF($C$2:C146,C146)=1,XIRR(OFFSET(K146,,,COUNTIF($C$2:$C$5000,C146),),OFFSET(E146,,,COUNTIF($C$2:$C$5000,C146),)),"-")</f>
        <v>-</v>
      </c>
    </row>
    <row r="147" spans="3:13" hidden="1" x14ac:dyDescent="0.35">
      <c r="C147" s="9">
        <v>2016</v>
      </c>
      <c r="D147" s="15" t="s">
        <v>30</v>
      </c>
      <c r="E147" s="16">
        <v>44207</v>
      </c>
      <c r="F147" s="17">
        <v>15474.636659283164</v>
      </c>
      <c r="G147" s="17">
        <v>355.86999195876774</v>
      </c>
      <c r="H147" s="17">
        <v>15118.766667324397</v>
      </c>
      <c r="I147" s="18">
        <v>45887.517668464352</v>
      </c>
      <c r="J147" s="15"/>
      <c r="K147" s="52">
        <f t="shared" si="2"/>
        <v>15474.636659283164</v>
      </c>
      <c r="L147" s="56" t="str">
        <f ca="1">IF(COUNTIF($C$2:C147,C147)=1,XIRR(OFFSET(F147,,,COUNTIF($C$2:$C$5000,C147),),OFFSET(E147,,,COUNTIF($C$2:$C$5000,C147),)),"-")</f>
        <v>-</v>
      </c>
      <c r="M147" s="56" t="str">
        <f ca="1">IF(COUNTIF($C$2:C147,C147)=1,XIRR(OFFSET(K147,,,COUNTIF($C$2:$C$5000,C147),),OFFSET(E147,,,COUNTIF($C$2:$C$5000,C147),)),"-")</f>
        <v>-</v>
      </c>
    </row>
    <row r="148" spans="3:13" hidden="1" x14ac:dyDescent="0.35">
      <c r="C148" s="25">
        <v>2016</v>
      </c>
      <c r="D148" s="26" t="s">
        <v>29</v>
      </c>
      <c r="E148" s="27">
        <v>44213</v>
      </c>
      <c r="F148" s="28">
        <v>1232.1471662914173</v>
      </c>
      <c r="G148" s="28">
        <v>76.342668854435203</v>
      </c>
      <c r="H148" s="28">
        <v>1155.804497436982</v>
      </c>
      <c r="I148" s="28">
        <v>10741.7542850724</v>
      </c>
      <c r="J148" s="26" t="s">
        <v>9</v>
      </c>
      <c r="K148" s="52">
        <f t="shared" si="2"/>
        <v>0</v>
      </c>
      <c r="L148" s="56" t="str">
        <f ca="1">IF(COUNTIF($C$2:C148,C148)=1,XIRR(OFFSET(F148,,,COUNTIF($C$2:$C$5000,C148),),OFFSET(E148,,,COUNTIF($C$2:$C$5000,C148),)),"-")</f>
        <v>-</v>
      </c>
      <c r="M148" s="56" t="str">
        <f ca="1">IF(COUNTIF($C$2:C148,C148)=1,XIRR(OFFSET(K148,,,COUNTIF($C$2:$C$5000,C148),),OFFSET(E148,,,COUNTIF($C$2:$C$5000,C148),)),"-")</f>
        <v>-</v>
      </c>
    </row>
    <row r="149" spans="3:13" hidden="1" x14ac:dyDescent="0.35">
      <c r="C149" s="9">
        <v>2016</v>
      </c>
      <c r="D149" s="15" t="s">
        <v>30</v>
      </c>
      <c r="E149" s="16">
        <v>44238</v>
      </c>
      <c r="F149" s="17">
        <v>15474.636659283164</v>
      </c>
      <c r="G149" s="17">
        <v>267.67718639937544</v>
      </c>
      <c r="H149" s="17">
        <v>15206.959472883787</v>
      </c>
      <c r="I149" s="18">
        <v>30680.558195580565</v>
      </c>
      <c r="J149" s="15"/>
      <c r="K149" s="52">
        <f t="shared" si="2"/>
        <v>15474.636659283164</v>
      </c>
      <c r="L149" s="56" t="str">
        <f ca="1">IF(COUNTIF($C$2:C149,C149)=1,XIRR(OFFSET(F149,,,COUNTIF($C$2:$C$5000,C149),),OFFSET(E149,,,COUNTIF($C$2:$C$5000,C149),)),"-")</f>
        <v>-</v>
      </c>
      <c r="M149" s="56" t="str">
        <f ca="1">IF(COUNTIF($C$2:C149,C149)=1,XIRR(OFFSET(K149,,,COUNTIF($C$2:$C$5000,C149),),OFFSET(E149,,,COUNTIF($C$2:$C$5000,C149),)),"-")</f>
        <v>-</v>
      </c>
    </row>
    <row r="150" spans="3:13" hidden="1" x14ac:dyDescent="0.35">
      <c r="C150" s="25">
        <v>2016</v>
      </c>
      <c r="D150" s="26" t="s">
        <v>29</v>
      </c>
      <c r="E150" s="27">
        <v>44244</v>
      </c>
      <c r="F150" s="28">
        <v>1232.1471662914173</v>
      </c>
      <c r="G150" s="28">
        <v>68.9262566625479</v>
      </c>
      <c r="H150" s="28">
        <v>1163.2209096288693</v>
      </c>
      <c r="I150" s="28">
        <v>9578.5333754435305</v>
      </c>
      <c r="J150" s="26" t="s">
        <v>9</v>
      </c>
      <c r="K150" s="52">
        <f t="shared" si="2"/>
        <v>0</v>
      </c>
      <c r="L150" s="56" t="str">
        <f ca="1">IF(COUNTIF($C$2:C150,C150)=1,XIRR(OFFSET(F150,,,COUNTIF($C$2:$C$5000,C150),),OFFSET(E150,,,COUNTIF($C$2:$C$5000,C150),)),"-")</f>
        <v>-</v>
      </c>
      <c r="M150" s="56" t="str">
        <f ca="1">IF(COUNTIF($C$2:C150,C150)=1,XIRR(OFFSET(K150,,,COUNTIF($C$2:$C$5000,C150),),OFFSET(E150,,,COUNTIF($C$2:$C$5000,C150),)),"-")</f>
        <v>-</v>
      </c>
    </row>
    <row r="151" spans="3:13" hidden="1" x14ac:dyDescent="0.35">
      <c r="C151" s="9">
        <v>2016</v>
      </c>
      <c r="D151" s="15" t="s">
        <v>30</v>
      </c>
      <c r="E151" s="16">
        <v>44266</v>
      </c>
      <c r="F151" s="17">
        <v>15474.636659283164</v>
      </c>
      <c r="G151" s="17">
        <v>178.9699228075533</v>
      </c>
      <c r="H151" s="17">
        <v>15295.66673647561</v>
      </c>
      <c r="I151" s="18">
        <v>15384.891459104954</v>
      </c>
      <c r="J151" s="15"/>
      <c r="K151" s="52">
        <f t="shared" si="2"/>
        <v>15474.636659283164</v>
      </c>
      <c r="L151" s="56" t="str">
        <f ca="1">IF(COUNTIF($C$2:C151,C151)=1,XIRR(OFFSET(F151,,,COUNTIF($C$2:$C$5000,C151),),OFFSET(E151,,,COUNTIF($C$2:$C$5000,C151),)),"-")</f>
        <v>-</v>
      </c>
      <c r="M151" s="56" t="str">
        <f ca="1">IF(COUNTIF($C$2:C151,C151)=1,XIRR(OFFSET(K151,,,COUNTIF($C$2:$C$5000,C151),),OFFSET(E151,,,COUNTIF($C$2:$C$5000,C151),)),"-")</f>
        <v>-</v>
      </c>
    </row>
    <row r="152" spans="3:13" hidden="1" x14ac:dyDescent="0.35">
      <c r="C152" s="25">
        <v>2016</v>
      </c>
      <c r="D152" s="26" t="s">
        <v>29</v>
      </c>
      <c r="E152" s="27">
        <v>44272</v>
      </c>
      <c r="F152" s="28">
        <v>1232.1471662914173</v>
      </c>
      <c r="G152" s="28">
        <v>61.462255825762647</v>
      </c>
      <c r="H152" s="28">
        <v>1170.6849104656546</v>
      </c>
      <c r="I152" s="28">
        <v>8407.8484649778766</v>
      </c>
      <c r="J152" s="26" t="s">
        <v>9</v>
      </c>
      <c r="K152" s="52">
        <f t="shared" si="2"/>
        <v>0</v>
      </c>
      <c r="L152" s="56" t="str">
        <f ca="1">IF(COUNTIF($C$2:C152,C152)=1,XIRR(OFFSET(F152,,,COUNTIF($C$2:$C$5000,C152),),OFFSET(E152,,,COUNTIF($C$2:$C$5000,C152),)),"-")</f>
        <v>-</v>
      </c>
      <c r="M152" s="56" t="str">
        <f ca="1">IF(COUNTIF($C$2:C152,C152)=1,XIRR(OFFSET(K152,,,COUNTIF($C$2:$C$5000,C152),),OFFSET(E152,,,COUNTIF($C$2:$C$5000,C152),)),"-")</f>
        <v>-</v>
      </c>
    </row>
    <row r="153" spans="3:13" hidden="1" x14ac:dyDescent="0.35">
      <c r="C153" s="9">
        <v>2016</v>
      </c>
      <c r="D153" s="15" t="s">
        <v>30</v>
      </c>
      <c r="E153" s="16">
        <v>44297</v>
      </c>
      <c r="F153" s="17">
        <v>15474.636659283164</v>
      </c>
      <c r="G153" s="17">
        <v>89.745200178112228</v>
      </c>
      <c r="H153" s="17">
        <v>15384.891459105051</v>
      </c>
      <c r="I153" s="18">
        <v>-9.6406438387930393E-11</v>
      </c>
      <c r="J153" s="15"/>
      <c r="K153" s="52">
        <f t="shared" si="2"/>
        <v>15474.636659283164</v>
      </c>
      <c r="L153" s="56" t="str">
        <f ca="1">IF(COUNTIF($C$2:C153,C153)=1,XIRR(OFFSET(F153,,,COUNTIF($C$2:$C$5000,C153),),OFFSET(E153,,,COUNTIF($C$2:$C$5000,C153),)),"-")</f>
        <v>-</v>
      </c>
      <c r="M153" s="56" t="str">
        <f ca="1">IF(COUNTIF($C$2:C153,C153)=1,XIRR(OFFSET(K153,,,COUNTIF($C$2:$C$5000,C153),),OFFSET(E153,,,COUNTIF($C$2:$C$5000,C153),)),"-")</f>
        <v>-</v>
      </c>
    </row>
    <row r="154" spans="3:13" hidden="1" x14ac:dyDescent="0.35">
      <c r="C154" s="25">
        <v>2016</v>
      </c>
      <c r="D154" s="26" t="s">
        <v>29</v>
      </c>
      <c r="E154" s="27">
        <v>44303</v>
      </c>
      <c r="F154" s="28">
        <v>1232.1471662914173</v>
      </c>
      <c r="G154" s="28">
        <v>53.950360983608043</v>
      </c>
      <c r="H154" s="28">
        <v>1178.1968053078092</v>
      </c>
      <c r="I154" s="28">
        <v>7229.6516596700676</v>
      </c>
      <c r="J154" s="26" t="s">
        <v>9</v>
      </c>
      <c r="K154" s="52">
        <f t="shared" si="2"/>
        <v>0</v>
      </c>
      <c r="L154" s="56" t="str">
        <f ca="1">IF(COUNTIF($C$2:C154,C154)=1,XIRR(OFFSET(F154,,,COUNTIF($C$2:$C$5000,C154),),OFFSET(E154,,,COUNTIF($C$2:$C$5000,C154),)),"-")</f>
        <v>-</v>
      </c>
      <c r="M154" s="56" t="str">
        <f ca="1">IF(COUNTIF($C$2:C154,C154)=1,XIRR(OFFSET(K154,,,COUNTIF($C$2:$C$5000,C154),),OFFSET(E154,,,COUNTIF($C$2:$C$5000,C154),)),"-")</f>
        <v>-</v>
      </c>
    </row>
    <row r="155" spans="3:13" hidden="1" x14ac:dyDescent="0.35">
      <c r="C155" s="25">
        <v>2016</v>
      </c>
      <c r="D155" s="26" t="s">
        <v>29</v>
      </c>
      <c r="E155" s="27">
        <v>44333</v>
      </c>
      <c r="F155" s="28">
        <v>1232.1471662914173</v>
      </c>
      <c r="G155" s="28">
        <v>46.390264816216266</v>
      </c>
      <c r="H155" s="28">
        <v>1185.7569014752009</v>
      </c>
      <c r="I155" s="28">
        <v>6043.8947581948669</v>
      </c>
      <c r="J155" s="26" t="s">
        <v>9</v>
      </c>
      <c r="K155" s="52">
        <f t="shared" si="2"/>
        <v>0</v>
      </c>
      <c r="L155" s="56" t="str">
        <f ca="1">IF(COUNTIF($C$2:C155,C155)=1,XIRR(OFFSET(F155,,,COUNTIF($C$2:$C$5000,C155),),OFFSET(E155,,,COUNTIF($C$2:$C$5000,C155),)),"-")</f>
        <v>-</v>
      </c>
      <c r="M155" s="56" t="str">
        <f ca="1">IF(COUNTIF($C$2:C155,C155)=1,XIRR(OFFSET(K155,,,COUNTIF($C$2:$C$5000,C155),),OFFSET(E155,,,COUNTIF($C$2:$C$5000,C155),)),"-")</f>
        <v>-</v>
      </c>
    </row>
    <row r="156" spans="3:13" hidden="1" x14ac:dyDescent="0.35">
      <c r="C156" s="25">
        <v>2016</v>
      </c>
      <c r="D156" s="26" t="s">
        <v>29</v>
      </c>
      <c r="E156" s="27">
        <v>44364</v>
      </c>
      <c r="F156" s="28">
        <v>1232.1471662914173</v>
      </c>
      <c r="G156" s="28">
        <v>38.781658031750396</v>
      </c>
      <c r="H156" s="28">
        <v>1193.365508259667</v>
      </c>
      <c r="I156" s="28">
        <v>4850.5292499351999</v>
      </c>
      <c r="J156" s="26" t="s">
        <v>9</v>
      </c>
      <c r="K156" s="52">
        <f t="shared" si="2"/>
        <v>0</v>
      </c>
      <c r="L156" s="56" t="str">
        <f ca="1">IF(COUNTIF($C$2:C156,C156)=1,XIRR(OFFSET(F156,,,COUNTIF($C$2:$C$5000,C156),),OFFSET(E156,,,COUNTIF($C$2:$C$5000,C156),)),"-")</f>
        <v>-</v>
      </c>
      <c r="M156" s="56" t="str">
        <f ca="1">IF(COUNTIF($C$2:C156,C156)=1,XIRR(OFFSET(K156,,,COUNTIF($C$2:$C$5000,C156),),OFFSET(E156,,,COUNTIF($C$2:$C$5000,C156),)),"-")</f>
        <v>-</v>
      </c>
    </row>
    <row r="157" spans="3:13" hidden="1" x14ac:dyDescent="0.35">
      <c r="C157" s="25">
        <v>2016</v>
      </c>
      <c r="D157" s="26" t="s">
        <v>29</v>
      </c>
      <c r="E157" s="27">
        <v>44394</v>
      </c>
      <c r="F157" s="28">
        <v>1232.1471662914173</v>
      </c>
      <c r="G157" s="28">
        <v>31.124229353750867</v>
      </c>
      <c r="H157" s="28">
        <v>1201.0229369376664</v>
      </c>
      <c r="I157" s="28">
        <v>3649.5063129975333</v>
      </c>
      <c r="J157" s="26" t="s">
        <v>9</v>
      </c>
      <c r="K157" s="52">
        <f t="shared" si="2"/>
        <v>0</v>
      </c>
      <c r="L157" s="56" t="str">
        <f ca="1">IF(COUNTIF($C$2:C157,C157)=1,XIRR(OFFSET(F157,,,COUNTIF($C$2:$C$5000,C157),),OFFSET(E157,,,COUNTIF($C$2:$C$5000,C157),)),"-")</f>
        <v>-</v>
      </c>
      <c r="M157" s="56" t="str">
        <f ca="1">IF(COUNTIF($C$2:C157,C157)=1,XIRR(OFFSET(K157,,,COUNTIF($C$2:$C$5000,C157),),OFFSET(E157,,,COUNTIF($C$2:$C$5000,C157),)),"-")</f>
        <v>-</v>
      </c>
    </row>
    <row r="158" spans="3:13" hidden="1" x14ac:dyDescent="0.35">
      <c r="C158" s="25">
        <v>2016</v>
      </c>
      <c r="D158" s="26" t="s">
        <v>29</v>
      </c>
      <c r="E158" s="27">
        <v>44425</v>
      </c>
      <c r="F158" s="28">
        <v>1232.1471662914173</v>
      </c>
      <c r="G158" s="28">
        <v>23.417665508400841</v>
      </c>
      <c r="H158" s="28">
        <v>1208.7295007830164</v>
      </c>
      <c r="I158" s="28">
        <v>2440.7768122145171</v>
      </c>
      <c r="J158" s="26" t="s">
        <v>9</v>
      </c>
      <c r="K158" s="52">
        <f t="shared" si="2"/>
        <v>0</v>
      </c>
      <c r="L158" s="56" t="str">
        <f ca="1">IF(COUNTIF($C$2:C158,C158)=1,XIRR(OFFSET(F158,,,COUNTIF($C$2:$C$5000,C158),),OFFSET(E158,,,COUNTIF($C$2:$C$5000,C158),)),"-")</f>
        <v>-</v>
      </c>
      <c r="M158" s="56" t="str">
        <f ca="1">IF(COUNTIF($C$2:C158,C158)=1,XIRR(OFFSET(K158,,,COUNTIF($C$2:$C$5000,C158),),OFFSET(E158,,,COUNTIF($C$2:$C$5000,C158),)),"-")</f>
        <v>-</v>
      </c>
    </row>
    <row r="159" spans="3:13" hidden="1" x14ac:dyDescent="0.35">
      <c r="C159" s="25">
        <v>2016</v>
      </c>
      <c r="D159" s="26" t="s">
        <v>29</v>
      </c>
      <c r="E159" s="27">
        <v>44456</v>
      </c>
      <c r="F159" s="28">
        <v>1232.1471662914173</v>
      </c>
      <c r="G159" s="28">
        <v>15.661651211709819</v>
      </c>
      <c r="H159" s="28">
        <v>1216.4855150797075</v>
      </c>
      <c r="I159" s="28">
        <v>1224.2912971348096</v>
      </c>
      <c r="J159" s="26" t="s">
        <v>9</v>
      </c>
      <c r="K159" s="52">
        <f t="shared" si="2"/>
        <v>0</v>
      </c>
      <c r="L159" s="56" t="str">
        <f ca="1">IF(COUNTIF($C$2:C159,C159)=1,XIRR(OFFSET(F159,,,COUNTIF($C$2:$C$5000,C159),),OFFSET(E159,,,COUNTIF($C$2:$C$5000,C159),)),"-")</f>
        <v>-</v>
      </c>
      <c r="M159" s="56" t="str">
        <f ca="1">IF(COUNTIF($C$2:C159,C159)=1,XIRR(OFFSET(K159,,,COUNTIF($C$2:$C$5000,C159),),OFFSET(E159,,,COUNTIF($C$2:$C$5000,C159),)),"-")</f>
        <v>-</v>
      </c>
    </row>
    <row r="160" spans="3:13" hidden="1" x14ac:dyDescent="0.35">
      <c r="C160" s="25">
        <v>2016</v>
      </c>
      <c r="D160" s="26" t="s">
        <v>29</v>
      </c>
      <c r="E160" s="27">
        <v>44486</v>
      </c>
      <c r="F160" s="28">
        <v>1232.1471662914173</v>
      </c>
      <c r="G160" s="28">
        <v>7.8558691566150287</v>
      </c>
      <c r="H160" s="28">
        <v>1224.2912971348023</v>
      </c>
      <c r="I160" s="28">
        <v>7.2759576141834259E-12</v>
      </c>
      <c r="J160" s="26" t="s">
        <v>9</v>
      </c>
      <c r="K160" s="52">
        <f t="shared" si="2"/>
        <v>0</v>
      </c>
      <c r="L160" s="56" t="str">
        <f ca="1">IF(COUNTIF($C$2:C160,C160)=1,XIRR(OFFSET(F160,,,COUNTIF($C$2:$C$5000,C160),),OFFSET(E160,,,COUNTIF($C$2:$C$5000,C160),)),"-")</f>
        <v>-</v>
      </c>
      <c r="M160" s="56" t="str">
        <f ca="1">IF(COUNTIF($C$2:C160,C160)=1,XIRR(OFFSET(K160,,,COUNTIF($C$2:$C$5000,C160),),OFFSET(E160,,,COUNTIF($C$2:$C$5000,C160),)),"-")</f>
        <v>-</v>
      </c>
    </row>
    <row r="161" spans="3:13" hidden="1" x14ac:dyDescent="0.35">
      <c r="C161" s="3">
        <v>2017</v>
      </c>
      <c r="D161" s="19" t="s">
        <v>31</v>
      </c>
      <c r="E161" s="20">
        <v>42878</v>
      </c>
      <c r="F161" s="21">
        <v>-270350</v>
      </c>
      <c r="G161" s="22"/>
      <c r="H161" s="22"/>
      <c r="I161" s="23">
        <f>-F161</f>
        <v>270350</v>
      </c>
      <c r="J161" s="19" t="s">
        <v>8</v>
      </c>
      <c r="K161" s="52">
        <f t="shared" si="2"/>
        <v>-270350</v>
      </c>
      <c r="L161" s="56">
        <f ca="1">IF(COUNTIF($C$2:C161,C161)=1,XIRR(OFFSET(F161,,,COUNTIF($C$2:$C$5000,C161),),OFFSET(E161,,,COUNTIF($C$2:$C$5000,C161),)),"-")</f>
        <v>6.6384992003440835E-2</v>
      </c>
      <c r="M161" s="56">
        <f ca="1">IF(COUNTIF($C$2:C161,C161)=1,XIRR(OFFSET(K161,,,COUNTIF($C$2:$C$5000,C161),),OFFSET(E161,,,COUNTIF($C$2:$C$5000,C161),)),"-")</f>
        <v>6.6384992003440835E-2</v>
      </c>
    </row>
    <row r="162" spans="3:13" hidden="1" x14ac:dyDescent="0.35">
      <c r="C162" s="9">
        <v>2017</v>
      </c>
      <c r="D162" s="15" t="s">
        <v>31</v>
      </c>
      <c r="E162" s="16">
        <v>42909</v>
      </c>
      <c r="F162" s="17">
        <v>5277.0542365001429</v>
      </c>
      <c r="G162" s="17">
        <v>1441.8666666666668</v>
      </c>
      <c r="H162" s="17">
        <v>3835.1875698334761</v>
      </c>
      <c r="I162" s="17">
        <v>266514.81243016652</v>
      </c>
      <c r="J162" s="15"/>
      <c r="K162" s="52">
        <f t="shared" si="2"/>
        <v>5277.0542365001429</v>
      </c>
      <c r="L162" s="56" t="str">
        <f ca="1">IF(COUNTIF($C$2:C162,C162)=1,XIRR(OFFSET(F162,,,COUNTIF($C$2:$C$5000,C162),),OFFSET(E162,,,COUNTIF($C$2:$C$5000,C162),)),"-")</f>
        <v>-</v>
      </c>
      <c r="M162" s="56" t="str">
        <f ca="1">IF(COUNTIF($C$2:C162,C162)=1,XIRR(OFFSET(K162,,,COUNTIF($C$2:$C$5000,C162),),OFFSET(E162,,,COUNTIF($C$2:$C$5000,C162),)),"-")</f>
        <v>-</v>
      </c>
    </row>
    <row r="163" spans="3:13" hidden="1" x14ac:dyDescent="0.35">
      <c r="C163" s="9">
        <v>2017</v>
      </c>
      <c r="D163" s="15" t="s">
        <v>31</v>
      </c>
      <c r="E163" s="16">
        <v>42939</v>
      </c>
      <c r="F163" s="17">
        <v>5277.0542365001429</v>
      </c>
      <c r="G163" s="17">
        <v>1421.4123329608881</v>
      </c>
      <c r="H163" s="17">
        <v>3855.6419035392546</v>
      </c>
      <c r="I163" s="17">
        <v>262659.17052662728</v>
      </c>
      <c r="J163" s="15"/>
      <c r="K163" s="52">
        <f t="shared" si="2"/>
        <v>5277.0542365001429</v>
      </c>
      <c r="L163" s="56" t="str">
        <f ca="1">IF(COUNTIF($C$2:C163,C163)=1,XIRR(OFFSET(F163,,,COUNTIF($C$2:$C$5000,C163),),OFFSET(E163,,,COUNTIF($C$2:$C$5000,C163),)),"-")</f>
        <v>-</v>
      </c>
      <c r="M163" s="56" t="str">
        <f ca="1">IF(COUNTIF($C$2:C163,C163)=1,XIRR(OFFSET(K163,,,COUNTIF($C$2:$C$5000,C163),),OFFSET(E163,,,COUNTIF($C$2:$C$5000,C163),)),"-")</f>
        <v>-</v>
      </c>
    </row>
    <row r="164" spans="3:13" hidden="1" x14ac:dyDescent="0.35">
      <c r="C164" s="9">
        <v>2017</v>
      </c>
      <c r="D164" s="15" t="s">
        <v>31</v>
      </c>
      <c r="E164" s="16">
        <v>42970</v>
      </c>
      <c r="F164" s="17">
        <v>5277.0542365001429</v>
      </c>
      <c r="G164" s="17">
        <v>1400.8489094753456</v>
      </c>
      <c r="H164" s="17">
        <v>3876.205327024797</v>
      </c>
      <c r="I164" s="17">
        <v>258782.96519960248</v>
      </c>
      <c r="J164" s="15"/>
      <c r="K164" s="52">
        <f t="shared" si="2"/>
        <v>5277.0542365001429</v>
      </c>
      <c r="L164" s="56" t="str">
        <f ca="1">IF(COUNTIF($C$2:C164,C164)=1,XIRR(OFFSET(F164,,,COUNTIF($C$2:$C$5000,C164),),OFFSET(E164,,,COUNTIF($C$2:$C$5000,C164),)),"-")</f>
        <v>-</v>
      </c>
      <c r="M164" s="56" t="str">
        <f ca="1">IF(COUNTIF($C$2:C164,C164)=1,XIRR(OFFSET(K164,,,COUNTIF($C$2:$C$5000,C164),),OFFSET(E164,,,COUNTIF($C$2:$C$5000,C164),)),"-")</f>
        <v>-</v>
      </c>
    </row>
    <row r="165" spans="3:13" hidden="1" x14ac:dyDescent="0.35">
      <c r="C165" s="9">
        <v>2017</v>
      </c>
      <c r="D165" s="15" t="s">
        <v>31</v>
      </c>
      <c r="E165" s="16">
        <v>43001</v>
      </c>
      <c r="F165" s="17">
        <v>5277.0542365001429</v>
      </c>
      <c r="G165" s="17">
        <v>1380.1758143978798</v>
      </c>
      <c r="H165" s="17">
        <v>3896.8784221022634</v>
      </c>
      <c r="I165" s="17">
        <v>254886.08677750023</v>
      </c>
      <c r="J165" s="15"/>
      <c r="K165" s="52">
        <f t="shared" si="2"/>
        <v>5277.0542365001429</v>
      </c>
      <c r="L165" s="56" t="str">
        <f ca="1">IF(COUNTIF($C$2:C165,C165)=1,XIRR(OFFSET(F165,,,COUNTIF($C$2:$C$5000,C165),),OFFSET(E165,,,COUNTIF($C$2:$C$5000,C165),)),"-")</f>
        <v>-</v>
      </c>
      <c r="M165" s="56" t="str">
        <f ca="1">IF(COUNTIF($C$2:C165,C165)=1,XIRR(OFFSET(K165,,,COUNTIF($C$2:$C$5000,C165),),OFFSET(E165,,,COUNTIF($C$2:$C$5000,C165),)),"-")</f>
        <v>-</v>
      </c>
    </row>
    <row r="166" spans="3:13" hidden="1" x14ac:dyDescent="0.35">
      <c r="C166" s="3">
        <v>2017</v>
      </c>
      <c r="D166" s="19" t="s">
        <v>26</v>
      </c>
      <c r="E166" s="20">
        <v>43011</v>
      </c>
      <c r="F166" s="21">
        <v>-297400</v>
      </c>
      <c r="G166" s="22"/>
      <c r="H166" s="22"/>
      <c r="I166" s="23">
        <f>-F166</f>
        <v>297400</v>
      </c>
      <c r="J166" s="19" t="s">
        <v>8</v>
      </c>
      <c r="K166" s="52">
        <f t="shared" si="2"/>
        <v>-297400</v>
      </c>
      <c r="L166" s="56" t="str">
        <f ca="1">IF(COUNTIF($C$2:C166,C166)=1,XIRR(OFFSET(F166,,,COUNTIF($C$2:$C$5000,C166),),OFFSET(E166,,,COUNTIF($C$2:$C$5000,C166),)),"-")</f>
        <v>-</v>
      </c>
      <c r="M166" s="56" t="str">
        <f ca="1">IF(COUNTIF($C$2:C166,C166)=1,XIRR(OFFSET(K166,,,COUNTIF($C$2:$C$5000,C166),),OFFSET(E166,,,COUNTIF($C$2:$C$5000,C166),)),"-")</f>
        <v>-</v>
      </c>
    </row>
    <row r="167" spans="3:13" hidden="1" x14ac:dyDescent="0.35">
      <c r="C167" s="9">
        <v>2017</v>
      </c>
      <c r="D167" s="15" t="s">
        <v>31</v>
      </c>
      <c r="E167" s="16">
        <v>43031</v>
      </c>
      <c r="F167" s="17">
        <v>5277.0542365001429</v>
      </c>
      <c r="G167" s="17">
        <v>1359.3924628133345</v>
      </c>
      <c r="H167" s="17">
        <v>3917.6617736868084</v>
      </c>
      <c r="I167" s="17">
        <v>250968.42500381341</v>
      </c>
      <c r="J167" s="15"/>
      <c r="K167" s="52">
        <f t="shared" si="2"/>
        <v>5277.0542365001429</v>
      </c>
      <c r="L167" s="56" t="str">
        <f ca="1">IF(COUNTIF($C$2:C167,C167)=1,XIRR(OFFSET(F167,,,COUNTIF($C$2:$C$5000,C167),),OFFSET(E167,,,COUNTIF($C$2:$C$5000,C167),)),"-")</f>
        <v>-</v>
      </c>
      <c r="M167" s="56" t="str">
        <f ca="1">IF(COUNTIF($C$2:C167,C167)=1,XIRR(OFFSET(K167,,,COUNTIF($C$2:$C$5000,C167),),OFFSET(E167,,,COUNTIF($C$2:$C$5000,C167),)),"-")</f>
        <v>-</v>
      </c>
    </row>
    <row r="168" spans="3:13" hidden="1" x14ac:dyDescent="0.35">
      <c r="C168" s="9">
        <v>2017</v>
      </c>
      <c r="D168" s="15" t="s">
        <v>26</v>
      </c>
      <c r="E168" s="16">
        <v>43042</v>
      </c>
      <c r="F168" s="17">
        <v>5818.9724802498677</v>
      </c>
      <c r="G168" s="17">
        <v>1610.9166666666667</v>
      </c>
      <c r="H168" s="17">
        <v>4208.0558135832007</v>
      </c>
      <c r="I168" s="17">
        <v>293191.9441864168</v>
      </c>
      <c r="J168" s="15"/>
      <c r="K168" s="52">
        <f t="shared" si="2"/>
        <v>5818.9724802498677</v>
      </c>
      <c r="L168" s="56" t="str">
        <f ca="1">IF(COUNTIF($C$2:C168,C168)=1,XIRR(OFFSET(F168,,,COUNTIF($C$2:$C$5000,C168),),OFFSET(E168,,,COUNTIF($C$2:$C$5000,C168),)),"-")</f>
        <v>-</v>
      </c>
      <c r="M168" s="56" t="str">
        <f ca="1">IF(COUNTIF($C$2:C168,C168)=1,XIRR(OFFSET(K168,,,COUNTIF($C$2:$C$5000,C168),),OFFSET(E168,,,COUNTIF($C$2:$C$5000,C168),)),"-")</f>
        <v>-</v>
      </c>
    </row>
    <row r="169" spans="3:13" hidden="1" x14ac:dyDescent="0.35">
      <c r="C169" s="9">
        <v>2017</v>
      </c>
      <c r="D169" s="15" t="s">
        <v>31</v>
      </c>
      <c r="E169" s="16">
        <v>43062</v>
      </c>
      <c r="F169" s="17">
        <v>5277.0542365001429</v>
      </c>
      <c r="G169" s="17">
        <v>1338.4982666870048</v>
      </c>
      <c r="H169" s="17">
        <v>3938.5559698131383</v>
      </c>
      <c r="I169" s="17">
        <v>247029.86903400026</v>
      </c>
      <c r="J169" s="15"/>
      <c r="K169" s="52">
        <f t="shared" si="2"/>
        <v>5277.0542365001429</v>
      </c>
      <c r="L169" s="56" t="str">
        <f ca="1">IF(COUNTIF($C$2:C169,C169)=1,XIRR(OFFSET(F169,,,COUNTIF($C$2:$C$5000,C169),),OFFSET(E169,,,COUNTIF($C$2:$C$5000,C169),)),"-")</f>
        <v>-</v>
      </c>
      <c r="M169" s="56" t="str">
        <f ca="1">IF(COUNTIF($C$2:C169,C169)=1,XIRR(OFFSET(K169,,,COUNTIF($C$2:$C$5000,C169),),OFFSET(E169,,,COUNTIF($C$2:$C$5000,C169),)),"-")</f>
        <v>-</v>
      </c>
    </row>
    <row r="170" spans="3:13" hidden="1" x14ac:dyDescent="0.35">
      <c r="C170" s="9">
        <v>2017</v>
      </c>
      <c r="D170" s="15" t="s">
        <v>26</v>
      </c>
      <c r="E170" s="16">
        <v>43072</v>
      </c>
      <c r="F170" s="17">
        <v>5818.9724802498677</v>
      </c>
      <c r="G170" s="17">
        <v>1588.1230310097578</v>
      </c>
      <c r="H170" s="17">
        <v>4230.8494492401096</v>
      </c>
      <c r="I170" s="17">
        <v>288961.09473717667</v>
      </c>
      <c r="J170" s="15"/>
      <c r="K170" s="52">
        <f t="shared" si="2"/>
        <v>5818.9724802498677</v>
      </c>
      <c r="L170" s="56" t="str">
        <f ca="1">IF(COUNTIF($C$2:C170,C170)=1,XIRR(OFFSET(F170,,,COUNTIF($C$2:$C$5000,C170),),OFFSET(E170,,,COUNTIF($C$2:$C$5000,C170),)),"-")</f>
        <v>-</v>
      </c>
      <c r="M170" s="56" t="str">
        <f ca="1">IF(COUNTIF($C$2:C170,C170)=1,XIRR(OFFSET(K170,,,COUNTIF($C$2:$C$5000,C170),),OFFSET(E170,,,COUNTIF($C$2:$C$5000,C170),)),"-")</f>
        <v>-</v>
      </c>
    </row>
    <row r="171" spans="3:13" hidden="1" x14ac:dyDescent="0.35">
      <c r="C171" s="9">
        <v>2017</v>
      </c>
      <c r="D171" s="15" t="s">
        <v>31</v>
      </c>
      <c r="E171" s="16">
        <v>43092</v>
      </c>
      <c r="F171" s="17">
        <v>5277.0542365001429</v>
      </c>
      <c r="G171" s="17">
        <v>1317.4926348480014</v>
      </c>
      <c r="H171" s="17">
        <v>3959.5616016521417</v>
      </c>
      <c r="I171" s="17">
        <v>243070.30743234811</v>
      </c>
      <c r="J171" s="15"/>
      <c r="K171" s="52">
        <f t="shared" si="2"/>
        <v>5277.0542365001429</v>
      </c>
      <c r="L171" s="56" t="str">
        <f ca="1">IF(COUNTIF($C$2:C171,C171)=1,XIRR(OFFSET(F171,,,COUNTIF($C$2:$C$5000,C171),),OFFSET(E171,,,COUNTIF($C$2:$C$5000,C171),)),"-")</f>
        <v>-</v>
      </c>
      <c r="M171" s="56" t="str">
        <f ca="1">IF(COUNTIF($C$2:C171,C171)=1,XIRR(OFFSET(K171,,,COUNTIF($C$2:$C$5000,C171),),OFFSET(E171,,,COUNTIF($C$2:$C$5000,C171),)),"-")</f>
        <v>-</v>
      </c>
    </row>
    <row r="172" spans="3:13" hidden="1" x14ac:dyDescent="0.35">
      <c r="C172" s="9">
        <v>2017</v>
      </c>
      <c r="D172" s="15" t="s">
        <v>26</v>
      </c>
      <c r="E172" s="16">
        <v>43103</v>
      </c>
      <c r="F172" s="17">
        <v>5818.9724802498677</v>
      </c>
      <c r="G172" s="17">
        <v>1565.2059298263737</v>
      </c>
      <c r="H172" s="17">
        <v>4253.7665504234938</v>
      </c>
      <c r="I172" s="17">
        <v>284707.32818675315</v>
      </c>
      <c r="J172" s="15"/>
      <c r="K172" s="52">
        <f t="shared" si="2"/>
        <v>5818.9724802498677</v>
      </c>
      <c r="L172" s="56" t="str">
        <f ca="1">IF(COUNTIF($C$2:C172,C172)=1,XIRR(OFFSET(F172,,,COUNTIF($C$2:$C$5000,C172),),OFFSET(E172,,,COUNTIF($C$2:$C$5000,C172),)),"-")</f>
        <v>-</v>
      </c>
      <c r="M172" s="56" t="str">
        <f ca="1">IF(COUNTIF($C$2:C172,C172)=1,XIRR(OFFSET(K172,,,COUNTIF($C$2:$C$5000,C172),),OFFSET(E172,,,COUNTIF($C$2:$C$5000,C172),)),"-")</f>
        <v>-</v>
      </c>
    </row>
    <row r="173" spans="3:13" hidden="1" x14ac:dyDescent="0.35">
      <c r="C173" s="9">
        <v>2017</v>
      </c>
      <c r="D173" s="15" t="s">
        <v>31</v>
      </c>
      <c r="E173" s="16">
        <v>43123</v>
      </c>
      <c r="F173" s="17">
        <v>5277.0542365001429</v>
      </c>
      <c r="G173" s="17">
        <v>1296.3749729725234</v>
      </c>
      <c r="H173" s="17">
        <v>3980.6792635276197</v>
      </c>
      <c r="I173" s="17">
        <v>239089.62816882049</v>
      </c>
      <c r="J173" s="15"/>
      <c r="K173" s="52">
        <f t="shared" si="2"/>
        <v>5277.0542365001429</v>
      </c>
      <c r="L173" s="56" t="str">
        <f ca="1">IF(COUNTIF($C$2:C173,C173)=1,XIRR(OFFSET(F173,,,COUNTIF($C$2:$C$5000,C173),),OFFSET(E173,,,COUNTIF($C$2:$C$5000,C173),)),"-")</f>
        <v>-</v>
      </c>
      <c r="M173" s="56" t="str">
        <f ca="1">IF(COUNTIF($C$2:C173,C173)=1,XIRR(OFFSET(K173,,,COUNTIF($C$2:$C$5000,C173),),OFFSET(E173,,,COUNTIF($C$2:$C$5000,C173),)),"-")</f>
        <v>-</v>
      </c>
    </row>
    <row r="174" spans="3:13" hidden="1" x14ac:dyDescent="0.35">
      <c r="C174" s="9">
        <v>2017</v>
      </c>
      <c r="D174" s="15" t="s">
        <v>26</v>
      </c>
      <c r="E174" s="16">
        <v>43134</v>
      </c>
      <c r="F174" s="17">
        <v>5818.9724802498677</v>
      </c>
      <c r="G174" s="17">
        <v>1542.164694344913</v>
      </c>
      <c r="H174" s="17">
        <v>4276.8077859049545</v>
      </c>
      <c r="I174" s="17">
        <v>280430.52040084818</v>
      </c>
      <c r="J174" s="15"/>
      <c r="K174" s="52">
        <f t="shared" si="2"/>
        <v>5818.9724802498677</v>
      </c>
      <c r="L174" s="56" t="str">
        <f ca="1">IF(COUNTIF($C$2:C174,C174)=1,XIRR(OFFSET(F174,,,COUNTIF($C$2:$C$5000,C174),),OFFSET(E174,,,COUNTIF($C$2:$C$5000,C174),)),"-")</f>
        <v>-</v>
      </c>
      <c r="M174" s="56" t="str">
        <f ca="1">IF(COUNTIF($C$2:C174,C174)=1,XIRR(OFFSET(K174,,,COUNTIF($C$2:$C$5000,C174),),OFFSET(E174,,,COUNTIF($C$2:$C$5000,C174),)),"-")</f>
        <v>-</v>
      </c>
    </row>
    <row r="175" spans="3:13" hidden="1" x14ac:dyDescent="0.35">
      <c r="C175" s="9">
        <v>2017</v>
      </c>
      <c r="D175" s="15" t="s">
        <v>31</v>
      </c>
      <c r="E175" s="16">
        <v>43154</v>
      </c>
      <c r="F175" s="17">
        <v>5277.0542365001429</v>
      </c>
      <c r="G175" s="17">
        <v>1275.1446835670426</v>
      </c>
      <c r="H175" s="17">
        <v>4001.9095529331003</v>
      </c>
      <c r="I175" s="17">
        <v>235087.7186158874</v>
      </c>
      <c r="J175" s="15"/>
      <c r="K175" s="52">
        <f t="shared" si="2"/>
        <v>5277.0542365001429</v>
      </c>
      <c r="L175" s="56" t="str">
        <f ca="1">IF(COUNTIF($C$2:C175,C175)=1,XIRR(OFFSET(F175,,,COUNTIF($C$2:$C$5000,C175),),OFFSET(E175,,,COUNTIF($C$2:$C$5000,C175),)),"-")</f>
        <v>-</v>
      </c>
      <c r="M175" s="56" t="str">
        <f ca="1">IF(COUNTIF($C$2:C175,C175)=1,XIRR(OFFSET(K175,,,COUNTIF($C$2:$C$5000,C175),),OFFSET(E175,,,COUNTIF($C$2:$C$5000,C175),)),"-")</f>
        <v>-</v>
      </c>
    </row>
    <row r="176" spans="3:13" hidden="1" x14ac:dyDescent="0.35">
      <c r="C176" s="9">
        <v>2017</v>
      </c>
      <c r="D176" s="15" t="s">
        <v>26</v>
      </c>
      <c r="E176" s="16">
        <v>43162</v>
      </c>
      <c r="F176" s="17">
        <v>5818.9724802498677</v>
      </c>
      <c r="G176" s="17">
        <v>1518.998652171261</v>
      </c>
      <c r="H176" s="17">
        <v>4299.9738280786069</v>
      </c>
      <c r="I176" s="17">
        <v>276130.54657276958</v>
      </c>
      <c r="J176" s="15"/>
      <c r="K176" s="52">
        <f t="shared" si="2"/>
        <v>5818.9724802498677</v>
      </c>
      <c r="L176" s="56" t="str">
        <f ca="1">IF(COUNTIF($C$2:C176,C176)=1,XIRR(OFFSET(F176,,,COUNTIF($C$2:$C$5000,C176),),OFFSET(E176,,,COUNTIF($C$2:$C$5000,C176),)),"-")</f>
        <v>-</v>
      </c>
      <c r="M176" s="56" t="str">
        <f ca="1">IF(COUNTIF($C$2:C176,C176)=1,XIRR(OFFSET(K176,,,COUNTIF($C$2:$C$5000,C176),),OFFSET(E176,,,COUNTIF($C$2:$C$5000,C176),)),"-")</f>
        <v>-</v>
      </c>
    </row>
    <row r="177" spans="3:13" hidden="1" x14ac:dyDescent="0.35">
      <c r="C177" s="9">
        <v>2017</v>
      </c>
      <c r="D177" s="15" t="s">
        <v>31</v>
      </c>
      <c r="E177" s="16">
        <v>43182</v>
      </c>
      <c r="F177" s="17">
        <v>5277.0542365001429</v>
      </c>
      <c r="G177" s="17">
        <v>1253.8011659513995</v>
      </c>
      <c r="H177" s="17">
        <v>4023.2530705487434</v>
      </c>
      <c r="I177" s="17">
        <v>231064.46554533867</v>
      </c>
      <c r="J177" s="15"/>
      <c r="K177" s="52">
        <f t="shared" si="2"/>
        <v>5277.0542365001429</v>
      </c>
      <c r="L177" s="56" t="str">
        <f ca="1">IF(COUNTIF($C$2:C177,C177)=1,XIRR(OFFSET(F177,,,COUNTIF($C$2:$C$5000,C177),),OFFSET(E177,,,COUNTIF($C$2:$C$5000,C177),)),"-")</f>
        <v>-</v>
      </c>
      <c r="M177" s="56" t="str">
        <f ca="1">IF(COUNTIF($C$2:C177,C177)=1,XIRR(OFFSET(K177,,,COUNTIF($C$2:$C$5000,C177),),OFFSET(E177,,,COUNTIF($C$2:$C$5000,C177),)),"-")</f>
        <v>-</v>
      </c>
    </row>
    <row r="178" spans="3:13" hidden="1" x14ac:dyDescent="0.35">
      <c r="C178" s="9">
        <v>2017</v>
      </c>
      <c r="D178" s="15" t="s">
        <v>26</v>
      </c>
      <c r="E178" s="16">
        <v>43193</v>
      </c>
      <c r="F178" s="17">
        <v>5818.9724802498677</v>
      </c>
      <c r="G178" s="17">
        <v>1495.7071272691685</v>
      </c>
      <c r="H178" s="17">
        <v>4323.2653529806994</v>
      </c>
      <c r="I178" s="17">
        <v>271807.28121978889</v>
      </c>
      <c r="J178" s="15"/>
      <c r="K178" s="52">
        <f t="shared" si="2"/>
        <v>5818.9724802498677</v>
      </c>
      <c r="L178" s="56" t="str">
        <f ca="1">IF(COUNTIF($C$2:C178,C178)=1,XIRR(OFFSET(F178,,,COUNTIF($C$2:$C$5000,C178),),OFFSET(E178,,,COUNTIF($C$2:$C$5000,C178),)),"-")</f>
        <v>-</v>
      </c>
      <c r="M178" s="56" t="str">
        <f ca="1">IF(COUNTIF($C$2:C178,C178)=1,XIRR(OFFSET(K178,,,COUNTIF($C$2:$C$5000,C178),),OFFSET(E178,,,COUNTIF($C$2:$C$5000,C178),)),"-")</f>
        <v>-</v>
      </c>
    </row>
    <row r="179" spans="3:13" hidden="1" x14ac:dyDescent="0.35">
      <c r="C179" s="9">
        <v>2017</v>
      </c>
      <c r="D179" s="15" t="s">
        <v>31</v>
      </c>
      <c r="E179" s="16">
        <v>43213</v>
      </c>
      <c r="F179" s="17">
        <v>5277.0542365001429</v>
      </c>
      <c r="G179" s="17">
        <v>1232.3438162418063</v>
      </c>
      <c r="H179" s="17">
        <v>4044.7104202583369</v>
      </c>
      <c r="I179" s="17">
        <v>227019.75512508032</v>
      </c>
      <c r="J179" s="15"/>
      <c r="K179" s="52">
        <f t="shared" si="2"/>
        <v>5277.0542365001429</v>
      </c>
      <c r="L179" s="56" t="str">
        <f ca="1">IF(COUNTIF($C$2:C179,C179)=1,XIRR(OFFSET(F179,,,COUNTIF($C$2:$C$5000,C179),),OFFSET(E179,,,COUNTIF($C$2:$C$5000,C179),)),"-")</f>
        <v>-</v>
      </c>
      <c r="M179" s="56" t="str">
        <f ca="1">IF(COUNTIF($C$2:C179,C179)=1,XIRR(OFFSET(K179,,,COUNTIF($C$2:$C$5000,C179),),OFFSET(E179,,,COUNTIF($C$2:$C$5000,C179),)),"-")</f>
        <v>-</v>
      </c>
    </row>
    <row r="180" spans="3:13" hidden="1" x14ac:dyDescent="0.35">
      <c r="C180" s="9">
        <v>2017</v>
      </c>
      <c r="D180" s="15" t="s">
        <v>26</v>
      </c>
      <c r="E180" s="16">
        <v>43223</v>
      </c>
      <c r="F180" s="17">
        <v>5818.9724802498677</v>
      </c>
      <c r="G180" s="17">
        <v>1472.2894399405232</v>
      </c>
      <c r="H180" s="17">
        <v>4346.6830403093445</v>
      </c>
      <c r="I180" s="17">
        <v>267460.59817947954</v>
      </c>
      <c r="J180" s="15"/>
      <c r="K180" s="52">
        <f t="shared" si="2"/>
        <v>5818.9724802498677</v>
      </c>
      <c r="L180" s="56" t="str">
        <f ca="1">IF(COUNTIF($C$2:C180,C180)=1,XIRR(OFFSET(F180,,,COUNTIF($C$2:$C$5000,C180),),OFFSET(E180,,,COUNTIF($C$2:$C$5000,C180),)),"-")</f>
        <v>-</v>
      </c>
      <c r="M180" s="56" t="str">
        <f ca="1">IF(COUNTIF($C$2:C180,C180)=1,XIRR(OFFSET(K180,,,COUNTIF($C$2:$C$5000,C180),),OFFSET(E180,,,COUNTIF($C$2:$C$5000,C180),)),"-")</f>
        <v>-</v>
      </c>
    </row>
    <row r="181" spans="3:13" hidden="1" x14ac:dyDescent="0.35">
      <c r="C181" s="9">
        <v>2017</v>
      </c>
      <c r="D181" s="15" t="s">
        <v>31</v>
      </c>
      <c r="E181" s="16">
        <v>43243</v>
      </c>
      <c r="F181" s="17">
        <v>5277.0542365001429</v>
      </c>
      <c r="G181" s="17">
        <v>1210.7720273337618</v>
      </c>
      <c r="H181" s="17">
        <v>4066.2822091663811</v>
      </c>
      <c r="I181" s="17">
        <v>222953.47291591394</v>
      </c>
      <c r="J181" s="15"/>
      <c r="K181" s="52">
        <f t="shared" si="2"/>
        <v>5277.0542365001429</v>
      </c>
      <c r="L181" s="56" t="str">
        <f ca="1">IF(COUNTIF($C$2:C181,C181)=1,XIRR(OFFSET(F181,,,COUNTIF($C$2:$C$5000,C181),),OFFSET(E181,,,COUNTIF($C$2:$C$5000,C181),)),"-")</f>
        <v>-</v>
      </c>
      <c r="M181" s="56" t="str">
        <f ca="1">IF(COUNTIF($C$2:C181,C181)=1,XIRR(OFFSET(K181,,,COUNTIF($C$2:$C$5000,C181),),OFFSET(E181,,,COUNTIF($C$2:$C$5000,C181),)),"-")</f>
        <v>-</v>
      </c>
    </row>
    <row r="182" spans="3:13" hidden="1" x14ac:dyDescent="0.35">
      <c r="C182" s="9">
        <v>2017</v>
      </c>
      <c r="D182" s="15" t="s">
        <v>26</v>
      </c>
      <c r="E182" s="16">
        <v>43254</v>
      </c>
      <c r="F182" s="17">
        <v>5818.9724802498677</v>
      </c>
      <c r="G182" s="17">
        <v>1448.7449068055141</v>
      </c>
      <c r="H182" s="17">
        <v>4370.2275734443538</v>
      </c>
      <c r="I182" s="17">
        <v>263090.37060603517</v>
      </c>
      <c r="J182" s="15"/>
      <c r="K182" s="52">
        <f t="shared" si="2"/>
        <v>5818.9724802498677</v>
      </c>
      <c r="L182" s="56" t="str">
        <f ca="1">IF(COUNTIF($C$2:C182,C182)=1,XIRR(OFFSET(F182,,,COUNTIF($C$2:$C$5000,C182),),OFFSET(E182,,,COUNTIF($C$2:$C$5000,C182),)),"-")</f>
        <v>-</v>
      </c>
      <c r="M182" s="56" t="str">
        <f ca="1">IF(COUNTIF($C$2:C182,C182)=1,XIRR(OFFSET(K182,,,COUNTIF($C$2:$C$5000,C182),),OFFSET(E182,,,COUNTIF($C$2:$C$5000,C182),)),"-")</f>
        <v>-</v>
      </c>
    </row>
    <row r="183" spans="3:13" hidden="1" x14ac:dyDescent="0.35">
      <c r="C183" s="9">
        <v>2017</v>
      </c>
      <c r="D183" s="15" t="s">
        <v>31</v>
      </c>
      <c r="E183" s="16">
        <v>43274</v>
      </c>
      <c r="F183" s="17">
        <v>5277.0542365001429</v>
      </c>
      <c r="G183" s="17">
        <v>1189.0851888848745</v>
      </c>
      <c r="H183" s="17">
        <v>4087.9690476152682</v>
      </c>
      <c r="I183" s="17">
        <v>218865.50386829866</v>
      </c>
      <c r="J183" s="15"/>
      <c r="K183" s="52">
        <f t="shared" si="2"/>
        <v>5277.0542365001429</v>
      </c>
      <c r="L183" s="56" t="str">
        <f ca="1">IF(COUNTIF($C$2:C183,C183)=1,XIRR(OFFSET(F183,,,COUNTIF($C$2:$C$5000,C183),),OFFSET(E183,,,COUNTIF($C$2:$C$5000,C183),)),"-")</f>
        <v>-</v>
      </c>
      <c r="M183" s="56" t="str">
        <f ca="1">IF(COUNTIF($C$2:C183,C183)=1,XIRR(OFFSET(K183,,,COUNTIF($C$2:$C$5000,C183),),OFFSET(E183,,,COUNTIF($C$2:$C$5000,C183),)),"-")</f>
        <v>-</v>
      </c>
    </row>
    <row r="184" spans="3:13" hidden="1" x14ac:dyDescent="0.35">
      <c r="C184" s="9">
        <v>2017</v>
      </c>
      <c r="D184" s="15" t="s">
        <v>26</v>
      </c>
      <c r="E184" s="16">
        <v>43284</v>
      </c>
      <c r="F184" s="17">
        <v>5818.9724802498677</v>
      </c>
      <c r="G184" s="17">
        <v>1425.0728407826907</v>
      </c>
      <c r="H184" s="17">
        <v>4393.8996394671767</v>
      </c>
      <c r="I184" s="17">
        <v>258696.47096656798</v>
      </c>
      <c r="J184" s="15"/>
      <c r="K184" s="52">
        <f t="shared" si="2"/>
        <v>5818.9724802498677</v>
      </c>
      <c r="L184" s="56" t="str">
        <f ca="1">IF(COUNTIF($C$2:C184,C184)=1,XIRR(OFFSET(F184,,,COUNTIF($C$2:$C$5000,C184),),OFFSET(E184,,,COUNTIF($C$2:$C$5000,C184),)),"-")</f>
        <v>-</v>
      </c>
      <c r="M184" s="56" t="str">
        <f ca="1">IF(COUNTIF($C$2:C184,C184)=1,XIRR(OFFSET(K184,,,COUNTIF($C$2:$C$5000,C184),),OFFSET(E184,,,COUNTIF($C$2:$C$5000,C184),)),"-")</f>
        <v>-</v>
      </c>
    </row>
    <row r="185" spans="3:13" hidden="1" x14ac:dyDescent="0.35">
      <c r="C185" s="9">
        <v>2017</v>
      </c>
      <c r="D185" s="15" t="s">
        <v>31</v>
      </c>
      <c r="E185" s="16">
        <v>43304</v>
      </c>
      <c r="F185" s="17">
        <v>5277.0542365001429</v>
      </c>
      <c r="G185" s="17">
        <v>1167.2826872975929</v>
      </c>
      <c r="H185" s="17">
        <v>4109.77154920255</v>
      </c>
      <c r="I185" s="17">
        <v>214755.7323190961</v>
      </c>
      <c r="J185" s="15"/>
      <c r="K185" s="52">
        <f t="shared" si="2"/>
        <v>5277.0542365001429</v>
      </c>
      <c r="L185" s="56" t="str">
        <f ca="1">IF(COUNTIF($C$2:C185,C185)=1,XIRR(OFFSET(F185,,,COUNTIF($C$2:$C$5000,C185),),OFFSET(E185,,,COUNTIF($C$2:$C$5000,C185),)),"-")</f>
        <v>-</v>
      </c>
      <c r="M185" s="56" t="str">
        <f ca="1">IF(COUNTIF($C$2:C185,C185)=1,XIRR(OFFSET(K185,,,COUNTIF($C$2:$C$5000,C185),),OFFSET(E185,,,COUNTIF($C$2:$C$5000,C185),)),"-")</f>
        <v>-</v>
      </c>
    </row>
    <row r="186" spans="3:13" hidden="1" x14ac:dyDescent="0.35">
      <c r="C186" s="9">
        <v>2017</v>
      </c>
      <c r="D186" s="15" t="s">
        <v>26</v>
      </c>
      <c r="E186" s="16">
        <v>43315</v>
      </c>
      <c r="F186" s="17">
        <v>5818.9724802498677</v>
      </c>
      <c r="G186" s="17">
        <v>1401.2725510689099</v>
      </c>
      <c r="H186" s="17">
        <v>4417.699929180958</v>
      </c>
      <c r="I186" s="17">
        <v>254278.77103738702</v>
      </c>
      <c r="J186" s="15"/>
      <c r="K186" s="52">
        <f t="shared" si="2"/>
        <v>5818.9724802498677</v>
      </c>
      <c r="L186" s="56" t="str">
        <f ca="1">IF(COUNTIF($C$2:C186,C186)=1,XIRR(OFFSET(F186,,,COUNTIF($C$2:$C$5000,C186),),OFFSET(E186,,,COUNTIF($C$2:$C$5000,C186),)),"-")</f>
        <v>-</v>
      </c>
      <c r="M186" s="56" t="str">
        <f ca="1">IF(COUNTIF($C$2:C186,C186)=1,XIRR(OFFSET(K186,,,COUNTIF($C$2:$C$5000,C186),),OFFSET(E186,,,COUNTIF($C$2:$C$5000,C186),)),"-")</f>
        <v>-</v>
      </c>
    </row>
    <row r="187" spans="3:13" hidden="1" x14ac:dyDescent="0.35">
      <c r="C187" s="9">
        <v>2017</v>
      </c>
      <c r="D187" s="15" t="s">
        <v>31</v>
      </c>
      <c r="E187" s="16">
        <v>43335</v>
      </c>
      <c r="F187" s="17">
        <v>5277.0542365001429</v>
      </c>
      <c r="G187" s="17">
        <v>1145.3639057018459</v>
      </c>
      <c r="H187" s="17">
        <v>4131.6903307982975</v>
      </c>
      <c r="I187" s="17">
        <v>210624.0419882978</v>
      </c>
      <c r="J187" s="15"/>
      <c r="K187" s="52">
        <f t="shared" si="2"/>
        <v>5277.0542365001429</v>
      </c>
      <c r="L187" s="56" t="str">
        <f ca="1">IF(COUNTIF($C$2:C187,C187)=1,XIRR(OFFSET(F187,,,COUNTIF($C$2:$C$5000,C187),),OFFSET(E187,,,COUNTIF($C$2:$C$5000,C187),)),"-")</f>
        <v>-</v>
      </c>
      <c r="M187" s="56" t="str">
        <f ca="1">IF(COUNTIF($C$2:C187,C187)=1,XIRR(OFFSET(K187,,,COUNTIF($C$2:$C$5000,C187),),OFFSET(E187,,,COUNTIF($C$2:$C$5000,C187),)),"-")</f>
        <v>-</v>
      </c>
    </row>
    <row r="188" spans="3:13" hidden="1" x14ac:dyDescent="0.35">
      <c r="C188" s="9">
        <v>2017</v>
      </c>
      <c r="D188" s="15" t="s">
        <v>26</v>
      </c>
      <c r="E188" s="16">
        <v>43346</v>
      </c>
      <c r="F188" s="17">
        <v>5818.9724802498677</v>
      </c>
      <c r="G188" s="17">
        <v>1377.3433431191797</v>
      </c>
      <c r="H188" s="17">
        <v>4441.6291371306879</v>
      </c>
      <c r="I188" s="17">
        <v>249837.14190025633</v>
      </c>
      <c r="J188" s="15"/>
      <c r="K188" s="52">
        <f t="shared" si="2"/>
        <v>5818.9724802498677</v>
      </c>
      <c r="L188" s="56" t="str">
        <f ca="1">IF(COUNTIF($C$2:C188,C188)=1,XIRR(OFFSET(F188,,,COUNTIF($C$2:$C$5000,C188),),OFFSET(E188,,,COUNTIF($C$2:$C$5000,C188),)),"-")</f>
        <v>-</v>
      </c>
      <c r="M188" s="56" t="str">
        <f ca="1">IF(COUNTIF($C$2:C188,C188)=1,XIRR(OFFSET(K188,,,COUNTIF($C$2:$C$5000,C188),),OFFSET(E188,,,COUNTIF($C$2:$C$5000,C188),)),"-")</f>
        <v>-</v>
      </c>
    </row>
    <row r="189" spans="3:13" hidden="1" x14ac:dyDescent="0.35">
      <c r="C189" s="9">
        <v>2017</v>
      </c>
      <c r="D189" s="15" t="s">
        <v>31</v>
      </c>
      <c r="E189" s="16">
        <v>43366</v>
      </c>
      <c r="F189" s="17">
        <v>5277.0542365001429</v>
      </c>
      <c r="G189" s="17">
        <v>1123.3282239375883</v>
      </c>
      <c r="H189" s="17">
        <v>4153.7260125625544</v>
      </c>
      <c r="I189" s="17">
        <v>206470.31597573526</v>
      </c>
      <c r="J189" s="15"/>
      <c r="K189" s="52">
        <f t="shared" si="2"/>
        <v>5277.0542365001429</v>
      </c>
      <c r="L189" s="56" t="str">
        <f ca="1">IF(COUNTIF($C$2:C189,C189)=1,XIRR(OFFSET(F189,,,COUNTIF($C$2:$C$5000,C189),),OFFSET(E189,,,COUNTIF($C$2:$C$5000,C189),)),"-")</f>
        <v>-</v>
      </c>
      <c r="M189" s="56" t="str">
        <f ca="1">IF(COUNTIF($C$2:C189,C189)=1,XIRR(OFFSET(K189,,,COUNTIF($C$2:$C$5000,C189),),OFFSET(E189,,,COUNTIF($C$2:$C$5000,C189),)),"-")</f>
        <v>-</v>
      </c>
    </row>
    <row r="190" spans="3:13" hidden="1" x14ac:dyDescent="0.35">
      <c r="C190" s="9">
        <v>2017</v>
      </c>
      <c r="D190" s="15" t="s">
        <v>26</v>
      </c>
      <c r="E190" s="16">
        <v>43376</v>
      </c>
      <c r="F190" s="17">
        <v>5818.9724802498677</v>
      </c>
      <c r="G190" s="17">
        <v>1353.2845186263885</v>
      </c>
      <c r="H190" s="17">
        <v>4465.6879616234792</v>
      </c>
      <c r="I190" s="17">
        <v>245371.45393863285</v>
      </c>
      <c r="J190" s="15"/>
      <c r="K190" s="52">
        <f t="shared" si="2"/>
        <v>5818.9724802498677</v>
      </c>
      <c r="L190" s="56" t="str">
        <f ca="1">IF(COUNTIF($C$2:C190,C190)=1,XIRR(OFFSET(F190,,,COUNTIF($C$2:$C$5000,C190),),OFFSET(E190,,,COUNTIF($C$2:$C$5000,C190),)),"-")</f>
        <v>-</v>
      </c>
      <c r="M190" s="56" t="str">
        <f ca="1">IF(COUNTIF($C$2:C190,C190)=1,XIRR(OFFSET(K190,,,COUNTIF($C$2:$C$5000,C190),),OFFSET(E190,,,COUNTIF($C$2:$C$5000,C190),)),"-")</f>
        <v>-</v>
      </c>
    </row>
    <row r="191" spans="3:13" hidden="1" x14ac:dyDescent="0.35">
      <c r="C191" s="9">
        <v>2017</v>
      </c>
      <c r="D191" s="15" t="s">
        <v>31</v>
      </c>
      <c r="E191" s="16">
        <v>43396</v>
      </c>
      <c r="F191" s="17">
        <v>5277.0542365001429</v>
      </c>
      <c r="G191" s="17">
        <v>1101.1750185372546</v>
      </c>
      <c r="H191" s="17">
        <v>4175.8792179628881</v>
      </c>
      <c r="I191" s="17">
        <v>202294.43675777238</v>
      </c>
      <c r="J191" s="15"/>
      <c r="K191" s="52">
        <f t="shared" si="2"/>
        <v>5277.0542365001429</v>
      </c>
      <c r="L191" s="56" t="str">
        <f ca="1">IF(COUNTIF($C$2:C191,C191)=1,XIRR(OFFSET(F191,,,COUNTIF($C$2:$C$5000,C191),),OFFSET(E191,,,COUNTIF($C$2:$C$5000,C191),)),"-")</f>
        <v>-</v>
      </c>
      <c r="M191" s="56" t="str">
        <f ca="1">IF(COUNTIF($C$2:C191,C191)=1,XIRR(OFFSET(K191,,,COUNTIF($C$2:$C$5000,C191),),OFFSET(E191,,,COUNTIF($C$2:$C$5000,C191),)),"-")</f>
        <v>-</v>
      </c>
    </row>
    <row r="192" spans="3:13" hidden="1" x14ac:dyDescent="0.35">
      <c r="C192" s="9">
        <v>2017</v>
      </c>
      <c r="D192" s="15" t="s">
        <v>26</v>
      </c>
      <c r="E192" s="16">
        <v>43407</v>
      </c>
      <c r="F192" s="17">
        <v>5818.9724802498677</v>
      </c>
      <c r="G192" s="17">
        <v>1329.095375500928</v>
      </c>
      <c r="H192" s="17">
        <v>4489.8771047489399</v>
      </c>
      <c r="I192" s="17">
        <v>240881.57683388391</v>
      </c>
      <c r="J192" s="15"/>
      <c r="K192" s="52">
        <f t="shared" si="2"/>
        <v>5818.9724802498677</v>
      </c>
      <c r="L192" s="56" t="str">
        <f ca="1">IF(COUNTIF($C$2:C192,C192)=1,XIRR(OFFSET(F192,,,COUNTIF($C$2:$C$5000,C192),),OFFSET(E192,,,COUNTIF($C$2:$C$5000,C192),)),"-")</f>
        <v>-</v>
      </c>
      <c r="M192" s="56" t="str">
        <f ca="1">IF(COUNTIF($C$2:C192,C192)=1,XIRR(OFFSET(K192,,,COUNTIF($C$2:$C$5000,C192),),OFFSET(E192,,,COUNTIF($C$2:$C$5000,C192),)),"-")</f>
        <v>-</v>
      </c>
    </row>
    <row r="193" spans="3:13" hidden="1" x14ac:dyDescent="0.35">
      <c r="C193" s="9">
        <v>2017</v>
      </c>
      <c r="D193" s="15" t="s">
        <v>31</v>
      </c>
      <c r="E193" s="16">
        <v>43427</v>
      </c>
      <c r="F193" s="17">
        <v>5277.0542365001429</v>
      </c>
      <c r="G193" s="17">
        <v>1078.9036627081193</v>
      </c>
      <c r="H193" s="17">
        <v>4198.1505737920234</v>
      </c>
      <c r="I193" s="17">
        <v>198096.28618398035</v>
      </c>
      <c r="J193" s="15"/>
      <c r="K193" s="52">
        <f t="shared" si="2"/>
        <v>5277.0542365001429</v>
      </c>
      <c r="L193" s="56" t="str">
        <f ca="1">IF(COUNTIF($C$2:C193,C193)=1,XIRR(OFFSET(F193,,,COUNTIF($C$2:$C$5000,C193),),OFFSET(E193,,,COUNTIF($C$2:$C$5000,C193),)),"-")</f>
        <v>-</v>
      </c>
      <c r="M193" s="56" t="str">
        <f ca="1">IF(COUNTIF($C$2:C193,C193)=1,XIRR(OFFSET(K193,,,COUNTIF($C$2:$C$5000,C193),),OFFSET(E193,,,COUNTIF($C$2:$C$5000,C193),)),"-")</f>
        <v>-</v>
      </c>
    </row>
    <row r="194" spans="3:13" hidden="1" x14ac:dyDescent="0.35">
      <c r="C194" s="9">
        <v>2017</v>
      </c>
      <c r="D194" s="15" t="s">
        <v>26</v>
      </c>
      <c r="E194" s="16">
        <v>43437</v>
      </c>
      <c r="F194" s="17">
        <v>5818.9724802498677</v>
      </c>
      <c r="G194" s="17">
        <v>1304.7752078502047</v>
      </c>
      <c r="H194" s="17">
        <v>4514.1972723996632</v>
      </c>
      <c r="I194" s="17">
        <v>236367.37956148424</v>
      </c>
      <c r="J194" s="15"/>
      <c r="K194" s="52">
        <f t="shared" ref="K194:K257" si="3">IF(OR(J194="retard+6mois",J194="défaut"),0,F194)</f>
        <v>5818.9724802498677</v>
      </c>
      <c r="L194" s="56" t="str">
        <f ca="1">IF(COUNTIF($C$2:C194,C194)=1,XIRR(OFFSET(F194,,,COUNTIF($C$2:$C$5000,C194),),OFFSET(E194,,,COUNTIF($C$2:$C$5000,C194),)),"-")</f>
        <v>-</v>
      </c>
      <c r="M194" s="56" t="str">
        <f ca="1">IF(COUNTIF($C$2:C194,C194)=1,XIRR(OFFSET(K194,,,COUNTIF($C$2:$C$5000,C194),),OFFSET(E194,,,COUNTIF($C$2:$C$5000,C194),)),"-")</f>
        <v>-</v>
      </c>
    </row>
    <row r="195" spans="3:13" hidden="1" x14ac:dyDescent="0.35">
      <c r="C195" s="9">
        <v>2017</v>
      </c>
      <c r="D195" s="15" t="s">
        <v>31</v>
      </c>
      <c r="E195" s="16">
        <v>43457</v>
      </c>
      <c r="F195" s="17">
        <v>5277.0542365001429</v>
      </c>
      <c r="G195" s="17">
        <v>1056.5135263145619</v>
      </c>
      <c r="H195" s="17">
        <v>4220.5407101855808</v>
      </c>
      <c r="I195" s="17">
        <v>193875.74547379478</v>
      </c>
      <c r="J195" s="15"/>
      <c r="K195" s="52">
        <f t="shared" si="3"/>
        <v>5277.0542365001429</v>
      </c>
      <c r="L195" s="56" t="str">
        <f ca="1">IF(COUNTIF($C$2:C195,C195)=1,XIRR(OFFSET(F195,,,COUNTIF($C$2:$C$5000,C195),),OFFSET(E195,,,COUNTIF($C$2:$C$5000,C195),)),"-")</f>
        <v>-</v>
      </c>
      <c r="M195" s="56" t="str">
        <f ca="1">IF(COUNTIF($C$2:C195,C195)=1,XIRR(OFFSET(K195,,,COUNTIF($C$2:$C$5000,C195),),OFFSET(E195,,,COUNTIF($C$2:$C$5000,C195),)),"-")</f>
        <v>-</v>
      </c>
    </row>
    <row r="196" spans="3:13" hidden="1" x14ac:dyDescent="0.35">
      <c r="C196" s="9">
        <v>2017</v>
      </c>
      <c r="D196" s="15" t="s">
        <v>26</v>
      </c>
      <c r="E196" s="16">
        <v>43468</v>
      </c>
      <c r="F196" s="17">
        <v>5818.9724802498677</v>
      </c>
      <c r="G196" s="17">
        <v>1280.3233059580396</v>
      </c>
      <c r="H196" s="17">
        <v>4538.6491742918279</v>
      </c>
      <c r="I196" s="17">
        <v>231828.73038719242</v>
      </c>
      <c r="J196" s="15"/>
      <c r="K196" s="52">
        <f t="shared" si="3"/>
        <v>5818.9724802498677</v>
      </c>
      <c r="L196" s="56" t="str">
        <f ca="1">IF(COUNTIF($C$2:C196,C196)=1,XIRR(OFFSET(F196,,,COUNTIF($C$2:$C$5000,C196),),OFFSET(E196,,,COUNTIF($C$2:$C$5000,C196),)),"-")</f>
        <v>-</v>
      </c>
      <c r="M196" s="56" t="str">
        <f ca="1">IF(COUNTIF($C$2:C196,C196)=1,XIRR(OFFSET(K196,,,COUNTIF($C$2:$C$5000,C196),),OFFSET(E196,,,COUNTIF($C$2:$C$5000,C196),)),"-")</f>
        <v>-</v>
      </c>
    </row>
    <row r="197" spans="3:13" hidden="1" x14ac:dyDescent="0.35">
      <c r="C197" s="9">
        <v>2017</v>
      </c>
      <c r="D197" s="15" t="s">
        <v>31</v>
      </c>
      <c r="E197" s="16">
        <v>43488</v>
      </c>
      <c r="F197" s="17">
        <v>5277.0542365001429</v>
      </c>
      <c r="G197" s="17">
        <v>1034.0039758602388</v>
      </c>
      <c r="H197" s="17">
        <v>4243.0502606399041</v>
      </c>
      <c r="I197" s="17">
        <v>189632.69521315489</v>
      </c>
      <c r="J197" s="15"/>
      <c r="K197" s="52">
        <f t="shared" si="3"/>
        <v>5277.0542365001429</v>
      </c>
      <c r="L197" s="56" t="str">
        <f ca="1">IF(COUNTIF($C$2:C197,C197)=1,XIRR(OFFSET(F197,,,COUNTIF($C$2:$C$5000,C197),),OFFSET(E197,,,COUNTIF($C$2:$C$5000,C197),)),"-")</f>
        <v>-</v>
      </c>
      <c r="M197" s="56" t="str">
        <f ca="1">IF(COUNTIF($C$2:C197,C197)=1,XIRR(OFFSET(K197,,,COUNTIF($C$2:$C$5000,C197),),OFFSET(E197,,,COUNTIF($C$2:$C$5000,C197),)),"-")</f>
        <v>-</v>
      </c>
    </row>
    <row r="198" spans="3:13" hidden="1" x14ac:dyDescent="0.35">
      <c r="C198" s="9">
        <v>2017</v>
      </c>
      <c r="D198" s="15" t="s">
        <v>26</v>
      </c>
      <c r="E198" s="16">
        <v>43499</v>
      </c>
      <c r="F198" s="17">
        <v>5818.9724802498677</v>
      </c>
      <c r="G198" s="17">
        <v>1255.7389562639589</v>
      </c>
      <c r="H198" s="17">
        <v>4563.2335239859085</v>
      </c>
      <c r="I198" s="17">
        <v>227265.49686320653</v>
      </c>
      <c r="J198" s="15"/>
      <c r="K198" s="52">
        <f t="shared" si="3"/>
        <v>5818.9724802498677</v>
      </c>
      <c r="L198" s="56" t="str">
        <f ca="1">IF(COUNTIF($C$2:C198,C198)=1,XIRR(OFFSET(F198,,,COUNTIF($C$2:$C$5000,C198),),OFFSET(E198,,,COUNTIF($C$2:$C$5000,C198),)),"-")</f>
        <v>-</v>
      </c>
      <c r="M198" s="56" t="str">
        <f ca="1">IF(COUNTIF($C$2:C198,C198)=1,XIRR(OFFSET(K198,,,COUNTIF($C$2:$C$5000,C198),),OFFSET(E198,,,COUNTIF($C$2:$C$5000,C198),)),"-")</f>
        <v>-</v>
      </c>
    </row>
    <row r="199" spans="3:13" hidden="1" x14ac:dyDescent="0.35">
      <c r="C199" s="9">
        <v>2017</v>
      </c>
      <c r="D199" s="15" t="s">
        <v>31</v>
      </c>
      <c r="E199" s="16">
        <v>43519</v>
      </c>
      <c r="F199" s="17">
        <v>5277.0542365001429</v>
      </c>
      <c r="G199" s="17">
        <v>1011.3743744701595</v>
      </c>
      <c r="H199" s="17">
        <v>4265.6798620299833</v>
      </c>
      <c r="I199" s="17">
        <v>185367.01535112489</v>
      </c>
      <c r="J199" s="15"/>
      <c r="K199" s="52">
        <f t="shared" si="3"/>
        <v>5277.0542365001429</v>
      </c>
      <c r="L199" s="56" t="str">
        <f ca="1">IF(COUNTIF($C$2:C199,C199)=1,XIRR(OFFSET(F199,,,COUNTIF($C$2:$C$5000,C199),),OFFSET(E199,,,COUNTIF($C$2:$C$5000,C199),)),"-")</f>
        <v>-</v>
      </c>
      <c r="M199" s="56" t="str">
        <f ca="1">IF(COUNTIF($C$2:C199,C199)=1,XIRR(OFFSET(K199,,,COUNTIF($C$2:$C$5000,C199),),OFFSET(E199,,,COUNTIF($C$2:$C$5000,C199),)),"-")</f>
        <v>-</v>
      </c>
    </row>
    <row r="200" spans="3:13" hidden="1" x14ac:dyDescent="0.35">
      <c r="C200" s="9">
        <v>2017</v>
      </c>
      <c r="D200" s="15" t="s">
        <v>26</v>
      </c>
      <c r="E200" s="16">
        <v>43527</v>
      </c>
      <c r="F200" s="17">
        <v>5818.9724802498677</v>
      </c>
      <c r="G200" s="17">
        <v>1231.0214413423687</v>
      </c>
      <c r="H200" s="17">
        <v>4587.9510389074985</v>
      </c>
      <c r="I200" s="17">
        <v>222677.54582429904</v>
      </c>
      <c r="J200" s="15"/>
      <c r="K200" s="52">
        <f t="shared" si="3"/>
        <v>5818.9724802498677</v>
      </c>
      <c r="L200" s="56" t="str">
        <f ca="1">IF(COUNTIF($C$2:C200,C200)=1,XIRR(OFFSET(F200,,,COUNTIF($C$2:$C$5000,C200),),OFFSET(E200,,,COUNTIF($C$2:$C$5000,C200),)),"-")</f>
        <v>-</v>
      </c>
      <c r="M200" s="56" t="str">
        <f ca="1">IF(COUNTIF($C$2:C200,C200)=1,XIRR(OFFSET(K200,,,COUNTIF($C$2:$C$5000,C200),),OFFSET(E200,,,COUNTIF($C$2:$C$5000,C200),)),"-")</f>
        <v>-</v>
      </c>
    </row>
    <row r="201" spans="3:13" hidden="1" x14ac:dyDescent="0.35">
      <c r="C201" s="9">
        <v>2017</v>
      </c>
      <c r="D201" s="15" t="s">
        <v>31</v>
      </c>
      <c r="E201" s="16">
        <v>43547</v>
      </c>
      <c r="F201" s="17">
        <v>5277.0542365001429</v>
      </c>
      <c r="G201" s="17">
        <v>988.62408187266612</v>
      </c>
      <c r="H201" s="17">
        <v>4288.4301546274764</v>
      </c>
      <c r="I201" s="17">
        <v>181078.58519649741</v>
      </c>
      <c r="J201" s="15"/>
      <c r="K201" s="52">
        <f t="shared" si="3"/>
        <v>5277.0542365001429</v>
      </c>
      <c r="L201" s="56" t="str">
        <f ca="1">IF(COUNTIF($C$2:C201,C201)=1,XIRR(OFFSET(F201,,,COUNTIF($C$2:$C$5000,C201),),OFFSET(E201,,,COUNTIF($C$2:$C$5000,C201),)),"-")</f>
        <v>-</v>
      </c>
      <c r="M201" s="56" t="str">
        <f ca="1">IF(COUNTIF($C$2:C201,C201)=1,XIRR(OFFSET(K201,,,COUNTIF($C$2:$C$5000,C201),),OFFSET(E201,,,COUNTIF($C$2:$C$5000,C201),)),"-")</f>
        <v>-</v>
      </c>
    </row>
    <row r="202" spans="3:13" hidden="1" x14ac:dyDescent="0.35">
      <c r="C202" s="9">
        <v>2017</v>
      </c>
      <c r="D202" s="15" t="s">
        <v>26</v>
      </c>
      <c r="E202" s="16">
        <v>43558</v>
      </c>
      <c r="F202" s="17">
        <v>5818.9724802498677</v>
      </c>
      <c r="G202" s="17">
        <v>1206.1700398816199</v>
      </c>
      <c r="H202" s="17">
        <v>4612.8024403682475</v>
      </c>
      <c r="I202" s="17">
        <v>218064.74338393079</v>
      </c>
      <c r="J202" s="15"/>
      <c r="K202" s="52">
        <f t="shared" si="3"/>
        <v>5818.9724802498677</v>
      </c>
      <c r="L202" s="56" t="str">
        <f ca="1">IF(COUNTIF($C$2:C202,C202)=1,XIRR(OFFSET(F202,,,COUNTIF($C$2:$C$5000,C202),),OFFSET(E202,,,COUNTIF($C$2:$C$5000,C202),)),"-")</f>
        <v>-</v>
      </c>
      <c r="M202" s="56" t="str">
        <f ca="1">IF(COUNTIF($C$2:C202,C202)=1,XIRR(OFFSET(K202,,,COUNTIF($C$2:$C$5000,C202),),OFFSET(E202,,,COUNTIF($C$2:$C$5000,C202),)),"-")</f>
        <v>-</v>
      </c>
    </row>
    <row r="203" spans="3:13" hidden="1" x14ac:dyDescent="0.35">
      <c r="C203" s="9">
        <v>2017</v>
      </c>
      <c r="D203" s="15" t="s">
        <v>31</v>
      </c>
      <c r="E203" s="16">
        <v>43578</v>
      </c>
      <c r="F203" s="17">
        <v>5277.0542365001429</v>
      </c>
      <c r="G203" s="17">
        <v>965.75245438131958</v>
      </c>
      <c r="H203" s="17">
        <v>4311.3017821188232</v>
      </c>
      <c r="I203" s="17">
        <v>176767.28341437859</v>
      </c>
      <c r="J203" s="15"/>
      <c r="K203" s="52">
        <f t="shared" si="3"/>
        <v>5277.0542365001429</v>
      </c>
      <c r="L203" s="56" t="str">
        <f ca="1">IF(COUNTIF($C$2:C203,C203)=1,XIRR(OFFSET(F203,,,COUNTIF($C$2:$C$5000,C203),),OFFSET(E203,,,COUNTIF($C$2:$C$5000,C203),)),"-")</f>
        <v>-</v>
      </c>
      <c r="M203" s="56" t="str">
        <f ca="1">IF(COUNTIF($C$2:C203,C203)=1,XIRR(OFFSET(K203,,,COUNTIF($C$2:$C$5000,C203),),OFFSET(E203,,,COUNTIF($C$2:$C$5000,C203),)),"-")</f>
        <v>-</v>
      </c>
    </row>
    <row r="204" spans="3:13" hidden="1" x14ac:dyDescent="0.35">
      <c r="C204" s="9">
        <v>2017</v>
      </c>
      <c r="D204" s="15" t="s">
        <v>26</v>
      </c>
      <c r="E204" s="16">
        <v>43588</v>
      </c>
      <c r="F204" s="17">
        <v>5818.9724802498677</v>
      </c>
      <c r="G204" s="17">
        <v>1181.1840266629586</v>
      </c>
      <c r="H204" s="17">
        <v>4637.7884535869089</v>
      </c>
      <c r="I204" s="17">
        <v>213426.9549303439</v>
      </c>
      <c r="J204" s="15"/>
      <c r="K204" s="52">
        <f t="shared" si="3"/>
        <v>5818.9724802498677</v>
      </c>
      <c r="L204" s="56" t="str">
        <f ca="1">IF(COUNTIF($C$2:C204,C204)=1,XIRR(OFFSET(F204,,,COUNTIF($C$2:$C$5000,C204),),OFFSET(E204,,,COUNTIF($C$2:$C$5000,C204),)),"-")</f>
        <v>-</v>
      </c>
      <c r="M204" s="56" t="str">
        <f ca="1">IF(COUNTIF($C$2:C204,C204)=1,XIRR(OFFSET(K204,,,COUNTIF($C$2:$C$5000,C204),),OFFSET(E204,,,COUNTIF($C$2:$C$5000,C204),)),"-")</f>
        <v>-</v>
      </c>
    </row>
    <row r="205" spans="3:13" hidden="1" x14ac:dyDescent="0.35">
      <c r="C205" s="9">
        <v>2017</v>
      </c>
      <c r="D205" s="15" t="s">
        <v>31</v>
      </c>
      <c r="E205" s="16">
        <v>43608</v>
      </c>
      <c r="F205" s="17">
        <v>5277.0542365001429</v>
      </c>
      <c r="G205" s="17">
        <v>942.75884487668588</v>
      </c>
      <c r="H205" s="17">
        <v>4334.2953916234574</v>
      </c>
      <c r="I205" s="17">
        <v>172432.98802275513</v>
      </c>
      <c r="J205" s="15"/>
      <c r="K205" s="52">
        <f t="shared" si="3"/>
        <v>5277.0542365001429</v>
      </c>
      <c r="L205" s="56" t="str">
        <f ca="1">IF(COUNTIF($C$2:C205,C205)=1,XIRR(OFFSET(F205,,,COUNTIF($C$2:$C$5000,C205),),OFFSET(E205,,,COUNTIF($C$2:$C$5000,C205),)),"-")</f>
        <v>-</v>
      </c>
      <c r="M205" s="56" t="str">
        <f ca="1">IF(COUNTIF($C$2:C205,C205)=1,XIRR(OFFSET(K205,,,COUNTIF($C$2:$C$5000,C205),),OFFSET(E205,,,COUNTIF($C$2:$C$5000,C205),)),"-")</f>
        <v>-</v>
      </c>
    </row>
    <row r="206" spans="3:13" hidden="1" x14ac:dyDescent="0.35">
      <c r="C206" s="9">
        <v>2017</v>
      </c>
      <c r="D206" s="15" t="s">
        <v>26</v>
      </c>
      <c r="E206" s="16">
        <v>43619</v>
      </c>
      <c r="F206" s="17">
        <v>5818.9724802498677</v>
      </c>
      <c r="G206" s="17">
        <v>1156.0626725393629</v>
      </c>
      <c r="H206" s="17">
        <v>4662.9098077105045</v>
      </c>
      <c r="I206" s="17">
        <v>208764.0451226334</v>
      </c>
      <c r="J206" s="15"/>
      <c r="K206" s="52">
        <f t="shared" si="3"/>
        <v>5818.9724802498677</v>
      </c>
      <c r="L206" s="56" t="str">
        <f ca="1">IF(COUNTIF($C$2:C206,C206)=1,XIRR(OFFSET(F206,,,COUNTIF($C$2:$C$5000,C206),),OFFSET(E206,,,COUNTIF($C$2:$C$5000,C206),)),"-")</f>
        <v>-</v>
      </c>
      <c r="M206" s="56" t="str">
        <f ca="1">IF(COUNTIF($C$2:C206,C206)=1,XIRR(OFFSET(K206,,,COUNTIF($C$2:$C$5000,C206),),OFFSET(E206,,,COUNTIF($C$2:$C$5000,C206),)),"-")</f>
        <v>-</v>
      </c>
    </row>
    <row r="207" spans="3:13" hidden="1" x14ac:dyDescent="0.35">
      <c r="C207" s="9">
        <v>2017</v>
      </c>
      <c r="D207" s="15" t="s">
        <v>31</v>
      </c>
      <c r="E207" s="16">
        <v>43639</v>
      </c>
      <c r="F207" s="17">
        <v>5277.0542365001429</v>
      </c>
      <c r="G207" s="17">
        <v>919.64260278802738</v>
      </c>
      <c r="H207" s="17">
        <v>4357.4116337121159</v>
      </c>
      <c r="I207" s="17">
        <v>168075.57638904301</v>
      </c>
      <c r="J207" s="15"/>
      <c r="K207" s="52">
        <f t="shared" si="3"/>
        <v>5277.0542365001429</v>
      </c>
      <c r="L207" s="56" t="str">
        <f ca="1">IF(COUNTIF($C$2:C207,C207)=1,XIRR(OFFSET(F207,,,COUNTIF($C$2:$C$5000,C207),),OFFSET(E207,,,COUNTIF($C$2:$C$5000,C207),)),"-")</f>
        <v>-</v>
      </c>
      <c r="M207" s="56" t="str">
        <f ca="1">IF(COUNTIF($C$2:C207,C207)=1,XIRR(OFFSET(K207,,,COUNTIF($C$2:$C$5000,C207),),OFFSET(E207,,,COUNTIF($C$2:$C$5000,C207),)),"-")</f>
        <v>-</v>
      </c>
    </row>
    <row r="208" spans="3:13" hidden="1" x14ac:dyDescent="0.35">
      <c r="C208" s="9">
        <v>2017</v>
      </c>
      <c r="D208" s="15" t="s">
        <v>26</v>
      </c>
      <c r="E208" s="16">
        <v>43649</v>
      </c>
      <c r="F208" s="17">
        <v>5818.9724802498677</v>
      </c>
      <c r="G208" s="17">
        <v>1130.8052444142643</v>
      </c>
      <c r="H208" s="17">
        <v>4688.1672358356036</v>
      </c>
      <c r="I208" s="17">
        <v>204075.8778867978</v>
      </c>
      <c r="J208" s="15"/>
      <c r="K208" s="52">
        <f t="shared" si="3"/>
        <v>5818.9724802498677</v>
      </c>
      <c r="L208" s="56" t="str">
        <f ca="1">IF(COUNTIF($C$2:C208,C208)=1,XIRR(OFFSET(F208,,,COUNTIF($C$2:$C$5000,C208),),OFFSET(E208,,,COUNTIF($C$2:$C$5000,C208),)),"-")</f>
        <v>-</v>
      </c>
      <c r="M208" s="56" t="str">
        <f ca="1">IF(COUNTIF($C$2:C208,C208)=1,XIRR(OFFSET(K208,,,COUNTIF($C$2:$C$5000,C208),),OFFSET(E208,,,COUNTIF($C$2:$C$5000,C208),)),"-")</f>
        <v>-</v>
      </c>
    </row>
    <row r="209" spans="3:13" hidden="1" x14ac:dyDescent="0.35">
      <c r="C209" s="9">
        <v>2017</v>
      </c>
      <c r="D209" s="15" t="s">
        <v>31</v>
      </c>
      <c r="E209" s="16">
        <v>43669</v>
      </c>
      <c r="F209" s="17">
        <v>5277.0542365001429</v>
      </c>
      <c r="G209" s="17">
        <v>896.40307407489615</v>
      </c>
      <c r="H209" s="17">
        <v>4380.6511624252471</v>
      </c>
      <c r="I209" s="17">
        <v>163694.92522661775</v>
      </c>
      <c r="J209" s="15"/>
      <c r="K209" s="52">
        <f t="shared" si="3"/>
        <v>5277.0542365001429</v>
      </c>
      <c r="L209" s="56" t="str">
        <f ca="1">IF(COUNTIF($C$2:C209,C209)=1,XIRR(OFFSET(F209,,,COUNTIF($C$2:$C$5000,C209),),OFFSET(E209,,,COUNTIF($C$2:$C$5000,C209),)),"-")</f>
        <v>-</v>
      </c>
      <c r="M209" s="56" t="str">
        <f ca="1">IF(COUNTIF($C$2:C209,C209)=1,XIRR(OFFSET(K209,,,COUNTIF($C$2:$C$5000,C209),),OFFSET(E209,,,COUNTIF($C$2:$C$5000,C209),)),"-")</f>
        <v>-</v>
      </c>
    </row>
    <row r="210" spans="3:13" hidden="1" x14ac:dyDescent="0.35">
      <c r="C210" s="9">
        <v>2017</v>
      </c>
      <c r="D210" s="15" t="s">
        <v>26</v>
      </c>
      <c r="E210" s="16">
        <v>43680</v>
      </c>
      <c r="F210" s="17">
        <v>5818.9724802498677</v>
      </c>
      <c r="G210" s="17">
        <v>1105.4110052201547</v>
      </c>
      <c r="H210" s="17">
        <v>4713.5614750297127</v>
      </c>
      <c r="I210" s="17">
        <v>199362.31641176809</v>
      </c>
      <c r="J210" s="15"/>
      <c r="K210" s="52">
        <f t="shared" si="3"/>
        <v>5818.9724802498677</v>
      </c>
      <c r="L210" s="56" t="str">
        <f ca="1">IF(COUNTIF($C$2:C210,C210)=1,XIRR(OFFSET(F210,,,COUNTIF($C$2:$C$5000,C210),),OFFSET(E210,,,COUNTIF($C$2:$C$5000,C210),)),"-")</f>
        <v>-</v>
      </c>
      <c r="M210" s="56" t="str">
        <f ca="1">IF(COUNTIF($C$2:C210,C210)=1,XIRR(OFFSET(K210,,,COUNTIF($C$2:$C$5000,C210),),OFFSET(E210,,,COUNTIF($C$2:$C$5000,C210),)),"-")</f>
        <v>-</v>
      </c>
    </row>
    <row r="211" spans="3:13" hidden="1" x14ac:dyDescent="0.35">
      <c r="C211" s="9">
        <v>2017</v>
      </c>
      <c r="D211" s="15" t="s">
        <v>31</v>
      </c>
      <c r="E211" s="16">
        <v>43700</v>
      </c>
      <c r="F211" s="17">
        <v>5277.0542365001429</v>
      </c>
      <c r="G211" s="17">
        <v>873.03960120862803</v>
      </c>
      <c r="H211" s="17">
        <v>4404.0146352915144</v>
      </c>
      <c r="I211" s="17">
        <v>159290.91059132625</v>
      </c>
      <c r="J211" s="15"/>
      <c r="K211" s="52">
        <f t="shared" si="3"/>
        <v>5277.0542365001429</v>
      </c>
      <c r="L211" s="56" t="str">
        <f ca="1">IF(COUNTIF($C$2:C211,C211)=1,XIRR(OFFSET(F211,,,COUNTIF($C$2:$C$5000,C211),),OFFSET(E211,,,COUNTIF($C$2:$C$5000,C211),)),"-")</f>
        <v>-</v>
      </c>
      <c r="M211" s="56" t="str">
        <f ca="1">IF(COUNTIF($C$2:C211,C211)=1,XIRR(OFFSET(K211,,,COUNTIF($C$2:$C$5000,C211),),OFFSET(E211,,,COUNTIF($C$2:$C$5000,C211),)),"-")</f>
        <v>-</v>
      </c>
    </row>
    <row r="212" spans="3:13" hidden="1" x14ac:dyDescent="0.35">
      <c r="C212" s="9">
        <v>2017</v>
      </c>
      <c r="D212" s="15" t="s">
        <v>26</v>
      </c>
      <c r="E212" s="16">
        <v>43711</v>
      </c>
      <c r="F212" s="17">
        <v>5818.9724802498677</v>
      </c>
      <c r="G212" s="17">
        <v>1079.8792138970773</v>
      </c>
      <c r="H212" s="17">
        <v>4739.0932663527901</v>
      </c>
      <c r="I212" s="17">
        <v>194623.22314541531</v>
      </c>
      <c r="J212" s="15"/>
      <c r="K212" s="52">
        <f t="shared" si="3"/>
        <v>5818.9724802498677</v>
      </c>
      <c r="L212" s="56" t="str">
        <f ca="1">IF(COUNTIF($C$2:C212,C212)=1,XIRR(OFFSET(F212,,,COUNTIF($C$2:$C$5000,C212),),OFFSET(E212,,,COUNTIF($C$2:$C$5000,C212),)),"-")</f>
        <v>-</v>
      </c>
      <c r="M212" s="56" t="str">
        <f ca="1">IF(COUNTIF($C$2:C212,C212)=1,XIRR(OFFSET(K212,,,COUNTIF($C$2:$C$5000,C212),),OFFSET(E212,,,COUNTIF($C$2:$C$5000,C212),)),"-")</f>
        <v>-</v>
      </c>
    </row>
    <row r="213" spans="3:13" hidden="1" x14ac:dyDescent="0.35">
      <c r="C213" s="9">
        <v>2017</v>
      </c>
      <c r="D213" s="15" t="s">
        <v>31</v>
      </c>
      <c r="E213" s="16">
        <v>43731</v>
      </c>
      <c r="F213" s="17">
        <v>5277.0542365001429</v>
      </c>
      <c r="G213" s="17">
        <v>849.55152315374005</v>
      </c>
      <c r="H213" s="17">
        <v>4427.5027133464027</v>
      </c>
      <c r="I213" s="17">
        <v>154863.40787797986</v>
      </c>
      <c r="J213" s="15"/>
      <c r="K213" s="52">
        <f t="shared" si="3"/>
        <v>5277.0542365001429</v>
      </c>
      <c r="L213" s="56" t="str">
        <f ca="1">IF(COUNTIF($C$2:C213,C213)=1,XIRR(OFFSET(F213,,,COUNTIF($C$2:$C$5000,C213),),OFFSET(E213,,,COUNTIF($C$2:$C$5000,C213),)),"-")</f>
        <v>-</v>
      </c>
      <c r="M213" s="56" t="str">
        <f ca="1">IF(COUNTIF($C$2:C213,C213)=1,XIRR(OFFSET(K213,,,COUNTIF($C$2:$C$5000,C213),),OFFSET(E213,,,COUNTIF($C$2:$C$5000,C213),)),"-")</f>
        <v>-</v>
      </c>
    </row>
    <row r="214" spans="3:13" hidden="1" x14ac:dyDescent="0.35">
      <c r="C214" s="9">
        <v>2017</v>
      </c>
      <c r="D214" s="15" t="s">
        <v>26</v>
      </c>
      <c r="E214" s="24">
        <v>43741</v>
      </c>
      <c r="F214" s="17">
        <v>5818.9724802498677</v>
      </c>
      <c r="G214" s="17">
        <v>1054.2091253709996</v>
      </c>
      <c r="H214" s="17">
        <v>4764.7633548788681</v>
      </c>
      <c r="I214" s="17">
        <v>189858.45979053644</v>
      </c>
      <c r="J214" s="15"/>
      <c r="K214" s="52">
        <f t="shared" si="3"/>
        <v>5818.9724802498677</v>
      </c>
      <c r="L214" s="56" t="str">
        <f ca="1">IF(COUNTIF($C$2:C214,C214)=1,XIRR(OFFSET(F214,,,COUNTIF($C$2:$C$5000,C214),),OFFSET(E214,,,COUNTIF($C$2:$C$5000,C214),)),"-")</f>
        <v>-</v>
      </c>
      <c r="M214" s="56" t="str">
        <f ca="1">IF(COUNTIF($C$2:C214,C214)=1,XIRR(OFFSET(K214,,,COUNTIF($C$2:$C$5000,C214),),OFFSET(E214,,,COUNTIF($C$2:$C$5000,C214),)),"-")</f>
        <v>-</v>
      </c>
    </row>
    <row r="215" spans="3:13" hidden="1" x14ac:dyDescent="0.35">
      <c r="C215" s="9">
        <v>2017</v>
      </c>
      <c r="D215" s="15" t="s">
        <v>31</v>
      </c>
      <c r="E215" s="16">
        <v>43761</v>
      </c>
      <c r="F215" s="17">
        <v>5277.0542365001429</v>
      </c>
      <c r="G215" s="17">
        <v>825.93817534922584</v>
      </c>
      <c r="H215" s="17">
        <v>4451.1160611509167</v>
      </c>
      <c r="I215" s="17">
        <v>150412.29181682895</v>
      </c>
      <c r="J215" s="15"/>
      <c r="K215" s="52">
        <f t="shared" si="3"/>
        <v>5277.0542365001429</v>
      </c>
      <c r="L215" s="56" t="str">
        <f ca="1">IF(COUNTIF($C$2:C215,C215)=1,XIRR(OFFSET(F215,,,COUNTIF($C$2:$C$5000,C215),),OFFSET(E215,,,COUNTIF($C$2:$C$5000,C215),)),"-")</f>
        <v>-</v>
      </c>
      <c r="M215" s="56" t="str">
        <f ca="1">IF(COUNTIF($C$2:C215,C215)=1,XIRR(OFFSET(K215,,,COUNTIF($C$2:$C$5000,C215),),OFFSET(E215,,,COUNTIF($C$2:$C$5000,C215),)),"-")</f>
        <v>-</v>
      </c>
    </row>
    <row r="216" spans="3:13" hidden="1" x14ac:dyDescent="0.35">
      <c r="C216" s="9">
        <v>2017</v>
      </c>
      <c r="D216" s="15" t="s">
        <v>26</v>
      </c>
      <c r="E216" s="16">
        <v>43772</v>
      </c>
      <c r="F216" s="17">
        <v>5818.9724802498677</v>
      </c>
      <c r="G216" s="17">
        <v>1028.3999905320723</v>
      </c>
      <c r="H216" s="17">
        <v>4790.5724897177952</v>
      </c>
      <c r="I216" s="17">
        <v>185067.88730081863</v>
      </c>
      <c r="J216" s="15"/>
      <c r="K216" s="52">
        <f t="shared" si="3"/>
        <v>5818.9724802498677</v>
      </c>
      <c r="L216" s="56" t="str">
        <f ca="1">IF(COUNTIF($C$2:C216,C216)=1,XIRR(OFFSET(F216,,,COUNTIF($C$2:$C$5000,C216),),OFFSET(E216,,,COUNTIF($C$2:$C$5000,C216),)),"-")</f>
        <v>-</v>
      </c>
      <c r="M216" s="56" t="str">
        <f ca="1">IF(COUNTIF($C$2:C216,C216)=1,XIRR(OFFSET(K216,,,COUNTIF($C$2:$C$5000,C216),),OFFSET(E216,,,COUNTIF($C$2:$C$5000,C216),)),"-")</f>
        <v>-</v>
      </c>
    </row>
    <row r="217" spans="3:13" hidden="1" x14ac:dyDescent="0.35">
      <c r="C217" s="9">
        <v>2017</v>
      </c>
      <c r="D217" s="15" t="s">
        <v>31</v>
      </c>
      <c r="E217" s="16">
        <v>43792</v>
      </c>
      <c r="F217" s="17">
        <v>5277.0542365001429</v>
      </c>
      <c r="G217" s="17">
        <v>802.19888968975431</v>
      </c>
      <c r="H217" s="17">
        <v>4474.8553468103883</v>
      </c>
      <c r="I217" s="17">
        <v>145937.43647001855</v>
      </c>
      <c r="J217" s="15"/>
      <c r="K217" s="52">
        <f t="shared" si="3"/>
        <v>5277.0542365001429</v>
      </c>
      <c r="L217" s="56" t="str">
        <f ca="1">IF(COUNTIF($C$2:C217,C217)=1,XIRR(OFFSET(F217,,,COUNTIF($C$2:$C$5000,C217),),OFFSET(E217,,,COUNTIF($C$2:$C$5000,C217),)),"-")</f>
        <v>-</v>
      </c>
      <c r="M217" s="56" t="str">
        <f ca="1">IF(COUNTIF($C$2:C217,C217)=1,XIRR(OFFSET(K217,,,COUNTIF($C$2:$C$5000,C217),),OFFSET(E217,,,COUNTIF($C$2:$C$5000,C217),)),"-")</f>
        <v>-</v>
      </c>
    </row>
    <row r="218" spans="3:13" hidden="1" x14ac:dyDescent="0.35">
      <c r="C218" s="9">
        <v>2017</v>
      </c>
      <c r="D218" s="15" t="s">
        <v>26</v>
      </c>
      <c r="E218" s="16">
        <v>43802</v>
      </c>
      <c r="F218" s="17">
        <v>5818.9724802498677</v>
      </c>
      <c r="G218" s="17">
        <v>1002.4510562127676</v>
      </c>
      <c r="H218" s="17">
        <v>4816.5214240370997</v>
      </c>
      <c r="I218" s="17">
        <v>180251.36587678152</v>
      </c>
      <c r="J218" s="15"/>
      <c r="K218" s="52">
        <f t="shared" si="3"/>
        <v>5818.9724802498677</v>
      </c>
      <c r="L218" s="56" t="str">
        <f ca="1">IF(COUNTIF($C$2:C218,C218)=1,XIRR(OFFSET(F218,,,COUNTIF($C$2:$C$5000,C218),),OFFSET(E218,,,COUNTIF($C$2:$C$5000,C218),)),"-")</f>
        <v>-</v>
      </c>
      <c r="M218" s="56" t="str">
        <f ca="1">IF(COUNTIF($C$2:C218,C218)=1,XIRR(OFFSET(K218,,,COUNTIF($C$2:$C$5000,C218),),OFFSET(E218,,,COUNTIF($C$2:$C$5000,C218),)),"-")</f>
        <v>-</v>
      </c>
    </row>
    <row r="219" spans="3:13" hidden="1" x14ac:dyDescent="0.35">
      <c r="C219" s="9">
        <v>2017</v>
      </c>
      <c r="D219" s="15" t="s">
        <v>31</v>
      </c>
      <c r="E219" s="16">
        <v>43822</v>
      </c>
      <c r="F219" s="17">
        <v>5277.0542365001429</v>
      </c>
      <c r="G219" s="17">
        <v>778.33299450676566</v>
      </c>
      <c r="H219" s="17">
        <v>4498.7212419933776</v>
      </c>
      <c r="I219" s="17">
        <v>141438.71522802519</v>
      </c>
      <c r="J219" s="15"/>
      <c r="K219" s="52">
        <f t="shared" si="3"/>
        <v>5277.0542365001429</v>
      </c>
      <c r="L219" s="56" t="str">
        <f ca="1">IF(COUNTIF($C$2:C219,C219)=1,XIRR(OFFSET(F219,,,COUNTIF($C$2:$C$5000,C219),),OFFSET(E219,,,COUNTIF($C$2:$C$5000,C219),)),"-")</f>
        <v>-</v>
      </c>
      <c r="M219" s="56" t="str">
        <f ca="1">IF(COUNTIF($C$2:C219,C219)=1,XIRR(OFFSET(K219,,,COUNTIF($C$2:$C$5000,C219),),OFFSET(E219,,,COUNTIF($C$2:$C$5000,C219),)),"-")</f>
        <v>-</v>
      </c>
    </row>
    <row r="220" spans="3:13" hidden="1" x14ac:dyDescent="0.35">
      <c r="C220" s="9">
        <v>2017</v>
      </c>
      <c r="D220" s="15" t="s">
        <v>26</v>
      </c>
      <c r="E220" s="16">
        <v>43833</v>
      </c>
      <c r="F220" s="17">
        <v>5818.9724802498677</v>
      </c>
      <c r="G220" s="17">
        <v>976.36156516589983</v>
      </c>
      <c r="H220" s="17">
        <v>4842.6109150839675</v>
      </c>
      <c r="I220" s="17">
        <v>175408.75496169756</v>
      </c>
      <c r="J220" s="15"/>
      <c r="K220" s="52">
        <f t="shared" si="3"/>
        <v>5818.9724802498677</v>
      </c>
      <c r="L220" s="56" t="str">
        <f ca="1">IF(COUNTIF($C$2:C220,C220)=1,XIRR(OFFSET(F220,,,COUNTIF($C$2:$C$5000,C220),),OFFSET(E220,,,COUNTIF($C$2:$C$5000,C220),)),"-")</f>
        <v>-</v>
      </c>
      <c r="M220" s="56" t="str">
        <f ca="1">IF(COUNTIF($C$2:C220,C220)=1,XIRR(OFFSET(K220,,,COUNTIF($C$2:$C$5000,C220),),OFFSET(E220,,,COUNTIF($C$2:$C$5000,C220),)),"-")</f>
        <v>-</v>
      </c>
    </row>
    <row r="221" spans="3:13" hidden="1" x14ac:dyDescent="0.35">
      <c r="C221" s="9">
        <v>2017</v>
      </c>
      <c r="D221" s="15" t="s">
        <v>31</v>
      </c>
      <c r="E221" s="16">
        <v>43853</v>
      </c>
      <c r="F221" s="17">
        <v>5277.0542365001429</v>
      </c>
      <c r="G221" s="17">
        <v>754.33981454946763</v>
      </c>
      <c r="H221" s="17">
        <v>4522.7144219506754</v>
      </c>
      <c r="I221" s="17">
        <v>136916.0008060745</v>
      </c>
      <c r="J221" s="15"/>
      <c r="K221" s="52">
        <f t="shared" si="3"/>
        <v>5277.0542365001429</v>
      </c>
      <c r="L221" s="56" t="str">
        <f ca="1">IF(COUNTIF($C$2:C221,C221)=1,XIRR(OFFSET(F221,,,COUNTIF($C$2:$C$5000,C221),),OFFSET(E221,,,COUNTIF($C$2:$C$5000,C221),)),"-")</f>
        <v>-</v>
      </c>
      <c r="M221" s="56" t="str">
        <f ca="1">IF(COUNTIF($C$2:C221,C221)=1,XIRR(OFFSET(K221,,,COUNTIF($C$2:$C$5000,C221),),OFFSET(E221,,,COUNTIF($C$2:$C$5000,C221),)),"-")</f>
        <v>-</v>
      </c>
    </row>
    <row r="222" spans="3:13" hidden="1" x14ac:dyDescent="0.35">
      <c r="C222" s="9">
        <v>2017</v>
      </c>
      <c r="D222" s="15" t="s">
        <v>26</v>
      </c>
      <c r="E222" s="16">
        <v>43864</v>
      </c>
      <c r="F222" s="17">
        <v>5818.9724802498677</v>
      </c>
      <c r="G222" s="17">
        <v>950.13075604252845</v>
      </c>
      <c r="H222" s="17">
        <v>4868.8417242073392</v>
      </c>
      <c r="I222" s="17">
        <v>170539.91323749023</v>
      </c>
      <c r="J222" s="15"/>
      <c r="K222" s="52">
        <f t="shared" si="3"/>
        <v>5818.9724802498677</v>
      </c>
      <c r="L222" s="56" t="str">
        <f ca="1">IF(COUNTIF($C$2:C222,C222)=1,XIRR(OFFSET(F222,,,COUNTIF($C$2:$C$5000,C222),),OFFSET(E222,,,COUNTIF($C$2:$C$5000,C222),)),"-")</f>
        <v>-</v>
      </c>
      <c r="M222" s="56" t="str">
        <f ca="1">IF(COUNTIF($C$2:C222,C222)=1,XIRR(OFFSET(K222,,,COUNTIF($C$2:$C$5000,C222),),OFFSET(E222,,,COUNTIF($C$2:$C$5000,C222),)),"-")</f>
        <v>-</v>
      </c>
    </row>
    <row r="223" spans="3:13" hidden="1" x14ac:dyDescent="0.35">
      <c r="C223" s="9">
        <v>2017</v>
      </c>
      <c r="D223" s="15" t="s">
        <v>31</v>
      </c>
      <c r="E223" s="16">
        <v>43884</v>
      </c>
      <c r="F223" s="17">
        <v>5277.0542365001429</v>
      </c>
      <c r="G223" s="17">
        <v>730.21867096573067</v>
      </c>
      <c r="H223" s="17">
        <v>4546.8355655344121</v>
      </c>
      <c r="I223" s="17">
        <v>132369.16524054008</v>
      </c>
      <c r="J223" s="15"/>
      <c r="K223" s="52">
        <f t="shared" si="3"/>
        <v>5277.0542365001429</v>
      </c>
      <c r="L223" s="56" t="str">
        <f ca="1">IF(COUNTIF($C$2:C223,C223)=1,XIRR(OFFSET(F223,,,COUNTIF($C$2:$C$5000,C223),),OFFSET(E223,,,COUNTIF($C$2:$C$5000,C223),)),"-")</f>
        <v>-</v>
      </c>
      <c r="M223" s="56" t="str">
        <f ca="1">IF(COUNTIF($C$2:C223,C223)=1,XIRR(OFFSET(K223,,,COUNTIF($C$2:$C$5000,C223),),OFFSET(E223,,,COUNTIF($C$2:$C$5000,C223),)),"-")</f>
        <v>-</v>
      </c>
    </row>
    <row r="224" spans="3:13" hidden="1" x14ac:dyDescent="0.35">
      <c r="C224" s="9">
        <v>2017</v>
      </c>
      <c r="D224" s="15" t="s">
        <v>26</v>
      </c>
      <c r="E224" s="16">
        <v>43893</v>
      </c>
      <c r="F224" s="17">
        <v>5818.9724802498677</v>
      </c>
      <c r="G224" s="17">
        <v>923.75786336973886</v>
      </c>
      <c r="H224" s="17">
        <v>4895.2146168801291</v>
      </c>
      <c r="I224" s="17">
        <v>165644.69862061008</v>
      </c>
      <c r="J224" s="15"/>
      <c r="K224" s="52">
        <f t="shared" si="3"/>
        <v>5818.9724802498677</v>
      </c>
      <c r="L224" s="56" t="str">
        <f ca="1">IF(COUNTIF($C$2:C224,C224)=1,XIRR(OFFSET(F224,,,COUNTIF($C$2:$C$5000,C224),),OFFSET(E224,,,COUNTIF($C$2:$C$5000,C224),)),"-")</f>
        <v>-</v>
      </c>
      <c r="M224" s="56" t="str">
        <f ca="1">IF(COUNTIF($C$2:C224,C224)=1,XIRR(OFFSET(K224,,,COUNTIF($C$2:$C$5000,C224),),OFFSET(E224,,,COUNTIF($C$2:$C$5000,C224),)),"-")</f>
        <v>-</v>
      </c>
    </row>
    <row r="225" spans="3:13" hidden="1" x14ac:dyDescent="0.35">
      <c r="C225" s="9">
        <v>2017</v>
      </c>
      <c r="D225" s="15" t="s">
        <v>31</v>
      </c>
      <c r="E225" s="16">
        <v>43913</v>
      </c>
      <c r="F225" s="17">
        <v>5277.0542365001429</v>
      </c>
      <c r="G225" s="17">
        <v>705.96888128288049</v>
      </c>
      <c r="H225" s="17">
        <v>4571.0853552172621</v>
      </c>
      <c r="I225" s="17">
        <v>127798.07988532282</v>
      </c>
      <c r="J225" s="15"/>
      <c r="K225" s="52">
        <f t="shared" si="3"/>
        <v>5277.0542365001429</v>
      </c>
      <c r="L225" s="56" t="str">
        <f ca="1">IF(COUNTIF($C$2:C225,C225)=1,XIRR(OFFSET(F225,,,COUNTIF($C$2:$C$5000,C225),),OFFSET(E225,,,COUNTIF($C$2:$C$5000,C225),)),"-")</f>
        <v>-</v>
      </c>
      <c r="M225" s="56" t="str">
        <f ca="1">IF(COUNTIF($C$2:C225,C225)=1,XIRR(OFFSET(K225,,,COUNTIF($C$2:$C$5000,C225),),OFFSET(E225,,,COUNTIF($C$2:$C$5000,C225),)),"-")</f>
        <v>-</v>
      </c>
    </row>
    <row r="226" spans="3:13" hidden="1" x14ac:dyDescent="0.35">
      <c r="C226" s="9">
        <v>2017</v>
      </c>
      <c r="D226" s="15" t="s">
        <v>26</v>
      </c>
      <c r="E226" s="16">
        <v>43924</v>
      </c>
      <c r="F226" s="17">
        <v>5818.9724802498677</v>
      </c>
      <c r="G226" s="17">
        <v>897.24211752830468</v>
      </c>
      <c r="H226" s="17">
        <v>4921.7303627215633</v>
      </c>
      <c r="I226" s="17">
        <v>160722.96825788851</v>
      </c>
      <c r="J226" s="15"/>
      <c r="K226" s="52">
        <f t="shared" si="3"/>
        <v>5818.9724802498677</v>
      </c>
      <c r="L226" s="56" t="str">
        <f ca="1">IF(COUNTIF($C$2:C226,C226)=1,XIRR(OFFSET(F226,,,COUNTIF($C$2:$C$5000,C226),),OFFSET(E226,,,COUNTIF($C$2:$C$5000,C226),)),"-")</f>
        <v>-</v>
      </c>
      <c r="M226" s="56" t="str">
        <f ca="1">IF(COUNTIF($C$2:C226,C226)=1,XIRR(OFFSET(K226,,,COUNTIF($C$2:$C$5000,C226),),OFFSET(E226,,,COUNTIF($C$2:$C$5000,C226),)),"-")</f>
        <v>-</v>
      </c>
    </row>
    <row r="227" spans="3:13" hidden="1" x14ac:dyDescent="0.35">
      <c r="C227" s="9">
        <v>2017</v>
      </c>
      <c r="D227" s="15" t="s">
        <v>31</v>
      </c>
      <c r="E227" s="16">
        <v>43944</v>
      </c>
      <c r="F227" s="17">
        <v>681.58975938838842</v>
      </c>
      <c r="G227" s="17">
        <v>681.58975938838842</v>
      </c>
      <c r="H227" s="17">
        <v>0</v>
      </c>
      <c r="I227" s="17">
        <v>127798.07988532282</v>
      </c>
      <c r="J227" s="15"/>
      <c r="K227" s="52">
        <f t="shared" si="3"/>
        <v>681.58975938838842</v>
      </c>
      <c r="L227" s="56" t="str">
        <f ca="1">IF(COUNTIF($C$2:C227,C227)=1,XIRR(OFFSET(F227,,,COUNTIF($C$2:$C$5000,C227),),OFFSET(E227,,,COUNTIF($C$2:$C$5000,C227),)),"-")</f>
        <v>-</v>
      </c>
      <c r="M227" s="56" t="str">
        <f ca="1">IF(COUNTIF($C$2:C227,C227)=1,XIRR(OFFSET(K227,,,COUNTIF($C$2:$C$5000,C227),),OFFSET(E227,,,COUNTIF($C$2:$C$5000,C227),)),"-")</f>
        <v>-</v>
      </c>
    </row>
    <row r="228" spans="3:13" hidden="1" x14ac:dyDescent="0.35">
      <c r="C228" s="9">
        <v>2017</v>
      </c>
      <c r="D228" s="15" t="s">
        <v>26</v>
      </c>
      <c r="E228" s="16">
        <v>43954</v>
      </c>
      <c r="F228" s="17">
        <v>5818.9724802498677</v>
      </c>
      <c r="G228" s="17">
        <v>870.58274473022948</v>
      </c>
      <c r="H228" s="17">
        <v>4948.3897355196386</v>
      </c>
      <c r="I228" s="17">
        <v>155774.57852236886</v>
      </c>
      <c r="J228" s="15"/>
      <c r="K228" s="52">
        <f t="shared" si="3"/>
        <v>5818.9724802498677</v>
      </c>
      <c r="L228" s="56" t="str">
        <f ca="1">IF(COUNTIF($C$2:C228,C228)=1,XIRR(OFFSET(F228,,,COUNTIF($C$2:$C$5000,C228),),OFFSET(E228,,,COUNTIF($C$2:$C$5000,C228),)),"-")</f>
        <v>-</v>
      </c>
      <c r="M228" s="56" t="str">
        <f ca="1">IF(COUNTIF($C$2:C228,C228)=1,XIRR(OFFSET(K228,,,COUNTIF($C$2:$C$5000,C228),),OFFSET(E228,,,COUNTIF($C$2:$C$5000,C228),)),"-")</f>
        <v>-</v>
      </c>
    </row>
    <row r="229" spans="3:13" hidden="1" x14ac:dyDescent="0.35">
      <c r="C229" s="9">
        <v>2017</v>
      </c>
      <c r="D229" s="15" t="s">
        <v>31</v>
      </c>
      <c r="E229" s="16">
        <v>43974</v>
      </c>
      <c r="F229" s="17">
        <v>681.58975938838842</v>
      </c>
      <c r="G229" s="17">
        <v>681.58975938838842</v>
      </c>
      <c r="H229" s="17">
        <v>0</v>
      </c>
      <c r="I229" s="17">
        <v>127798.07988532282</v>
      </c>
      <c r="J229" s="15"/>
      <c r="K229" s="52">
        <f t="shared" si="3"/>
        <v>681.58975938838842</v>
      </c>
      <c r="L229" s="56" t="str">
        <f ca="1">IF(COUNTIF($C$2:C229,C229)=1,XIRR(OFFSET(F229,,,COUNTIF($C$2:$C$5000,C229),),OFFSET(E229,,,COUNTIF($C$2:$C$5000,C229),)),"-")</f>
        <v>-</v>
      </c>
      <c r="M229" s="56" t="str">
        <f ca="1">IF(COUNTIF($C$2:C229,C229)=1,XIRR(OFFSET(K229,,,COUNTIF($C$2:$C$5000,C229),),OFFSET(E229,,,COUNTIF($C$2:$C$5000,C229),)),"-")</f>
        <v>-</v>
      </c>
    </row>
    <row r="230" spans="3:13" hidden="1" x14ac:dyDescent="0.35">
      <c r="C230" s="9">
        <v>2017</v>
      </c>
      <c r="D230" s="15" t="s">
        <v>26</v>
      </c>
      <c r="E230" s="16">
        <v>43985</v>
      </c>
      <c r="F230" s="17">
        <v>5818.9724802498677</v>
      </c>
      <c r="G230" s="17">
        <v>843.77896699616474</v>
      </c>
      <c r="H230" s="17">
        <v>4975.1935132537028</v>
      </c>
      <c r="I230" s="17">
        <v>150799.38500911515</v>
      </c>
      <c r="J230" s="15"/>
      <c r="K230" s="52">
        <f t="shared" si="3"/>
        <v>5818.9724802498677</v>
      </c>
      <c r="L230" s="56" t="str">
        <f ca="1">IF(COUNTIF($C$2:C230,C230)=1,XIRR(OFFSET(F230,,,COUNTIF($C$2:$C$5000,C230),),OFFSET(E230,,,COUNTIF($C$2:$C$5000,C230),)),"-")</f>
        <v>-</v>
      </c>
      <c r="M230" s="56" t="str">
        <f ca="1">IF(COUNTIF($C$2:C230,C230)=1,XIRR(OFFSET(K230,,,COUNTIF($C$2:$C$5000,C230),),OFFSET(E230,,,COUNTIF($C$2:$C$5000,C230),)),"-")</f>
        <v>-</v>
      </c>
    </row>
    <row r="231" spans="3:13" hidden="1" x14ac:dyDescent="0.35">
      <c r="C231" s="9">
        <v>2017</v>
      </c>
      <c r="D231" s="15" t="s">
        <v>31</v>
      </c>
      <c r="E231" s="16">
        <v>44005</v>
      </c>
      <c r="F231" s="17">
        <v>681.58975938838842</v>
      </c>
      <c r="G231" s="17">
        <v>681.58975938838842</v>
      </c>
      <c r="H231" s="17">
        <v>0</v>
      </c>
      <c r="I231" s="17">
        <v>127798.07988532282</v>
      </c>
      <c r="J231" s="15"/>
      <c r="K231" s="52">
        <f t="shared" si="3"/>
        <v>681.58975938838842</v>
      </c>
      <c r="L231" s="56" t="str">
        <f ca="1">IF(COUNTIF($C$2:C231,C231)=1,XIRR(OFFSET(F231,,,COUNTIF($C$2:$C$5000,C231),),OFFSET(E231,,,COUNTIF($C$2:$C$5000,C231),)),"-")</f>
        <v>-</v>
      </c>
      <c r="M231" s="56" t="str">
        <f ca="1">IF(COUNTIF($C$2:C231,C231)=1,XIRR(OFFSET(K231,,,COUNTIF($C$2:$C$5000,C231),),OFFSET(E231,,,COUNTIF($C$2:$C$5000,C231),)),"-")</f>
        <v>-</v>
      </c>
    </row>
    <row r="232" spans="3:13" hidden="1" x14ac:dyDescent="0.35">
      <c r="C232" s="9">
        <v>2017</v>
      </c>
      <c r="D232" s="15" t="s">
        <v>26</v>
      </c>
      <c r="E232" s="16">
        <v>44015</v>
      </c>
      <c r="F232" s="17">
        <v>5818.9724802498677</v>
      </c>
      <c r="G232" s="17">
        <v>816.83000213270714</v>
      </c>
      <c r="H232" s="17">
        <v>5002.1424781171609</v>
      </c>
      <c r="I232" s="17">
        <v>145797.24253099799</v>
      </c>
      <c r="J232" s="15"/>
      <c r="K232" s="52">
        <f t="shared" si="3"/>
        <v>5818.9724802498677</v>
      </c>
      <c r="L232" s="56" t="str">
        <f ca="1">IF(COUNTIF($C$2:C232,C232)=1,XIRR(OFFSET(F232,,,COUNTIF($C$2:$C$5000,C232),),OFFSET(E232,,,COUNTIF($C$2:$C$5000,C232),)),"-")</f>
        <v>-</v>
      </c>
      <c r="M232" s="56" t="str">
        <f ca="1">IF(COUNTIF($C$2:C232,C232)=1,XIRR(OFFSET(K232,,,COUNTIF($C$2:$C$5000,C232),),OFFSET(E232,,,COUNTIF($C$2:$C$5000,C232),)),"-")</f>
        <v>-</v>
      </c>
    </row>
    <row r="233" spans="3:13" hidden="1" x14ac:dyDescent="0.35">
      <c r="C233" s="9">
        <v>2017</v>
      </c>
      <c r="D233" s="15" t="s">
        <v>31</v>
      </c>
      <c r="E233" s="16">
        <v>44035</v>
      </c>
      <c r="F233" s="17">
        <v>5277.0542365001429</v>
      </c>
      <c r="G233" s="17">
        <v>681.58975938838842</v>
      </c>
      <c r="H233" s="17">
        <v>4595.4644771117546</v>
      </c>
      <c r="I233" s="17">
        <v>123202.61540821106</v>
      </c>
      <c r="J233" s="15"/>
      <c r="K233" s="52">
        <f t="shared" si="3"/>
        <v>5277.0542365001429</v>
      </c>
      <c r="L233" s="56" t="str">
        <f ca="1">IF(COUNTIF($C$2:C233,C233)=1,XIRR(OFFSET(F233,,,COUNTIF($C$2:$C$5000,C233),),OFFSET(E233,,,COUNTIF($C$2:$C$5000,C233),)),"-")</f>
        <v>-</v>
      </c>
      <c r="M233" s="56" t="str">
        <f ca="1">IF(COUNTIF($C$2:C233,C233)=1,XIRR(OFFSET(K233,,,COUNTIF($C$2:$C$5000,C233),),OFFSET(E233,,,COUNTIF($C$2:$C$5000,C233),)),"-")</f>
        <v>-</v>
      </c>
    </row>
    <row r="234" spans="3:13" hidden="1" x14ac:dyDescent="0.35">
      <c r="C234" s="9">
        <v>2017</v>
      </c>
      <c r="D234" s="15" t="s">
        <v>26</v>
      </c>
      <c r="E234" s="16">
        <v>44046</v>
      </c>
      <c r="F234" s="17">
        <v>5818.9724802498677</v>
      </c>
      <c r="G234" s="17">
        <v>789.73506370957239</v>
      </c>
      <c r="H234" s="17">
        <v>5029.2374165402953</v>
      </c>
      <c r="I234" s="17">
        <v>140768.00511445769</v>
      </c>
      <c r="J234" s="15"/>
      <c r="K234" s="52">
        <f t="shared" si="3"/>
        <v>5818.9724802498677</v>
      </c>
      <c r="L234" s="56" t="str">
        <f ca="1">IF(COUNTIF($C$2:C234,C234)=1,XIRR(OFFSET(F234,,,COUNTIF($C$2:$C$5000,C234),),OFFSET(E234,,,COUNTIF($C$2:$C$5000,C234),)),"-")</f>
        <v>-</v>
      </c>
      <c r="M234" s="56" t="str">
        <f ca="1">IF(COUNTIF($C$2:C234,C234)=1,XIRR(OFFSET(K234,,,COUNTIF($C$2:$C$5000,C234),),OFFSET(E234,,,COUNTIF($C$2:$C$5000,C234),)),"-")</f>
        <v>-</v>
      </c>
    </row>
    <row r="235" spans="3:13" hidden="1" x14ac:dyDescent="0.35">
      <c r="C235" s="9">
        <v>2017</v>
      </c>
      <c r="D235" s="15" t="s">
        <v>31</v>
      </c>
      <c r="E235" s="16">
        <v>44066</v>
      </c>
      <c r="F235" s="17">
        <v>5277.0542365001429</v>
      </c>
      <c r="G235" s="17">
        <v>657.08061551045898</v>
      </c>
      <c r="H235" s="17">
        <v>4619.9736209896837</v>
      </c>
      <c r="I235" s="17">
        <v>118582.64178722138</v>
      </c>
      <c r="J235" s="15"/>
      <c r="K235" s="52">
        <f t="shared" si="3"/>
        <v>5277.0542365001429</v>
      </c>
      <c r="L235" s="56" t="str">
        <f ca="1">IF(COUNTIF($C$2:C235,C235)=1,XIRR(OFFSET(F235,,,COUNTIF($C$2:$C$5000,C235),),OFFSET(E235,,,COUNTIF($C$2:$C$5000,C235),)),"-")</f>
        <v>-</v>
      </c>
      <c r="M235" s="56" t="str">
        <f ca="1">IF(COUNTIF($C$2:C235,C235)=1,XIRR(OFFSET(K235,,,COUNTIF($C$2:$C$5000,C235),),OFFSET(E235,,,COUNTIF($C$2:$C$5000,C235),)),"-")</f>
        <v>-</v>
      </c>
    </row>
    <row r="236" spans="3:13" hidden="1" x14ac:dyDescent="0.35">
      <c r="C236" s="9">
        <v>2017</v>
      </c>
      <c r="D236" s="15" t="s">
        <v>26</v>
      </c>
      <c r="E236" s="16">
        <v>44077</v>
      </c>
      <c r="F236" s="17">
        <v>5818.9724802498677</v>
      </c>
      <c r="G236" s="17">
        <v>762.49336103664575</v>
      </c>
      <c r="H236" s="17">
        <v>5056.4791192132216</v>
      </c>
      <c r="I236" s="17">
        <v>135711.52599524448</v>
      </c>
      <c r="J236" s="15"/>
      <c r="K236" s="52">
        <f t="shared" si="3"/>
        <v>5818.9724802498677</v>
      </c>
      <c r="L236" s="56" t="str">
        <f ca="1">IF(COUNTIF($C$2:C236,C236)=1,XIRR(OFFSET(F236,,,COUNTIF($C$2:$C$5000,C236),),OFFSET(E236,,,COUNTIF($C$2:$C$5000,C236),)),"-")</f>
        <v>-</v>
      </c>
      <c r="M236" s="56" t="str">
        <f ca="1">IF(COUNTIF($C$2:C236,C236)=1,XIRR(OFFSET(K236,,,COUNTIF($C$2:$C$5000,C236),),OFFSET(E236,,,COUNTIF($C$2:$C$5000,C236),)),"-")</f>
        <v>-</v>
      </c>
    </row>
    <row r="237" spans="3:13" hidden="1" x14ac:dyDescent="0.35">
      <c r="C237" s="9">
        <v>2017</v>
      </c>
      <c r="D237" s="15" t="s">
        <v>31</v>
      </c>
      <c r="E237" s="16">
        <v>44097</v>
      </c>
      <c r="F237" s="17">
        <v>5277.0542365001429</v>
      </c>
      <c r="G237" s="17">
        <v>632.44075619851401</v>
      </c>
      <c r="H237" s="17">
        <v>4644.6134803016284</v>
      </c>
      <c r="I237" s="17">
        <v>113938.02830691975</v>
      </c>
      <c r="J237" s="15"/>
      <c r="K237" s="52">
        <f t="shared" si="3"/>
        <v>5277.0542365001429</v>
      </c>
      <c r="L237" s="56" t="str">
        <f ca="1">IF(COUNTIF($C$2:C237,C237)=1,XIRR(OFFSET(F237,,,COUNTIF($C$2:$C$5000,C237),),OFFSET(E237,,,COUNTIF($C$2:$C$5000,C237),)),"-")</f>
        <v>-</v>
      </c>
      <c r="M237" s="56" t="str">
        <f ca="1">IF(COUNTIF($C$2:C237,C237)=1,XIRR(OFFSET(K237,,,COUNTIF($C$2:$C$5000,C237),),OFFSET(E237,,,COUNTIF($C$2:$C$5000,C237),)),"-")</f>
        <v>-</v>
      </c>
    </row>
    <row r="238" spans="3:13" hidden="1" x14ac:dyDescent="0.35">
      <c r="C238" s="9">
        <v>2017</v>
      </c>
      <c r="D238" s="15" t="s">
        <v>26</v>
      </c>
      <c r="E238" s="16">
        <v>44107</v>
      </c>
      <c r="F238" s="17">
        <v>5818.9724802498677</v>
      </c>
      <c r="G238" s="17">
        <v>735.10409914090758</v>
      </c>
      <c r="H238" s="17">
        <v>5083.8683811089604</v>
      </c>
      <c r="I238" s="17">
        <v>130627.65761413552</v>
      </c>
      <c r="J238" s="15"/>
      <c r="K238" s="52">
        <f t="shared" si="3"/>
        <v>5818.9724802498677</v>
      </c>
      <c r="L238" s="56" t="str">
        <f ca="1">IF(COUNTIF($C$2:C238,C238)=1,XIRR(OFFSET(F238,,,COUNTIF($C$2:$C$5000,C238),),OFFSET(E238,,,COUNTIF($C$2:$C$5000,C238),)),"-")</f>
        <v>-</v>
      </c>
      <c r="M238" s="56" t="str">
        <f ca="1">IF(COUNTIF($C$2:C238,C238)=1,XIRR(OFFSET(K238,,,COUNTIF($C$2:$C$5000,C238),),OFFSET(E238,,,COUNTIF($C$2:$C$5000,C238),)),"-")</f>
        <v>-</v>
      </c>
    </row>
    <row r="239" spans="3:13" hidden="1" x14ac:dyDescent="0.35">
      <c r="C239" s="9">
        <v>2017</v>
      </c>
      <c r="D239" s="15" t="s">
        <v>31</v>
      </c>
      <c r="E239" s="16">
        <v>44127</v>
      </c>
      <c r="F239" s="17">
        <v>5277.0542365001429</v>
      </c>
      <c r="G239" s="17">
        <v>607.66948430357195</v>
      </c>
      <c r="H239" s="17">
        <v>4669.3847521965708</v>
      </c>
      <c r="I239" s="17">
        <v>109268.64355472318</v>
      </c>
      <c r="J239" s="15"/>
      <c r="K239" s="52">
        <f t="shared" si="3"/>
        <v>5277.0542365001429</v>
      </c>
      <c r="L239" s="56" t="str">
        <f ca="1">IF(COUNTIF($C$2:C239,C239)=1,XIRR(OFFSET(F239,,,COUNTIF($C$2:$C$5000,C239),),OFFSET(E239,,,COUNTIF($C$2:$C$5000,C239),)),"-")</f>
        <v>-</v>
      </c>
      <c r="M239" s="56" t="str">
        <f ca="1">IF(COUNTIF($C$2:C239,C239)=1,XIRR(OFFSET(K239,,,COUNTIF($C$2:$C$5000,C239),),OFFSET(E239,,,COUNTIF($C$2:$C$5000,C239),)),"-")</f>
        <v>-</v>
      </c>
    </row>
    <row r="240" spans="3:13" hidden="1" x14ac:dyDescent="0.35">
      <c r="C240" s="9">
        <v>2017</v>
      </c>
      <c r="D240" s="15" t="s">
        <v>26</v>
      </c>
      <c r="E240" s="16">
        <v>44138</v>
      </c>
      <c r="F240" s="17">
        <v>5818.9724802498677</v>
      </c>
      <c r="G240" s="17">
        <v>707.56647874323414</v>
      </c>
      <c r="H240" s="17">
        <v>5111.4060015066334</v>
      </c>
      <c r="I240" s="17">
        <v>125516.25161262888</v>
      </c>
      <c r="J240" s="15"/>
      <c r="K240" s="52">
        <f t="shared" si="3"/>
        <v>5818.9724802498677</v>
      </c>
      <c r="L240" s="56" t="str">
        <f ca="1">IF(COUNTIF($C$2:C240,C240)=1,XIRR(OFFSET(F240,,,COUNTIF($C$2:$C$5000,C240),),OFFSET(E240,,,COUNTIF($C$2:$C$5000,C240),)),"-")</f>
        <v>-</v>
      </c>
      <c r="M240" s="56" t="str">
        <f ca="1">IF(COUNTIF($C$2:C240,C240)=1,XIRR(OFFSET(K240,,,COUNTIF($C$2:$C$5000,C240),),OFFSET(E240,,,COUNTIF($C$2:$C$5000,C240),)),"-")</f>
        <v>-</v>
      </c>
    </row>
    <row r="241" spans="3:13" hidden="1" x14ac:dyDescent="0.35">
      <c r="C241" s="9">
        <v>2017</v>
      </c>
      <c r="D241" s="15" t="s">
        <v>31</v>
      </c>
      <c r="E241" s="16">
        <v>44158</v>
      </c>
      <c r="F241" s="17">
        <v>5277.0542365001429</v>
      </c>
      <c r="G241" s="17">
        <v>582.76609895852368</v>
      </c>
      <c r="H241" s="17">
        <v>4694.2881375416191</v>
      </c>
      <c r="I241" s="17">
        <v>104574.35541718156</v>
      </c>
      <c r="J241" s="15"/>
      <c r="K241" s="52">
        <f t="shared" si="3"/>
        <v>5277.0542365001429</v>
      </c>
      <c r="L241" s="56" t="str">
        <f ca="1">IF(COUNTIF($C$2:C241,C241)=1,XIRR(OFFSET(F241,,,COUNTIF($C$2:$C$5000,C241),),OFFSET(E241,,,COUNTIF($C$2:$C$5000,C241),)),"-")</f>
        <v>-</v>
      </c>
      <c r="M241" s="56" t="str">
        <f ca="1">IF(COUNTIF($C$2:C241,C241)=1,XIRR(OFFSET(K241,,,COUNTIF($C$2:$C$5000,C241),),OFFSET(E241,,,COUNTIF($C$2:$C$5000,C241),)),"-")</f>
        <v>-</v>
      </c>
    </row>
    <row r="242" spans="3:13" hidden="1" x14ac:dyDescent="0.35">
      <c r="C242" s="9">
        <v>2017</v>
      </c>
      <c r="D242" s="15" t="s">
        <v>26</v>
      </c>
      <c r="E242" s="16">
        <v>44168</v>
      </c>
      <c r="F242" s="17">
        <v>5818.9724802498677</v>
      </c>
      <c r="G242" s="17">
        <v>679.87969623507308</v>
      </c>
      <c r="H242" s="17">
        <v>5139.0927840147942</v>
      </c>
      <c r="I242" s="17">
        <v>120377.15882861409</v>
      </c>
      <c r="J242" s="15"/>
      <c r="K242" s="52">
        <f t="shared" si="3"/>
        <v>5818.9724802498677</v>
      </c>
      <c r="L242" s="56" t="str">
        <f ca="1">IF(COUNTIF($C$2:C242,C242)=1,XIRR(OFFSET(F242,,,COUNTIF($C$2:$C$5000,C242),),OFFSET(E242,,,COUNTIF($C$2:$C$5000,C242),)),"-")</f>
        <v>-</v>
      </c>
      <c r="M242" s="56" t="str">
        <f ca="1">IF(COUNTIF($C$2:C242,C242)=1,XIRR(OFFSET(K242,,,COUNTIF($C$2:$C$5000,C242),),OFFSET(E242,,,COUNTIF($C$2:$C$5000,C242),)),"-")</f>
        <v>-</v>
      </c>
    </row>
    <row r="243" spans="3:13" hidden="1" x14ac:dyDescent="0.35">
      <c r="C243" s="9">
        <v>2017</v>
      </c>
      <c r="D243" s="15" t="s">
        <v>31</v>
      </c>
      <c r="E243" s="16">
        <v>44188</v>
      </c>
      <c r="F243" s="17">
        <v>5277.0542365001429</v>
      </c>
      <c r="G243" s="17">
        <v>557.72989555830168</v>
      </c>
      <c r="H243" s="17">
        <v>4719.324340941841</v>
      </c>
      <c r="I243" s="17">
        <v>99855.031076239728</v>
      </c>
      <c r="J243" s="15"/>
      <c r="K243" s="52">
        <f t="shared" si="3"/>
        <v>5277.0542365001429</v>
      </c>
      <c r="L243" s="56" t="str">
        <f ca="1">IF(COUNTIF($C$2:C243,C243)=1,XIRR(OFFSET(F243,,,COUNTIF($C$2:$C$5000,C243),),OFFSET(E243,,,COUNTIF($C$2:$C$5000,C243),)),"-")</f>
        <v>-</v>
      </c>
      <c r="M243" s="56" t="str">
        <f ca="1">IF(COUNTIF($C$2:C243,C243)=1,XIRR(OFFSET(K243,,,COUNTIF($C$2:$C$5000,C243),),OFFSET(E243,,,COUNTIF($C$2:$C$5000,C243),)),"-")</f>
        <v>-</v>
      </c>
    </row>
    <row r="244" spans="3:13" hidden="1" x14ac:dyDescent="0.35">
      <c r="C244" s="9">
        <v>2017</v>
      </c>
      <c r="D244" s="15" t="s">
        <v>26</v>
      </c>
      <c r="E244" s="16">
        <v>44199</v>
      </c>
      <c r="F244" s="17">
        <v>5818.9724802498677</v>
      </c>
      <c r="G244" s="17">
        <v>652.042943654993</v>
      </c>
      <c r="H244" s="17">
        <v>5166.9295365948747</v>
      </c>
      <c r="I244" s="17">
        <v>115210.22929201921</v>
      </c>
      <c r="J244" s="15"/>
      <c r="K244" s="52">
        <f t="shared" si="3"/>
        <v>5818.9724802498677</v>
      </c>
      <c r="L244" s="56" t="str">
        <f ca="1">IF(COUNTIF($C$2:C244,C244)=1,XIRR(OFFSET(F244,,,COUNTIF($C$2:$C$5000,C244),),OFFSET(E244,,,COUNTIF($C$2:$C$5000,C244),)),"-")</f>
        <v>-</v>
      </c>
      <c r="M244" s="56" t="str">
        <f ca="1">IF(COUNTIF($C$2:C244,C244)=1,XIRR(OFFSET(K244,,,COUNTIF($C$2:$C$5000,C244),),OFFSET(E244,,,COUNTIF($C$2:$C$5000,C244),)),"-")</f>
        <v>-</v>
      </c>
    </row>
    <row r="245" spans="3:13" hidden="1" x14ac:dyDescent="0.35">
      <c r="C245" s="9">
        <v>2017</v>
      </c>
      <c r="D245" s="15" t="s">
        <v>31</v>
      </c>
      <c r="E245" s="16">
        <v>44219</v>
      </c>
      <c r="F245" s="17">
        <v>5277.0542365001429</v>
      </c>
      <c r="G245" s="17">
        <v>532.56016573994521</v>
      </c>
      <c r="H245" s="17">
        <v>4744.4940707601982</v>
      </c>
      <c r="I245" s="17">
        <v>95110.537005479535</v>
      </c>
      <c r="J245" s="15"/>
      <c r="K245" s="52">
        <f t="shared" si="3"/>
        <v>5277.0542365001429</v>
      </c>
      <c r="L245" s="56" t="str">
        <f ca="1">IF(COUNTIF($C$2:C245,C245)=1,XIRR(OFFSET(F245,,,COUNTIF($C$2:$C$5000,C245),),OFFSET(E245,,,COUNTIF($C$2:$C$5000,C245),)),"-")</f>
        <v>-</v>
      </c>
      <c r="M245" s="56" t="str">
        <f ca="1">IF(COUNTIF($C$2:C245,C245)=1,XIRR(OFFSET(K245,,,COUNTIF($C$2:$C$5000,C245),),OFFSET(E245,,,COUNTIF($C$2:$C$5000,C245),)),"-")</f>
        <v>-</v>
      </c>
    </row>
    <row r="246" spans="3:13" hidden="1" x14ac:dyDescent="0.35">
      <c r="C246" s="9">
        <v>2017</v>
      </c>
      <c r="D246" s="15" t="s">
        <v>26</v>
      </c>
      <c r="E246" s="16">
        <v>44230</v>
      </c>
      <c r="F246" s="17">
        <v>5818.9724802498677</v>
      </c>
      <c r="G246" s="17">
        <v>624.0554086651041</v>
      </c>
      <c r="H246" s="17">
        <v>5194.9170715847631</v>
      </c>
      <c r="I246" s="17">
        <v>110015.31222043445</v>
      </c>
      <c r="J246" s="15"/>
      <c r="K246" s="52">
        <f t="shared" si="3"/>
        <v>5818.9724802498677</v>
      </c>
      <c r="L246" s="56" t="str">
        <f ca="1">IF(COUNTIF($C$2:C246,C246)=1,XIRR(OFFSET(F246,,,COUNTIF($C$2:$C$5000,C246),),OFFSET(E246,,,COUNTIF($C$2:$C$5000,C246),)),"-")</f>
        <v>-</v>
      </c>
      <c r="M246" s="56" t="str">
        <f ca="1">IF(COUNTIF($C$2:C246,C246)=1,XIRR(OFFSET(K246,,,COUNTIF($C$2:$C$5000,C246),),OFFSET(E246,,,COUNTIF($C$2:$C$5000,C246),)),"-")</f>
        <v>-</v>
      </c>
    </row>
    <row r="247" spans="3:13" hidden="1" x14ac:dyDescent="0.35">
      <c r="C247" s="9">
        <v>2017</v>
      </c>
      <c r="D247" s="15" t="s">
        <v>31</v>
      </c>
      <c r="E247" s="16">
        <v>44250</v>
      </c>
      <c r="F247" s="17">
        <v>5277.0542365001429</v>
      </c>
      <c r="G247" s="17">
        <v>507.25619736255754</v>
      </c>
      <c r="H247" s="17">
        <v>4769.798039137585</v>
      </c>
      <c r="I247" s="17">
        <v>90340.738966341945</v>
      </c>
      <c r="J247" s="15"/>
      <c r="K247" s="52">
        <f t="shared" si="3"/>
        <v>5277.0542365001429</v>
      </c>
      <c r="L247" s="56" t="str">
        <f ca="1">IF(COUNTIF($C$2:C247,C247)=1,XIRR(OFFSET(F247,,,COUNTIF($C$2:$C$5000,C247),),OFFSET(E247,,,COUNTIF($C$2:$C$5000,C247),)),"-")</f>
        <v>-</v>
      </c>
      <c r="M247" s="56" t="str">
        <f ca="1">IF(COUNTIF($C$2:C247,C247)=1,XIRR(OFFSET(K247,,,COUNTIF($C$2:$C$5000,C247),),OFFSET(E247,,,COUNTIF($C$2:$C$5000,C247),)),"-")</f>
        <v>-</v>
      </c>
    </row>
    <row r="248" spans="3:13" hidden="1" x14ac:dyDescent="0.35">
      <c r="C248" s="9">
        <v>2017</v>
      </c>
      <c r="D248" s="15" t="s">
        <v>26</v>
      </c>
      <c r="E248" s="16">
        <v>44258</v>
      </c>
      <c r="F248" s="17">
        <v>5818.9724802498677</v>
      </c>
      <c r="G248" s="17">
        <v>595.91627452735327</v>
      </c>
      <c r="H248" s="17">
        <v>5223.0562057225143</v>
      </c>
      <c r="I248" s="17">
        <v>104792.25601471194</v>
      </c>
      <c r="J248" s="15"/>
      <c r="K248" s="52">
        <f t="shared" si="3"/>
        <v>5818.9724802498677</v>
      </c>
      <c r="L248" s="56" t="str">
        <f ca="1">IF(COUNTIF($C$2:C248,C248)=1,XIRR(OFFSET(F248,,,COUNTIF($C$2:$C$5000,C248),),OFFSET(E248,,,COUNTIF($C$2:$C$5000,C248),)),"-")</f>
        <v>-</v>
      </c>
      <c r="M248" s="56" t="str">
        <f ca="1">IF(COUNTIF($C$2:C248,C248)=1,XIRR(OFFSET(K248,,,COUNTIF($C$2:$C$5000,C248),),OFFSET(E248,,,COUNTIF($C$2:$C$5000,C248),)),"-")</f>
        <v>-</v>
      </c>
    </row>
    <row r="249" spans="3:13" hidden="1" x14ac:dyDescent="0.35">
      <c r="C249" s="9">
        <v>2017</v>
      </c>
      <c r="D249" s="15" t="s">
        <v>31</v>
      </c>
      <c r="E249" s="16">
        <v>44278</v>
      </c>
      <c r="F249" s="17">
        <v>5277.0542365001429</v>
      </c>
      <c r="G249" s="17">
        <v>481.81727448715702</v>
      </c>
      <c r="H249" s="17">
        <v>4795.2369620129857</v>
      </c>
      <c r="I249" s="17">
        <v>85545.502004328955</v>
      </c>
      <c r="J249" s="15"/>
      <c r="K249" s="52">
        <f t="shared" si="3"/>
        <v>5277.0542365001429</v>
      </c>
      <c r="L249" s="56" t="str">
        <f ca="1">IF(COUNTIF($C$2:C249,C249)=1,XIRR(OFFSET(F249,,,COUNTIF($C$2:$C$5000,C249),),OFFSET(E249,,,COUNTIF($C$2:$C$5000,C249),)),"-")</f>
        <v>-</v>
      </c>
      <c r="M249" s="56" t="str">
        <f ca="1">IF(COUNTIF($C$2:C249,C249)=1,XIRR(OFFSET(K249,,,COUNTIF($C$2:$C$5000,C249),),OFFSET(E249,,,COUNTIF($C$2:$C$5000,C249),)),"-")</f>
        <v>-</v>
      </c>
    </row>
    <row r="250" spans="3:13" hidden="1" x14ac:dyDescent="0.35">
      <c r="C250" s="9">
        <v>2017</v>
      </c>
      <c r="D250" s="15" t="s">
        <v>26</v>
      </c>
      <c r="E250" s="16">
        <v>44289</v>
      </c>
      <c r="F250" s="17">
        <v>5818.9724802498677</v>
      </c>
      <c r="G250" s="17">
        <v>567.62472007968961</v>
      </c>
      <c r="H250" s="17">
        <v>5251.3477601701779</v>
      </c>
      <c r="I250" s="17">
        <v>99540.908254541762</v>
      </c>
      <c r="J250" s="15"/>
      <c r="K250" s="52">
        <f t="shared" si="3"/>
        <v>5818.9724802498677</v>
      </c>
      <c r="L250" s="56" t="str">
        <f ca="1">IF(COUNTIF($C$2:C250,C250)=1,XIRR(OFFSET(F250,,,COUNTIF($C$2:$C$5000,C250),),OFFSET(E250,,,COUNTIF($C$2:$C$5000,C250),)),"-")</f>
        <v>-</v>
      </c>
      <c r="M250" s="56" t="str">
        <f ca="1">IF(COUNTIF($C$2:C250,C250)=1,XIRR(OFFSET(K250,,,COUNTIF($C$2:$C$5000,C250),),OFFSET(E250,,,COUNTIF($C$2:$C$5000,C250),)),"-")</f>
        <v>-</v>
      </c>
    </row>
    <row r="251" spans="3:13" hidden="1" x14ac:dyDescent="0.35">
      <c r="C251" s="9">
        <v>2017</v>
      </c>
      <c r="D251" s="15" t="s">
        <v>31</v>
      </c>
      <c r="E251" s="16">
        <v>44309</v>
      </c>
      <c r="F251" s="17">
        <v>5277.0542365001429</v>
      </c>
      <c r="G251" s="17">
        <v>456.2426773564211</v>
      </c>
      <c r="H251" s="17">
        <v>4820.8115591437218</v>
      </c>
      <c r="I251" s="17">
        <v>80724.690445185232</v>
      </c>
      <c r="J251" s="15"/>
      <c r="K251" s="52">
        <f t="shared" si="3"/>
        <v>5277.0542365001429</v>
      </c>
      <c r="L251" s="56" t="str">
        <f ca="1">IF(COUNTIF($C$2:C251,C251)=1,XIRR(OFFSET(F251,,,COUNTIF($C$2:$C$5000,C251),),OFFSET(E251,,,COUNTIF($C$2:$C$5000,C251),)),"-")</f>
        <v>-</v>
      </c>
      <c r="M251" s="56" t="str">
        <f ca="1">IF(COUNTIF($C$2:C251,C251)=1,XIRR(OFFSET(K251,,,COUNTIF($C$2:$C$5000,C251),),OFFSET(E251,,,COUNTIF($C$2:$C$5000,C251),)),"-")</f>
        <v>-</v>
      </c>
    </row>
    <row r="252" spans="3:13" hidden="1" x14ac:dyDescent="0.35">
      <c r="C252" s="9">
        <v>2017</v>
      </c>
      <c r="D252" s="15" t="s">
        <v>26</v>
      </c>
      <c r="E252" s="16">
        <v>44319</v>
      </c>
      <c r="F252" s="17">
        <v>5818.9724802498677</v>
      </c>
      <c r="G252" s="17">
        <v>539.1799197121012</v>
      </c>
      <c r="H252" s="17">
        <v>5279.7925605377668</v>
      </c>
      <c r="I252" s="17">
        <v>94261.115694003995</v>
      </c>
      <c r="J252" s="15"/>
      <c r="K252" s="52">
        <f t="shared" si="3"/>
        <v>5818.9724802498677</v>
      </c>
      <c r="L252" s="56" t="str">
        <f ca="1">IF(COUNTIF($C$2:C252,C252)=1,XIRR(OFFSET(F252,,,COUNTIF($C$2:$C$5000,C252),),OFFSET(E252,,,COUNTIF($C$2:$C$5000,C252),)),"-")</f>
        <v>-</v>
      </c>
      <c r="M252" s="56" t="str">
        <f ca="1">IF(COUNTIF($C$2:C252,C252)=1,XIRR(OFFSET(K252,,,COUNTIF($C$2:$C$5000,C252),),OFFSET(E252,,,COUNTIF($C$2:$C$5000,C252),)),"-")</f>
        <v>-</v>
      </c>
    </row>
    <row r="253" spans="3:13" hidden="1" x14ac:dyDescent="0.35">
      <c r="C253" s="9">
        <v>2017</v>
      </c>
      <c r="D253" s="15" t="s">
        <v>31</v>
      </c>
      <c r="E253" s="16">
        <v>44339</v>
      </c>
      <c r="F253" s="17">
        <v>5277.0542365001429</v>
      </c>
      <c r="G253" s="17">
        <v>430.53168237432124</v>
      </c>
      <c r="H253" s="17">
        <v>4846.5225541258214</v>
      </c>
      <c r="I253" s="17">
        <v>75878.167891059406</v>
      </c>
      <c r="J253" s="15"/>
      <c r="K253" s="52">
        <f t="shared" si="3"/>
        <v>5277.0542365001429</v>
      </c>
      <c r="L253" s="56" t="str">
        <f ca="1">IF(COUNTIF($C$2:C253,C253)=1,XIRR(OFFSET(F253,,,COUNTIF($C$2:$C$5000,C253),),OFFSET(E253,,,COUNTIF($C$2:$C$5000,C253),)),"-")</f>
        <v>-</v>
      </c>
      <c r="M253" s="56" t="str">
        <f ca="1">IF(COUNTIF($C$2:C253,C253)=1,XIRR(OFFSET(K253,,,COUNTIF($C$2:$C$5000,C253),),OFFSET(E253,,,COUNTIF($C$2:$C$5000,C253),)),"-")</f>
        <v>-</v>
      </c>
    </row>
    <row r="254" spans="3:13" hidden="1" x14ac:dyDescent="0.35">
      <c r="C254" s="9">
        <v>2017</v>
      </c>
      <c r="D254" s="15" t="s">
        <v>26</v>
      </c>
      <c r="E254" s="16">
        <v>44350</v>
      </c>
      <c r="F254" s="17">
        <v>5818.9724802498677</v>
      </c>
      <c r="G254" s="17">
        <v>510.5810433425217</v>
      </c>
      <c r="H254" s="17">
        <v>5308.3914369073464</v>
      </c>
      <c r="I254" s="17">
        <v>88952.724257096648</v>
      </c>
      <c r="J254" s="15"/>
      <c r="K254" s="52">
        <f t="shared" si="3"/>
        <v>5818.9724802498677</v>
      </c>
      <c r="L254" s="56" t="str">
        <f ca="1">IF(COUNTIF($C$2:C254,C254)=1,XIRR(OFFSET(F254,,,COUNTIF($C$2:$C$5000,C254),),OFFSET(E254,,,COUNTIF($C$2:$C$5000,C254),)),"-")</f>
        <v>-</v>
      </c>
      <c r="M254" s="56" t="str">
        <f ca="1">IF(COUNTIF($C$2:C254,C254)=1,XIRR(OFFSET(K254,,,COUNTIF($C$2:$C$5000,C254),),OFFSET(E254,,,COUNTIF($C$2:$C$5000,C254),)),"-")</f>
        <v>-</v>
      </c>
    </row>
    <row r="255" spans="3:13" hidden="1" x14ac:dyDescent="0.35">
      <c r="C255" s="9">
        <v>2017</v>
      </c>
      <c r="D255" s="15" t="s">
        <v>31</v>
      </c>
      <c r="E255" s="16">
        <v>44370</v>
      </c>
      <c r="F255" s="17">
        <v>5277.0542365001429</v>
      </c>
      <c r="G255" s="17">
        <v>404.68356208565018</v>
      </c>
      <c r="H255" s="17">
        <v>4872.3706744144929</v>
      </c>
      <c r="I255" s="17">
        <v>71005.797216644918</v>
      </c>
      <c r="J255" s="15"/>
      <c r="K255" s="52">
        <f t="shared" si="3"/>
        <v>5277.0542365001429</v>
      </c>
      <c r="L255" s="56" t="str">
        <f ca="1">IF(COUNTIF($C$2:C255,C255)=1,XIRR(OFFSET(F255,,,COUNTIF($C$2:$C$5000,C255),),OFFSET(E255,,,COUNTIF($C$2:$C$5000,C255),)),"-")</f>
        <v>-</v>
      </c>
      <c r="M255" s="56" t="str">
        <f ca="1">IF(COUNTIF($C$2:C255,C255)=1,XIRR(OFFSET(K255,,,COUNTIF($C$2:$C$5000,C255),),OFFSET(E255,,,COUNTIF($C$2:$C$5000,C255),)),"-")</f>
        <v>-</v>
      </c>
    </row>
    <row r="256" spans="3:13" hidden="1" x14ac:dyDescent="0.35">
      <c r="C256" s="9">
        <v>2017</v>
      </c>
      <c r="D256" s="15" t="s">
        <v>26</v>
      </c>
      <c r="E256" s="16">
        <v>44380</v>
      </c>
      <c r="F256" s="17">
        <v>5818.9724802498677</v>
      </c>
      <c r="G256" s="17">
        <v>481.82725639260684</v>
      </c>
      <c r="H256" s="17">
        <v>5337.145223857261</v>
      </c>
      <c r="I256" s="17">
        <v>83615.579033239381</v>
      </c>
      <c r="J256" s="15"/>
      <c r="K256" s="52">
        <f t="shared" si="3"/>
        <v>5818.9724802498677</v>
      </c>
      <c r="L256" s="56" t="str">
        <f ca="1">IF(COUNTIF($C$2:C256,C256)=1,XIRR(OFFSET(F256,,,COUNTIF($C$2:$C$5000,C256),),OFFSET(E256,,,COUNTIF($C$2:$C$5000,C256),)),"-")</f>
        <v>-</v>
      </c>
      <c r="M256" s="56" t="str">
        <f ca="1">IF(COUNTIF($C$2:C256,C256)=1,XIRR(OFFSET(K256,,,COUNTIF($C$2:$C$5000,C256),),OFFSET(E256,,,COUNTIF($C$2:$C$5000,C256),)),"-")</f>
        <v>-</v>
      </c>
    </row>
    <row r="257" spans="3:13" hidden="1" x14ac:dyDescent="0.35">
      <c r="C257" s="9">
        <v>2017</v>
      </c>
      <c r="D257" s="15" t="s">
        <v>31</v>
      </c>
      <c r="E257" s="16">
        <v>44400</v>
      </c>
      <c r="F257" s="17">
        <v>5277.0542365001429</v>
      </c>
      <c r="G257" s="17">
        <v>378.69758515543958</v>
      </c>
      <c r="H257" s="17">
        <v>4898.3566513447031</v>
      </c>
      <c r="I257" s="17">
        <v>66107.440565300218</v>
      </c>
      <c r="J257" s="15"/>
      <c r="K257" s="52">
        <f t="shared" si="3"/>
        <v>5277.0542365001429</v>
      </c>
      <c r="L257" s="56" t="str">
        <f ca="1">IF(COUNTIF($C$2:C257,C257)=1,XIRR(OFFSET(F257,,,COUNTIF($C$2:$C$5000,C257),),OFFSET(E257,,,COUNTIF($C$2:$C$5000,C257),)),"-")</f>
        <v>-</v>
      </c>
      <c r="M257" s="56" t="str">
        <f ca="1">IF(COUNTIF($C$2:C257,C257)=1,XIRR(OFFSET(K257,,,COUNTIF($C$2:$C$5000,C257),),OFFSET(E257,,,COUNTIF($C$2:$C$5000,C257),)),"-")</f>
        <v>-</v>
      </c>
    </row>
    <row r="258" spans="3:13" hidden="1" x14ac:dyDescent="0.35">
      <c r="C258" s="9">
        <v>2017</v>
      </c>
      <c r="D258" s="15" t="s">
        <v>26</v>
      </c>
      <c r="E258" s="16">
        <v>44411</v>
      </c>
      <c r="F258" s="17">
        <v>5818.9724802498677</v>
      </c>
      <c r="G258" s="17">
        <v>452.91771976338003</v>
      </c>
      <c r="H258" s="17">
        <v>5366.0547604864878</v>
      </c>
      <c r="I258" s="17">
        <v>78249.524272752897</v>
      </c>
      <c r="J258" s="15"/>
      <c r="K258" s="52">
        <f t="shared" ref="K258:K321" si="4">IF(OR(J258="retard+6mois",J258="défaut"),0,F258)</f>
        <v>5818.9724802498677</v>
      </c>
      <c r="L258" s="56" t="str">
        <f ca="1">IF(COUNTIF($C$2:C258,C258)=1,XIRR(OFFSET(F258,,,COUNTIF($C$2:$C$5000,C258),),OFFSET(E258,,,COUNTIF($C$2:$C$5000,C258),)),"-")</f>
        <v>-</v>
      </c>
      <c r="M258" s="56" t="str">
        <f ca="1">IF(COUNTIF($C$2:C258,C258)=1,XIRR(OFFSET(K258,,,COUNTIF($C$2:$C$5000,C258),),OFFSET(E258,,,COUNTIF($C$2:$C$5000,C258),)),"-")</f>
        <v>-</v>
      </c>
    </row>
    <row r="259" spans="3:13" hidden="1" x14ac:dyDescent="0.35">
      <c r="C259" s="9">
        <v>2017</v>
      </c>
      <c r="D259" s="15" t="s">
        <v>31</v>
      </c>
      <c r="E259" s="16">
        <v>44431</v>
      </c>
      <c r="F259" s="17">
        <v>5277.0542365001429</v>
      </c>
      <c r="G259" s="17">
        <v>352.57301634826786</v>
      </c>
      <c r="H259" s="17">
        <v>4924.4812201518753</v>
      </c>
      <c r="I259" s="17">
        <v>61182.959345148345</v>
      </c>
      <c r="J259" s="15"/>
      <c r="K259" s="52">
        <f t="shared" si="4"/>
        <v>5277.0542365001429</v>
      </c>
      <c r="L259" s="56" t="str">
        <f ca="1">IF(COUNTIF($C$2:C259,C259)=1,XIRR(OFFSET(F259,,,COUNTIF($C$2:$C$5000,C259),),OFFSET(E259,,,COUNTIF($C$2:$C$5000,C259),)),"-")</f>
        <v>-</v>
      </c>
      <c r="M259" s="56" t="str">
        <f ca="1">IF(COUNTIF($C$2:C259,C259)=1,XIRR(OFFSET(K259,,,COUNTIF($C$2:$C$5000,C259),),OFFSET(E259,,,COUNTIF($C$2:$C$5000,C259),)),"-")</f>
        <v>-</v>
      </c>
    </row>
    <row r="260" spans="3:13" hidden="1" x14ac:dyDescent="0.35">
      <c r="C260" s="9">
        <v>2017</v>
      </c>
      <c r="D260" s="15" t="s">
        <v>26</v>
      </c>
      <c r="E260" s="16">
        <v>44442</v>
      </c>
      <c r="F260" s="17">
        <v>5818.9724802498677</v>
      </c>
      <c r="G260" s="17">
        <v>423.85158981074488</v>
      </c>
      <c r="H260" s="17">
        <v>5395.1208904391224</v>
      </c>
      <c r="I260" s="17">
        <v>72854.403382313772</v>
      </c>
      <c r="J260" s="15"/>
      <c r="K260" s="52">
        <f t="shared" si="4"/>
        <v>5818.9724802498677</v>
      </c>
      <c r="L260" s="56" t="str">
        <f ca="1">IF(COUNTIF($C$2:C260,C260)=1,XIRR(OFFSET(F260,,,COUNTIF($C$2:$C$5000,C260),),OFFSET(E260,,,COUNTIF($C$2:$C$5000,C260),)),"-")</f>
        <v>-</v>
      </c>
      <c r="M260" s="56" t="str">
        <f ca="1">IF(COUNTIF($C$2:C260,C260)=1,XIRR(OFFSET(K260,,,COUNTIF($C$2:$C$5000,C260),),OFFSET(E260,,,COUNTIF($C$2:$C$5000,C260),)),"-")</f>
        <v>-</v>
      </c>
    </row>
    <row r="261" spans="3:13" hidden="1" x14ac:dyDescent="0.35">
      <c r="C261" s="9">
        <v>2017</v>
      </c>
      <c r="D261" s="15" t="s">
        <v>31</v>
      </c>
      <c r="E261" s="16">
        <v>44462</v>
      </c>
      <c r="F261" s="17">
        <v>5277.0542365001429</v>
      </c>
      <c r="G261" s="17">
        <v>326.30911650745787</v>
      </c>
      <c r="H261" s="17">
        <v>4950.7451199926854</v>
      </c>
      <c r="I261" s="17">
        <v>56232.214225155658</v>
      </c>
      <c r="J261" s="15"/>
      <c r="K261" s="52">
        <f t="shared" si="4"/>
        <v>5277.0542365001429</v>
      </c>
      <c r="L261" s="56" t="str">
        <f ca="1">IF(COUNTIF($C$2:C261,C261)=1,XIRR(OFFSET(F261,,,COUNTIF($C$2:$C$5000,C261),),OFFSET(E261,,,COUNTIF($C$2:$C$5000,C261),)),"-")</f>
        <v>-</v>
      </c>
      <c r="M261" s="56" t="str">
        <f ca="1">IF(COUNTIF($C$2:C261,C261)=1,XIRR(OFFSET(K261,,,COUNTIF($C$2:$C$5000,C261),),OFFSET(E261,,,COUNTIF($C$2:$C$5000,C261),)),"-")</f>
        <v>-</v>
      </c>
    </row>
    <row r="262" spans="3:13" hidden="1" x14ac:dyDescent="0.35">
      <c r="C262" s="9">
        <v>2017</v>
      </c>
      <c r="D262" s="15" t="s">
        <v>26</v>
      </c>
      <c r="E262" s="16">
        <v>44472</v>
      </c>
      <c r="F262" s="17">
        <v>5818.9724802498677</v>
      </c>
      <c r="G262" s="17">
        <v>394.62801832086626</v>
      </c>
      <c r="H262" s="17">
        <v>5424.3444619290012</v>
      </c>
      <c r="I262" s="17">
        <v>67430.058920384778</v>
      </c>
      <c r="J262" s="15"/>
      <c r="K262" s="52">
        <f t="shared" si="4"/>
        <v>5818.9724802498677</v>
      </c>
      <c r="L262" s="56" t="str">
        <f ca="1">IF(COUNTIF($C$2:C262,C262)=1,XIRR(OFFSET(F262,,,COUNTIF($C$2:$C$5000,C262),),OFFSET(E262,,,COUNTIF($C$2:$C$5000,C262),)),"-")</f>
        <v>-</v>
      </c>
      <c r="M262" s="56" t="str">
        <f ca="1">IF(COUNTIF($C$2:C262,C262)=1,XIRR(OFFSET(K262,,,COUNTIF($C$2:$C$5000,C262),),OFFSET(E262,,,COUNTIF($C$2:$C$5000,C262),)),"-")</f>
        <v>-</v>
      </c>
    </row>
    <row r="263" spans="3:13" hidden="1" x14ac:dyDescent="0.35">
      <c r="C263" s="9">
        <v>2017</v>
      </c>
      <c r="D263" s="15" t="s">
        <v>31</v>
      </c>
      <c r="E263" s="16">
        <v>44492</v>
      </c>
      <c r="F263" s="17">
        <v>5277.0542365001429</v>
      </c>
      <c r="G263" s="17">
        <v>299.90514253416353</v>
      </c>
      <c r="H263" s="17">
        <v>4977.1490939659798</v>
      </c>
      <c r="I263" s="17">
        <v>51255.06513118968</v>
      </c>
      <c r="J263" s="15"/>
      <c r="K263" s="52">
        <f t="shared" si="4"/>
        <v>5277.0542365001429</v>
      </c>
      <c r="L263" s="56" t="str">
        <f ca="1">IF(COUNTIF($C$2:C263,C263)=1,XIRR(OFFSET(F263,,,COUNTIF($C$2:$C$5000,C263),),OFFSET(E263,,,COUNTIF($C$2:$C$5000,C263),)),"-")</f>
        <v>-</v>
      </c>
      <c r="M263" s="56" t="str">
        <f ca="1">IF(COUNTIF($C$2:C263,C263)=1,XIRR(OFFSET(K263,,,COUNTIF($C$2:$C$5000,C263),),OFFSET(E263,,,COUNTIF($C$2:$C$5000,C263),)),"-")</f>
        <v>-</v>
      </c>
    </row>
    <row r="264" spans="3:13" hidden="1" x14ac:dyDescent="0.35">
      <c r="C264" s="9">
        <v>2017</v>
      </c>
      <c r="D264" s="15" t="s">
        <v>26</v>
      </c>
      <c r="E264" s="16">
        <v>44503</v>
      </c>
      <c r="F264" s="17">
        <v>5818.9724802498677</v>
      </c>
      <c r="G264" s="17">
        <v>365.24615248541755</v>
      </c>
      <c r="H264" s="17">
        <v>5453.7263277644497</v>
      </c>
      <c r="I264" s="17">
        <v>61976.332592620325</v>
      </c>
      <c r="J264" s="15"/>
      <c r="K264" s="52">
        <f t="shared" si="4"/>
        <v>5818.9724802498677</v>
      </c>
      <c r="L264" s="56" t="str">
        <f ca="1">IF(COUNTIF($C$2:C264,C264)=1,XIRR(OFFSET(F264,,,COUNTIF($C$2:$C$5000,C264),),OFFSET(E264,,,COUNTIF($C$2:$C$5000,C264),)),"-")</f>
        <v>-</v>
      </c>
      <c r="M264" s="56" t="str">
        <f ca="1">IF(COUNTIF($C$2:C264,C264)=1,XIRR(OFFSET(K264,,,COUNTIF($C$2:$C$5000,C264),),OFFSET(E264,,,COUNTIF($C$2:$C$5000,C264),)),"-")</f>
        <v>-</v>
      </c>
    </row>
    <row r="265" spans="3:13" hidden="1" x14ac:dyDescent="0.35">
      <c r="C265" s="9">
        <v>2017</v>
      </c>
      <c r="D265" s="15" t="s">
        <v>31</v>
      </c>
      <c r="E265" s="16">
        <v>44523</v>
      </c>
      <c r="F265" s="17">
        <v>5277.0542365001429</v>
      </c>
      <c r="G265" s="17">
        <v>273.36034736634497</v>
      </c>
      <c r="H265" s="17">
        <v>5003.6938891337977</v>
      </c>
      <c r="I265" s="17">
        <v>46251.37124205588</v>
      </c>
      <c r="J265" s="15"/>
      <c r="K265" s="52">
        <f t="shared" si="4"/>
        <v>5277.0542365001429</v>
      </c>
      <c r="L265" s="56" t="str">
        <f ca="1">IF(COUNTIF($C$2:C265,C265)=1,XIRR(OFFSET(F265,,,COUNTIF($C$2:$C$5000,C265),),OFFSET(E265,,,COUNTIF($C$2:$C$5000,C265),)),"-")</f>
        <v>-</v>
      </c>
      <c r="M265" s="56" t="str">
        <f ca="1">IF(COUNTIF($C$2:C265,C265)=1,XIRR(OFFSET(K265,,,COUNTIF($C$2:$C$5000,C265),),OFFSET(E265,,,COUNTIF($C$2:$C$5000,C265),)),"-")</f>
        <v>-</v>
      </c>
    </row>
    <row r="266" spans="3:13" hidden="1" x14ac:dyDescent="0.35">
      <c r="C266" s="9">
        <v>2017</v>
      </c>
      <c r="D266" s="15" t="s">
        <v>26</v>
      </c>
      <c r="E266" s="16">
        <v>44533</v>
      </c>
      <c r="F266" s="17">
        <v>5818.9724802498677</v>
      </c>
      <c r="G266" s="17">
        <v>335.70513487669342</v>
      </c>
      <c r="H266" s="17">
        <v>5483.2673453731741</v>
      </c>
      <c r="I266" s="17">
        <v>56493.065247247148</v>
      </c>
      <c r="J266" s="15"/>
      <c r="K266" s="52">
        <f t="shared" si="4"/>
        <v>5818.9724802498677</v>
      </c>
      <c r="L266" s="56" t="str">
        <f ca="1">IF(COUNTIF($C$2:C266,C266)=1,XIRR(OFFSET(F266,,,COUNTIF($C$2:$C$5000,C266),),OFFSET(E266,,,COUNTIF($C$2:$C$5000,C266),)),"-")</f>
        <v>-</v>
      </c>
      <c r="M266" s="56" t="str">
        <f ca="1">IF(COUNTIF($C$2:C266,C266)=1,XIRR(OFFSET(K266,,,COUNTIF($C$2:$C$5000,C266),),OFFSET(E266,,,COUNTIF($C$2:$C$5000,C266),)),"-")</f>
        <v>-</v>
      </c>
    </row>
    <row r="267" spans="3:13" hidden="1" x14ac:dyDescent="0.35">
      <c r="C267" s="9">
        <v>2017</v>
      </c>
      <c r="D267" s="15" t="s">
        <v>31</v>
      </c>
      <c r="E267" s="16">
        <v>44553</v>
      </c>
      <c r="F267" s="17">
        <v>5277.0542365001429</v>
      </c>
      <c r="G267" s="17">
        <v>246.67397995763136</v>
      </c>
      <c r="H267" s="17">
        <v>5030.3802565425112</v>
      </c>
      <c r="I267" s="17">
        <v>41220.990985513366</v>
      </c>
      <c r="J267" s="15"/>
      <c r="K267" s="52">
        <f t="shared" si="4"/>
        <v>5277.0542365001429</v>
      </c>
      <c r="L267" s="56" t="str">
        <f ca="1">IF(COUNTIF($C$2:C267,C267)=1,XIRR(OFFSET(F267,,,COUNTIF($C$2:$C$5000,C267),),OFFSET(E267,,,COUNTIF($C$2:$C$5000,C267),)),"-")</f>
        <v>-</v>
      </c>
      <c r="M267" s="56" t="str">
        <f ca="1">IF(COUNTIF($C$2:C267,C267)=1,XIRR(OFFSET(K267,,,COUNTIF($C$2:$C$5000,C267),),OFFSET(E267,,,COUNTIF($C$2:$C$5000,C267),)),"-")</f>
        <v>-</v>
      </c>
    </row>
    <row r="268" spans="3:13" hidden="1" x14ac:dyDescent="0.35">
      <c r="C268" s="9">
        <v>2017</v>
      </c>
      <c r="D268" s="15" t="s">
        <v>26</v>
      </c>
      <c r="E268" s="16">
        <v>44564</v>
      </c>
      <c r="F268" s="17">
        <v>5818.9724802498677</v>
      </c>
      <c r="G268" s="17">
        <v>306.00410342258874</v>
      </c>
      <c r="H268" s="17">
        <v>5512.9683768272789</v>
      </c>
      <c r="I268" s="17">
        <v>50980.096870419868</v>
      </c>
      <c r="J268" s="15"/>
      <c r="K268" s="52">
        <f t="shared" si="4"/>
        <v>5818.9724802498677</v>
      </c>
      <c r="L268" s="56" t="str">
        <f ca="1">IF(COUNTIF($C$2:C268,C268)=1,XIRR(OFFSET(F268,,,COUNTIF($C$2:$C$5000,C268),),OFFSET(E268,,,COUNTIF($C$2:$C$5000,C268),)),"-")</f>
        <v>-</v>
      </c>
      <c r="M268" s="56" t="str">
        <f ca="1">IF(COUNTIF($C$2:C268,C268)=1,XIRR(OFFSET(K268,,,COUNTIF($C$2:$C$5000,C268),),OFFSET(E268,,,COUNTIF($C$2:$C$5000,C268),)),"-")</f>
        <v>-</v>
      </c>
    </row>
    <row r="269" spans="3:13" hidden="1" x14ac:dyDescent="0.35">
      <c r="C269" s="9">
        <v>2017</v>
      </c>
      <c r="D269" s="15" t="s">
        <v>31</v>
      </c>
      <c r="E269" s="16">
        <v>44584</v>
      </c>
      <c r="F269" s="17">
        <v>5277.0542365001429</v>
      </c>
      <c r="G269" s="17">
        <v>219.84528525607129</v>
      </c>
      <c r="H269" s="17">
        <v>5057.2089512440716</v>
      </c>
      <c r="I269" s="17">
        <v>36163.782034269294</v>
      </c>
      <c r="J269" s="15"/>
      <c r="K269" s="52">
        <f t="shared" si="4"/>
        <v>5277.0542365001429</v>
      </c>
      <c r="L269" s="56" t="str">
        <f ca="1">IF(COUNTIF($C$2:C269,C269)=1,XIRR(OFFSET(F269,,,COUNTIF($C$2:$C$5000,C269),),OFFSET(E269,,,COUNTIF($C$2:$C$5000,C269),)),"-")</f>
        <v>-</v>
      </c>
      <c r="M269" s="56" t="str">
        <f ca="1">IF(COUNTIF($C$2:C269,C269)=1,XIRR(OFFSET(K269,,,COUNTIF($C$2:$C$5000,C269),),OFFSET(E269,,,COUNTIF($C$2:$C$5000,C269),)),"-")</f>
        <v>-</v>
      </c>
    </row>
    <row r="270" spans="3:13" hidden="1" x14ac:dyDescent="0.35">
      <c r="C270" s="9">
        <v>2017</v>
      </c>
      <c r="D270" s="15" t="s">
        <v>26</v>
      </c>
      <c r="E270" s="16">
        <v>44595</v>
      </c>
      <c r="F270" s="17">
        <v>5818.9724802498677</v>
      </c>
      <c r="G270" s="17">
        <v>276.14219138144097</v>
      </c>
      <c r="H270" s="17">
        <v>5542.8302888684266</v>
      </c>
      <c r="I270" s="17">
        <v>45437.266581551441</v>
      </c>
      <c r="J270" s="15"/>
      <c r="K270" s="52">
        <f t="shared" si="4"/>
        <v>5818.9724802498677</v>
      </c>
      <c r="L270" s="56" t="str">
        <f ca="1">IF(COUNTIF($C$2:C270,C270)=1,XIRR(OFFSET(F270,,,COUNTIF($C$2:$C$5000,C270),),OFFSET(E270,,,COUNTIF($C$2:$C$5000,C270),)),"-")</f>
        <v>-</v>
      </c>
      <c r="M270" s="56" t="str">
        <f ca="1">IF(COUNTIF($C$2:C270,C270)=1,XIRR(OFFSET(K270,,,COUNTIF($C$2:$C$5000,C270),),OFFSET(E270,,,COUNTIF($C$2:$C$5000,C270),)),"-")</f>
        <v>-</v>
      </c>
    </row>
    <row r="271" spans="3:13" hidden="1" x14ac:dyDescent="0.35">
      <c r="C271" s="9">
        <v>2017</v>
      </c>
      <c r="D271" s="15" t="s">
        <v>31</v>
      </c>
      <c r="E271" s="16">
        <v>44615</v>
      </c>
      <c r="F271" s="17">
        <v>5277.0542365001429</v>
      </c>
      <c r="G271" s="17">
        <v>192.87350418276958</v>
      </c>
      <c r="H271" s="17">
        <v>5084.1807323173734</v>
      </c>
      <c r="I271" s="17">
        <v>31079.60130195192</v>
      </c>
      <c r="J271" s="15"/>
      <c r="K271" s="52">
        <f t="shared" si="4"/>
        <v>5277.0542365001429</v>
      </c>
      <c r="L271" s="56" t="str">
        <f ca="1">IF(COUNTIF($C$2:C271,C271)=1,XIRR(OFFSET(F271,,,COUNTIF($C$2:$C$5000,C271),),OFFSET(E271,,,COUNTIF($C$2:$C$5000,C271),)),"-")</f>
        <v>-</v>
      </c>
      <c r="M271" s="56" t="str">
        <f ca="1">IF(COUNTIF($C$2:C271,C271)=1,XIRR(OFFSET(K271,,,COUNTIF($C$2:$C$5000,C271),),OFFSET(E271,,,COUNTIF($C$2:$C$5000,C271),)),"-")</f>
        <v>-</v>
      </c>
    </row>
    <row r="272" spans="3:13" hidden="1" x14ac:dyDescent="0.35">
      <c r="C272" s="9">
        <v>2017</v>
      </c>
      <c r="D272" s="15" t="s">
        <v>26</v>
      </c>
      <c r="E272" s="16">
        <v>44623</v>
      </c>
      <c r="F272" s="17">
        <v>5818.9724802498677</v>
      </c>
      <c r="G272" s="17">
        <v>246.11852731673699</v>
      </c>
      <c r="H272" s="17">
        <v>5572.853952933131</v>
      </c>
      <c r="I272" s="17">
        <v>39864.412628618309</v>
      </c>
      <c r="J272" s="15"/>
      <c r="K272" s="52">
        <f t="shared" si="4"/>
        <v>5818.9724802498677</v>
      </c>
      <c r="L272" s="56" t="str">
        <f ca="1">IF(COUNTIF($C$2:C272,C272)=1,XIRR(OFFSET(F272,,,COUNTIF($C$2:$C$5000,C272),),OFFSET(E272,,,COUNTIF($C$2:$C$5000,C272),)),"-")</f>
        <v>-</v>
      </c>
      <c r="M272" s="56" t="str">
        <f ca="1">IF(COUNTIF($C$2:C272,C272)=1,XIRR(OFFSET(K272,,,COUNTIF($C$2:$C$5000,C272),),OFFSET(E272,,,COUNTIF($C$2:$C$5000,C272),)),"-")</f>
        <v>-</v>
      </c>
    </row>
    <row r="273" spans="3:13" hidden="1" x14ac:dyDescent="0.35">
      <c r="C273" s="9">
        <v>2017</v>
      </c>
      <c r="D273" s="15" t="s">
        <v>31</v>
      </c>
      <c r="E273" s="16">
        <v>44643</v>
      </c>
      <c r="F273" s="17">
        <v>5277.0542365001429</v>
      </c>
      <c r="G273" s="17">
        <v>165.75787361041026</v>
      </c>
      <c r="H273" s="17">
        <v>5111.2963628897323</v>
      </c>
      <c r="I273" s="17">
        <v>25968.304939062189</v>
      </c>
      <c r="J273" s="15"/>
      <c r="K273" s="52">
        <f t="shared" si="4"/>
        <v>5277.0542365001429</v>
      </c>
      <c r="L273" s="56" t="str">
        <f ca="1">IF(COUNTIF($C$2:C273,C273)=1,XIRR(OFFSET(F273,,,COUNTIF($C$2:$C$5000,C273),),OFFSET(E273,,,COUNTIF($C$2:$C$5000,C273),)),"-")</f>
        <v>-</v>
      </c>
      <c r="M273" s="56" t="str">
        <f ca="1">IF(COUNTIF($C$2:C273,C273)=1,XIRR(OFFSET(K273,,,COUNTIF($C$2:$C$5000,C273),),OFFSET(E273,,,COUNTIF($C$2:$C$5000,C273),)),"-")</f>
        <v>-</v>
      </c>
    </row>
    <row r="274" spans="3:13" hidden="1" x14ac:dyDescent="0.35">
      <c r="C274" s="9">
        <v>2017</v>
      </c>
      <c r="D274" s="15" t="s">
        <v>26</v>
      </c>
      <c r="E274" s="16">
        <v>44654</v>
      </c>
      <c r="F274" s="17">
        <v>5818.9724802498677</v>
      </c>
      <c r="G274" s="17">
        <v>215.9322350716825</v>
      </c>
      <c r="H274" s="17">
        <v>5603.0402451781847</v>
      </c>
      <c r="I274" s="17">
        <v>34261.372383440124</v>
      </c>
      <c r="J274" s="15"/>
      <c r="K274" s="52">
        <f t="shared" si="4"/>
        <v>5818.9724802498677</v>
      </c>
      <c r="L274" s="56" t="str">
        <f ca="1">IF(COUNTIF($C$2:C274,C274)=1,XIRR(OFFSET(F274,,,COUNTIF($C$2:$C$5000,C274),),OFFSET(E274,,,COUNTIF($C$2:$C$5000,C274),)),"-")</f>
        <v>-</v>
      </c>
      <c r="M274" s="56" t="str">
        <f ca="1">IF(COUNTIF($C$2:C274,C274)=1,XIRR(OFFSET(K274,,,COUNTIF($C$2:$C$5000,C274),),OFFSET(E274,,,COUNTIF($C$2:$C$5000,C274),)),"-")</f>
        <v>-</v>
      </c>
    </row>
    <row r="275" spans="3:13" hidden="1" x14ac:dyDescent="0.35">
      <c r="C275" s="9">
        <v>2017</v>
      </c>
      <c r="D275" s="15" t="s">
        <v>31</v>
      </c>
      <c r="E275" s="16">
        <v>44674</v>
      </c>
      <c r="F275" s="17">
        <v>5277.0542365001429</v>
      </c>
      <c r="G275" s="17">
        <v>138.49762634166501</v>
      </c>
      <c r="H275" s="17">
        <v>5138.5566101584782</v>
      </c>
      <c r="I275" s="17">
        <v>20829.748328903712</v>
      </c>
      <c r="J275" s="15"/>
      <c r="K275" s="52">
        <f t="shared" si="4"/>
        <v>5277.0542365001429</v>
      </c>
      <c r="L275" s="56" t="str">
        <f ca="1">IF(COUNTIF($C$2:C275,C275)=1,XIRR(OFFSET(F275,,,COUNTIF($C$2:$C$5000,C275),),OFFSET(E275,,,COUNTIF($C$2:$C$5000,C275),)),"-")</f>
        <v>-</v>
      </c>
      <c r="M275" s="56" t="str">
        <f ca="1">IF(COUNTIF($C$2:C275,C275)=1,XIRR(OFFSET(K275,,,COUNTIF($C$2:$C$5000,C275),),OFFSET(E275,,,COUNTIF($C$2:$C$5000,C275),)),"-")</f>
        <v>-</v>
      </c>
    </row>
    <row r="276" spans="3:13" hidden="1" x14ac:dyDescent="0.35">
      <c r="C276" s="9">
        <v>2017</v>
      </c>
      <c r="D276" s="15" t="s">
        <v>26</v>
      </c>
      <c r="E276" s="16">
        <v>44684</v>
      </c>
      <c r="F276" s="17">
        <v>5818.9724802498677</v>
      </c>
      <c r="G276" s="17">
        <v>185.58243374363403</v>
      </c>
      <c r="H276" s="17">
        <v>5633.3900465062334</v>
      </c>
      <c r="I276" s="17">
        <v>28627.982336933892</v>
      </c>
      <c r="J276" s="15"/>
      <c r="K276" s="52">
        <f t="shared" si="4"/>
        <v>5818.9724802498677</v>
      </c>
      <c r="L276" s="56" t="str">
        <f ca="1">IF(COUNTIF($C$2:C276,C276)=1,XIRR(OFFSET(F276,,,COUNTIF($C$2:$C$5000,C276),),OFFSET(E276,,,COUNTIF($C$2:$C$5000,C276),)),"-")</f>
        <v>-</v>
      </c>
      <c r="M276" s="56" t="str">
        <f ca="1">IF(COUNTIF($C$2:C276,C276)=1,XIRR(OFFSET(K276,,,COUNTIF($C$2:$C$5000,C276),),OFFSET(E276,,,COUNTIF($C$2:$C$5000,C276),)),"-")</f>
        <v>-</v>
      </c>
    </row>
    <row r="277" spans="3:13" hidden="1" x14ac:dyDescent="0.35">
      <c r="C277" s="9">
        <v>2017</v>
      </c>
      <c r="D277" s="15" t="s">
        <v>31</v>
      </c>
      <c r="E277" s="16">
        <v>44704</v>
      </c>
      <c r="F277" s="17">
        <v>5277.0542365001429</v>
      </c>
      <c r="G277" s="17">
        <v>111.09199108748646</v>
      </c>
      <c r="H277" s="17">
        <v>5165.9622454126566</v>
      </c>
      <c r="I277" s="17">
        <v>15663.786083491055</v>
      </c>
      <c r="J277" s="15"/>
      <c r="K277" s="52">
        <f t="shared" si="4"/>
        <v>5277.0542365001429</v>
      </c>
      <c r="L277" s="56" t="str">
        <f ca="1">IF(COUNTIF($C$2:C277,C277)=1,XIRR(OFFSET(F277,,,COUNTIF($C$2:$C$5000,C277),),OFFSET(E277,,,COUNTIF($C$2:$C$5000,C277),)),"-")</f>
        <v>-</v>
      </c>
      <c r="M277" s="56" t="str">
        <f ca="1">IF(COUNTIF($C$2:C277,C277)=1,XIRR(OFFSET(K277,,,COUNTIF($C$2:$C$5000,C277),),OFFSET(E277,,,COUNTIF($C$2:$C$5000,C277),)),"-")</f>
        <v>-</v>
      </c>
    </row>
    <row r="278" spans="3:13" hidden="1" x14ac:dyDescent="0.35">
      <c r="C278" s="9">
        <v>2017</v>
      </c>
      <c r="D278" s="15" t="s">
        <v>26</v>
      </c>
      <c r="E278" s="16">
        <v>44715</v>
      </c>
      <c r="F278" s="17">
        <v>5818.9724802498677</v>
      </c>
      <c r="G278" s="17">
        <v>155.06823765839192</v>
      </c>
      <c r="H278" s="17">
        <v>5663.9042425914758</v>
      </c>
      <c r="I278" s="17">
        <v>22964.078094342418</v>
      </c>
      <c r="J278" s="15"/>
      <c r="K278" s="52">
        <f t="shared" si="4"/>
        <v>5818.9724802498677</v>
      </c>
      <c r="L278" s="56" t="str">
        <f ca="1">IF(COUNTIF($C$2:C278,C278)=1,XIRR(OFFSET(F278,,,COUNTIF($C$2:$C$5000,C278),),OFFSET(E278,,,COUNTIF($C$2:$C$5000,C278),)),"-")</f>
        <v>-</v>
      </c>
      <c r="M278" s="56" t="str">
        <f ca="1">IF(COUNTIF($C$2:C278,C278)=1,XIRR(OFFSET(K278,,,COUNTIF($C$2:$C$5000,C278),),OFFSET(E278,,,COUNTIF($C$2:$C$5000,C278),)),"-")</f>
        <v>-</v>
      </c>
    </row>
    <row r="279" spans="3:13" hidden="1" x14ac:dyDescent="0.35">
      <c r="C279" s="9">
        <v>2017</v>
      </c>
      <c r="D279" s="15" t="s">
        <v>31</v>
      </c>
      <c r="E279" s="16">
        <v>44735</v>
      </c>
      <c r="F279" s="17">
        <v>5277.0542365001429</v>
      </c>
      <c r="G279" s="17">
        <v>83.540192445285626</v>
      </c>
      <c r="H279" s="17">
        <v>5193.5140440548575</v>
      </c>
      <c r="I279" s="17">
        <v>10470.272039436197</v>
      </c>
      <c r="J279" s="15"/>
      <c r="K279" s="52">
        <f t="shared" si="4"/>
        <v>5277.0542365001429</v>
      </c>
      <c r="L279" s="56" t="str">
        <f ca="1">IF(COUNTIF($C$2:C279,C279)=1,XIRR(OFFSET(F279,,,COUNTIF($C$2:$C$5000,C279),),OFFSET(E279,,,COUNTIF($C$2:$C$5000,C279),)),"-")</f>
        <v>-</v>
      </c>
      <c r="M279" s="56" t="str">
        <f ca="1">IF(COUNTIF($C$2:C279,C279)=1,XIRR(OFFSET(K279,,,COUNTIF($C$2:$C$5000,C279),),OFFSET(E279,,,COUNTIF($C$2:$C$5000,C279),)),"-")</f>
        <v>-</v>
      </c>
    </row>
    <row r="280" spans="3:13" hidden="1" x14ac:dyDescent="0.35">
      <c r="C280" s="9">
        <v>2017</v>
      </c>
      <c r="D280" s="15" t="s">
        <v>26</v>
      </c>
      <c r="E280" s="16">
        <v>44745</v>
      </c>
      <c r="F280" s="17">
        <v>5818.9724802498677</v>
      </c>
      <c r="G280" s="17">
        <v>124.38875634435476</v>
      </c>
      <c r="H280" s="17">
        <v>5694.5837239055127</v>
      </c>
      <c r="I280" s="17">
        <v>17269.494370436907</v>
      </c>
      <c r="J280" s="15"/>
      <c r="K280" s="52">
        <f t="shared" si="4"/>
        <v>5818.9724802498677</v>
      </c>
      <c r="L280" s="56" t="str">
        <f ca="1">IF(COUNTIF($C$2:C280,C280)=1,XIRR(OFFSET(F280,,,COUNTIF($C$2:$C$5000,C280),),OFFSET(E280,,,COUNTIF($C$2:$C$5000,C280),)),"-")</f>
        <v>-</v>
      </c>
      <c r="M280" s="56" t="str">
        <f ca="1">IF(COUNTIF($C$2:C280,C280)=1,XIRR(OFFSET(K280,,,COUNTIF($C$2:$C$5000,C280),),OFFSET(E280,,,COUNTIF($C$2:$C$5000,C280),)),"-")</f>
        <v>-</v>
      </c>
    </row>
    <row r="281" spans="3:13" hidden="1" x14ac:dyDescent="0.35">
      <c r="C281" s="9">
        <v>2017</v>
      </c>
      <c r="D281" s="15" t="s">
        <v>31</v>
      </c>
      <c r="E281" s="16">
        <v>44765</v>
      </c>
      <c r="F281" s="17">
        <v>5277.0542365001429</v>
      </c>
      <c r="G281" s="17">
        <v>55.841450876993058</v>
      </c>
      <c r="H281" s="17">
        <v>5221.21278562315</v>
      </c>
      <c r="I281" s="17">
        <v>5249.0592538130468</v>
      </c>
      <c r="J281" s="15"/>
      <c r="K281" s="52">
        <f t="shared" si="4"/>
        <v>5277.0542365001429</v>
      </c>
      <c r="L281" s="56" t="str">
        <f ca="1">IF(COUNTIF($C$2:C281,C281)=1,XIRR(OFFSET(F281,,,COUNTIF($C$2:$C$5000,C281),),OFFSET(E281,,,COUNTIF($C$2:$C$5000,C281),)),"-")</f>
        <v>-</v>
      </c>
      <c r="M281" s="56" t="str">
        <f ca="1">IF(COUNTIF($C$2:C281,C281)=1,XIRR(OFFSET(K281,,,COUNTIF($C$2:$C$5000,C281),),OFFSET(E281,,,COUNTIF($C$2:$C$5000,C281),)),"-")</f>
        <v>-</v>
      </c>
    </row>
    <row r="282" spans="3:13" hidden="1" x14ac:dyDescent="0.35">
      <c r="C282" s="9">
        <v>2017</v>
      </c>
      <c r="D282" s="15" t="s">
        <v>26</v>
      </c>
      <c r="E282" s="16">
        <v>44776</v>
      </c>
      <c r="F282" s="17">
        <v>5818.9724802498677</v>
      </c>
      <c r="G282" s="17">
        <v>93.543094506533251</v>
      </c>
      <c r="H282" s="17">
        <v>5725.429385743334</v>
      </c>
      <c r="I282" s="17">
        <v>11544.064984693574</v>
      </c>
      <c r="J282" s="15"/>
      <c r="K282" s="52">
        <f t="shared" si="4"/>
        <v>5818.9724802498677</v>
      </c>
      <c r="L282" s="56" t="str">
        <f ca="1">IF(COUNTIF($C$2:C282,C282)=1,XIRR(OFFSET(F282,,,COUNTIF($C$2:$C$5000,C282),),OFFSET(E282,,,COUNTIF($C$2:$C$5000,C282),)),"-")</f>
        <v>-</v>
      </c>
      <c r="M282" s="56" t="str">
        <f ca="1">IF(COUNTIF($C$2:C282,C282)=1,XIRR(OFFSET(K282,,,COUNTIF($C$2:$C$5000,C282),),OFFSET(E282,,,COUNTIF($C$2:$C$5000,C282),)),"-")</f>
        <v>-</v>
      </c>
    </row>
    <row r="283" spans="3:13" hidden="1" x14ac:dyDescent="0.35">
      <c r="C283" s="9">
        <v>2017</v>
      </c>
      <c r="D283" s="15" t="s">
        <v>31</v>
      </c>
      <c r="E283" s="16">
        <v>44796</v>
      </c>
      <c r="F283" s="17">
        <v>5277.0542365001429</v>
      </c>
      <c r="G283" s="17">
        <v>27.994982687002917</v>
      </c>
      <c r="H283" s="17">
        <v>5249.0592538131395</v>
      </c>
      <c r="I283" s="17">
        <v>-9.276845958083868E-11</v>
      </c>
      <c r="J283" s="15"/>
      <c r="K283" s="52">
        <f t="shared" si="4"/>
        <v>5277.0542365001429</v>
      </c>
      <c r="L283" s="56" t="str">
        <f ca="1">IF(COUNTIF($C$2:C283,C283)=1,XIRR(OFFSET(F283,,,COUNTIF($C$2:$C$5000,C283),),OFFSET(E283,,,COUNTIF($C$2:$C$5000,C283),)),"-")</f>
        <v>-</v>
      </c>
      <c r="M283" s="56" t="str">
        <f ca="1">IF(COUNTIF($C$2:C283,C283)=1,XIRR(OFFSET(K283,,,COUNTIF($C$2:$C$5000,C283),),OFFSET(E283,,,COUNTIF($C$2:$C$5000,C283),)),"-")</f>
        <v>-</v>
      </c>
    </row>
    <row r="284" spans="3:13" hidden="1" x14ac:dyDescent="0.35">
      <c r="C284" s="9">
        <v>2017</v>
      </c>
      <c r="D284" s="15" t="s">
        <v>26</v>
      </c>
      <c r="E284" s="16">
        <v>44807</v>
      </c>
      <c r="F284" s="17">
        <v>5818.9724802498677</v>
      </c>
      <c r="G284" s="17">
        <v>62.530352000423527</v>
      </c>
      <c r="H284" s="17">
        <v>5756.4421282494441</v>
      </c>
      <c r="I284" s="17">
        <v>5787.6228564441299</v>
      </c>
      <c r="J284" s="15"/>
      <c r="K284" s="52">
        <f t="shared" si="4"/>
        <v>5818.9724802498677</v>
      </c>
      <c r="L284" s="56" t="str">
        <f ca="1">IF(COUNTIF($C$2:C284,C284)=1,XIRR(OFFSET(F284,,,COUNTIF($C$2:$C$5000,C284),),OFFSET(E284,,,COUNTIF($C$2:$C$5000,C284),)),"-")</f>
        <v>-</v>
      </c>
      <c r="M284" s="56" t="str">
        <f ca="1">IF(COUNTIF($C$2:C284,C284)=1,XIRR(OFFSET(K284,,,COUNTIF($C$2:$C$5000,C284),),OFFSET(E284,,,COUNTIF($C$2:$C$5000,C284),)),"-")</f>
        <v>-</v>
      </c>
    </row>
    <row r="285" spans="3:13" hidden="1" x14ac:dyDescent="0.35">
      <c r="C285" s="9">
        <v>2017</v>
      </c>
      <c r="D285" s="15" t="s">
        <v>26</v>
      </c>
      <c r="E285" s="16">
        <v>44837</v>
      </c>
      <c r="F285" s="17">
        <v>5818.9724802498677</v>
      </c>
      <c r="G285" s="17">
        <v>31.349623805739039</v>
      </c>
      <c r="H285" s="17">
        <v>5787.622856444129</v>
      </c>
      <c r="I285" s="17">
        <v>0</v>
      </c>
      <c r="J285" s="15"/>
      <c r="K285" s="52">
        <f t="shared" si="4"/>
        <v>5818.9724802498677</v>
      </c>
      <c r="L285" s="56" t="str">
        <f ca="1">IF(COUNTIF($C$2:C285,C285)=1,XIRR(OFFSET(F285,,,COUNTIF($C$2:$C$5000,C285),),OFFSET(E285,,,COUNTIF($C$2:$C$5000,C285),)),"-")</f>
        <v>-</v>
      </c>
      <c r="M285" s="56" t="str">
        <f ca="1">IF(COUNTIF($C$2:C285,C285)=1,XIRR(OFFSET(K285,,,COUNTIF($C$2:$C$5000,C285),),OFFSET(E285,,,COUNTIF($C$2:$C$5000,C285),)),"-")</f>
        <v>-</v>
      </c>
    </row>
    <row r="286" spans="3:13" x14ac:dyDescent="0.35">
      <c r="C286" s="3">
        <v>2018</v>
      </c>
      <c r="D286" s="19" t="s">
        <v>38</v>
      </c>
      <c r="E286" s="20">
        <v>43249</v>
      </c>
      <c r="F286" s="21">
        <v>-2495092</v>
      </c>
      <c r="G286" s="22"/>
      <c r="H286" s="22"/>
      <c r="I286" s="23">
        <f>-F286</f>
        <v>2495092</v>
      </c>
      <c r="J286" s="19" t="s">
        <v>8</v>
      </c>
      <c r="K286" s="52">
        <f t="shared" si="4"/>
        <v>-2495092</v>
      </c>
      <c r="L286" s="56">
        <f ca="1">IF(COUNTIF($C$2:C286,C286)=1,XIRR(OFFSET(F286,,,COUNTIF($C$2:$C$5000,C286),),OFFSET(E286,,,COUNTIF($C$2:$C$5000,C286),)),"-")</f>
        <v>7.6449945569038405E-2</v>
      </c>
      <c r="M286" s="56">
        <f ca="1">IF(COUNTIF($C$2:C286,C286)=1,XIRR(OFFSET(K286,,,COUNTIF($C$2:$C$5000,C286),),OFFSET(E286,,,COUNTIF($C$2:$C$5000,C286),)),"-")</f>
        <v>5.4876223206520081E-2</v>
      </c>
    </row>
    <row r="287" spans="3:13" x14ac:dyDescent="0.35">
      <c r="C287" s="3">
        <v>2018</v>
      </c>
      <c r="D287" s="19" t="s">
        <v>32</v>
      </c>
      <c r="E287" s="20">
        <v>43277</v>
      </c>
      <c r="F287" s="21">
        <v>-2493955</v>
      </c>
      <c r="G287" s="22"/>
      <c r="H287" s="22"/>
      <c r="I287" s="23">
        <f>-F287</f>
        <v>2493955</v>
      </c>
      <c r="J287" s="19" t="s">
        <v>8</v>
      </c>
      <c r="K287" s="52">
        <f t="shared" si="4"/>
        <v>-2493955</v>
      </c>
      <c r="L287" s="56" t="str">
        <f ca="1">IF(COUNTIF($C$2:C287,C287)=1,XIRR(OFFSET(F287,,,COUNTIF($C$2:$C$5000,C287),),OFFSET(E287,,,COUNTIF($C$2:$C$5000,C287),)),"-")</f>
        <v>-</v>
      </c>
      <c r="M287" s="56" t="str">
        <f ca="1">IF(COUNTIF($C$2:C287,C287)=1,XIRR(OFFSET(K287,,,COUNTIF($C$2:$C$5000,C287),),OFFSET(E287,,,COUNTIF($C$2:$C$5000,C287),)),"-")</f>
        <v>-</v>
      </c>
    </row>
    <row r="288" spans="3:13" x14ac:dyDescent="0.35">
      <c r="C288" s="9">
        <v>2018</v>
      </c>
      <c r="D288" s="15" t="s">
        <v>38</v>
      </c>
      <c r="E288" s="16">
        <v>43280</v>
      </c>
      <c r="F288" s="17">
        <v>49405.812068437808</v>
      </c>
      <c r="G288" s="17">
        <v>14554.703333333333</v>
      </c>
      <c r="H288" s="17">
        <v>34851.108735104477</v>
      </c>
      <c r="I288" s="17">
        <v>2460240.8912648954</v>
      </c>
      <c r="J288" s="15"/>
      <c r="K288" s="52">
        <f t="shared" si="4"/>
        <v>49405.812068437808</v>
      </c>
      <c r="L288" s="56" t="str">
        <f ca="1">IF(COUNTIF($C$2:C288,C288)=1,XIRR(OFFSET(F288,,,COUNTIF($C$2:$C$5000,C288),),OFFSET(E288,,,COUNTIF($C$2:$C$5000,C288),)),"-")</f>
        <v>-</v>
      </c>
      <c r="M288" s="56" t="str">
        <f ca="1">IF(COUNTIF($C$2:C288,C288)=1,XIRR(OFFSET(K288,,,COUNTIF($C$2:$C$5000,C288),),OFFSET(E288,,,COUNTIF($C$2:$C$5000,C288),)),"-")</f>
        <v>-</v>
      </c>
    </row>
    <row r="289" spans="3:13" x14ac:dyDescent="0.35">
      <c r="C289" s="9">
        <v>2018</v>
      </c>
      <c r="D289" s="15" t="s">
        <v>38</v>
      </c>
      <c r="E289" s="16">
        <v>43310</v>
      </c>
      <c r="F289" s="17">
        <v>49405.812068437808</v>
      </c>
      <c r="G289" s="17">
        <v>14351.405199045226</v>
      </c>
      <c r="H289" s="17">
        <v>35054.40686939258</v>
      </c>
      <c r="I289" s="17">
        <v>2425186.4843955031</v>
      </c>
      <c r="J289" s="15"/>
      <c r="K289" s="52">
        <f t="shared" si="4"/>
        <v>49405.812068437808</v>
      </c>
      <c r="L289" s="56" t="str">
        <f ca="1">IF(COUNTIF($C$2:C289,C289)=1,XIRR(OFFSET(F289,,,COUNTIF($C$2:$C$5000,C289),),OFFSET(E289,,,COUNTIF($C$2:$C$5000,C289),)),"-")</f>
        <v>-</v>
      </c>
      <c r="M289" s="56" t="str">
        <f ca="1">IF(COUNTIF($C$2:C289,C289)=1,XIRR(OFFSET(K289,,,COUNTIF($C$2:$C$5000,C289),),OFFSET(E289,,,COUNTIF($C$2:$C$5000,C289),)),"-")</f>
        <v>-</v>
      </c>
    </row>
    <row r="290" spans="3:13" x14ac:dyDescent="0.35">
      <c r="C290" s="9">
        <v>2018</v>
      </c>
      <c r="D290" s="15" t="s">
        <v>32</v>
      </c>
      <c r="E290" s="16">
        <v>43314</v>
      </c>
      <c r="F290" s="18">
        <v>49383.298105697424</v>
      </c>
      <c r="G290" s="18">
        <v>14548.070833333333</v>
      </c>
      <c r="H290" s="18">
        <v>34835.227272364093</v>
      </c>
      <c r="I290" s="18">
        <v>2459119.7727276357</v>
      </c>
      <c r="J290" s="15"/>
      <c r="K290" s="52">
        <f t="shared" si="4"/>
        <v>49383.298105697424</v>
      </c>
      <c r="L290" s="56" t="str">
        <f ca="1">IF(COUNTIF($C$2:C290,C290)=1,XIRR(OFFSET(F290,,,COUNTIF($C$2:$C$5000,C290),),OFFSET(E290,,,COUNTIF($C$2:$C$5000,C290),)),"-")</f>
        <v>-</v>
      </c>
      <c r="M290" s="56" t="str">
        <f ca="1">IF(COUNTIF($C$2:C290,C290)=1,XIRR(OFFSET(K290,,,COUNTIF($C$2:$C$5000,C290),),OFFSET(E290,,,COUNTIF($C$2:$C$5000,C290),)),"-")</f>
        <v>-</v>
      </c>
    </row>
    <row r="291" spans="3:13" x14ac:dyDescent="0.35">
      <c r="C291" s="9">
        <v>2018</v>
      </c>
      <c r="D291" s="15" t="s">
        <v>38</v>
      </c>
      <c r="E291" s="16">
        <v>43341</v>
      </c>
      <c r="F291" s="17">
        <v>49405.812068437808</v>
      </c>
      <c r="G291" s="17">
        <v>14146.92115897377</v>
      </c>
      <c r="H291" s="17">
        <v>35258.89090946404</v>
      </c>
      <c r="I291" s="17">
        <v>2389927.593486039</v>
      </c>
      <c r="J291" s="15"/>
      <c r="K291" s="52">
        <f t="shared" si="4"/>
        <v>49405.812068437808</v>
      </c>
      <c r="L291" s="56" t="str">
        <f ca="1">IF(COUNTIF($C$2:C291,C291)=1,XIRR(OFFSET(F291,,,COUNTIF($C$2:$C$5000,C291),),OFFSET(E291,,,COUNTIF($C$2:$C$5000,C291),)),"-")</f>
        <v>-</v>
      </c>
      <c r="M291" s="56" t="str">
        <f ca="1">IF(COUNTIF($C$2:C291,C291)=1,XIRR(OFFSET(K291,,,COUNTIF($C$2:$C$5000,C291),),OFFSET(E291,,,COUNTIF($C$2:$C$5000,C291),)),"-")</f>
        <v>-</v>
      </c>
    </row>
    <row r="292" spans="3:13" x14ac:dyDescent="0.35">
      <c r="C292" s="9">
        <v>2018</v>
      </c>
      <c r="D292" s="15" t="s">
        <v>32</v>
      </c>
      <c r="E292" s="16">
        <v>43346</v>
      </c>
      <c r="F292" s="18">
        <v>49383.298105697424</v>
      </c>
      <c r="G292" s="18">
        <v>14344.865340911208</v>
      </c>
      <c r="H292" s="18">
        <v>35038.432764786216</v>
      </c>
      <c r="I292" s="18">
        <v>2424081.3399628494</v>
      </c>
      <c r="J292" s="15"/>
      <c r="K292" s="52">
        <f t="shared" si="4"/>
        <v>49383.298105697424</v>
      </c>
      <c r="L292" s="56" t="str">
        <f ca="1">IF(COUNTIF($C$2:C292,C292)=1,XIRR(OFFSET(F292,,,COUNTIF($C$2:$C$5000,C292),),OFFSET(E292,,,COUNTIF($C$2:$C$5000,C292),)),"-")</f>
        <v>-</v>
      </c>
      <c r="M292" s="56" t="str">
        <f ca="1">IF(COUNTIF($C$2:C292,C292)=1,XIRR(OFFSET(K292,,,COUNTIF($C$2:$C$5000,C292),),OFFSET(E292,,,COUNTIF($C$2:$C$5000,C292),)),"-")</f>
        <v>-</v>
      </c>
    </row>
    <row r="293" spans="3:13" x14ac:dyDescent="0.35">
      <c r="C293" s="3">
        <v>2018</v>
      </c>
      <c r="D293" s="19" t="s">
        <v>34</v>
      </c>
      <c r="E293" s="20">
        <v>43360</v>
      </c>
      <c r="F293" s="21">
        <v>-1060000</v>
      </c>
      <c r="G293" s="22"/>
      <c r="H293" s="22"/>
      <c r="I293" s="23">
        <f>-F293</f>
        <v>1060000</v>
      </c>
      <c r="J293" s="19" t="s">
        <v>8</v>
      </c>
      <c r="K293" s="52">
        <f t="shared" si="4"/>
        <v>-1060000</v>
      </c>
      <c r="L293" s="56" t="str">
        <f ca="1">IF(COUNTIF($C$2:C293,C293)=1,XIRR(OFFSET(F293,,,COUNTIF($C$2:$C$5000,C293),),OFFSET(E293,,,COUNTIF($C$2:$C$5000,C293),)),"-")</f>
        <v>-</v>
      </c>
      <c r="M293" s="56" t="str">
        <f ca="1">IF(COUNTIF($C$2:C293,C293)=1,XIRR(OFFSET(K293,,,COUNTIF($C$2:$C$5000,C293),),OFFSET(E293,,,COUNTIF($C$2:$C$5000,C293),)),"-")</f>
        <v>-</v>
      </c>
    </row>
    <row r="294" spans="3:13" x14ac:dyDescent="0.35">
      <c r="C294" s="9">
        <v>2018</v>
      </c>
      <c r="D294" s="15" t="s">
        <v>32</v>
      </c>
      <c r="E294" s="16">
        <v>43370</v>
      </c>
      <c r="F294" s="18">
        <v>49383.298105697424</v>
      </c>
      <c r="G294" s="18">
        <v>14140.474483116623</v>
      </c>
      <c r="H294" s="18">
        <v>35242.8236225808</v>
      </c>
      <c r="I294" s="18">
        <v>2388838.5163402688</v>
      </c>
      <c r="J294" s="15"/>
      <c r="K294" s="52">
        <f t="shared" si="4"/>
        <v>49383.298105697424</v>
      </c>
      <c r="L294" s="56" t="str">
        <f ca="1">IF(COUNTIF($C$2:C294,C294)=1,XIRR(OFFSET(F294,,,COUNTIF($C$2:$C$5000,C294),),OFFSET(E294,,,COUNTIF($C$2:$C$5000,C294),)),"-")</f>
        <v>-</v>
      </c>
      <c r="M294" s="56" t="str">
        <f ca="1">IF(COUNTIF($C$2:C294,C294)=1,XIRR(OFFSET(K294,,,COUNTIF($C$2:$C$5000,C294),),OFFSET(E294,,,COUNTIF($C$2:$C$5000,C294),)),"-")</f>
        <v>-</v>
      </c>
    </row>
    <row r="295" spans="3:13" x14ac:dyDescent="0.35">
      <c r="C295" s="9">
        <v>2018</v>
      </c>
      <c r="D295" s="15" t="s">
        <v>38</v>
      </c>
      <c r="E295" s="16">
        <v>43372</v>
      </c>
      <c r="F295" s="17">
        <v>49405.812068437808</v>
      </c>
      <c r="G295" s="17">
        <v>13941.244295335229</v>
      </c>
      <c r="H295" s="17">
        <v>35464.567773102579</v>
      </c>
      <c r="I295" s="17">
        <v>2354463.0257129362</v>
      </c>
      <c r="J295" s="15"/>
      <c r="K295" s="52">
        <f t="shared" si="4"/>
        <v>49405.812068437808</v>
      </c>
      <c r="L295" s="56" t="str">
        <f ca="1">IF(COUNTIF($C$2:C295,C295)=1,XIRR(OFFSET(F295,,,COUNTIF($C$2:$C$5000,C295),),OFFSET(E295,,,COUNTIF($C$2:$C$5000,C295),)),"-")</f>
        <v>-</v>
      </c>
      <c r="M295" s="56" t="str">
        <f ca="1">IF(COUNTIF($C$2:C295,C295)=1,XIRR(OFFSET(K295,,,COUNTIF($C$2:$C$5000,C295),),OFFSET(E295,,,COUNTIF($C$2:$C$5000,C295),)),"-")</f>
        <v>-</v>
      </c>
    </row>
    <row r="296" spans="3:13" x14ac:dyDescent="0.35">
      <c r="C296" s="9">
        <v>2018</v>
      </c>
      <c r="D296" s="15" t="s">
        <v>34</v>
      </c>
      <c r="E296" s="16">
        <v>43390</v>
      </c>
      <c r="F296" s="17">
        <v>20989.270452770506</v>
      </c>
      <c r="G296" s="17">
        <v>6183.3333333333339</v>
      </c>
      <c r="H296" s="17">
        <v>14805.937119437172</v>
      </c>
      <c r="I296" s="17">
        <v>1045194.0628805629</v>
      </c>
      <c r="J296" s="15"/>
      <c r="K296" s="52">
        <f t="shared" si="4"/>
        <v>20989.270452770506</v>
      </c>
      <c r="L296" s="56" t="str">
        <f ca="1">IF(COUNTIF($C$2:C296,C296)=1,XIRR(OFFSET(F296,,,COUNTIF($C$2:$C$5000,C296),),OFFSET(E296,,,COUNTIF($C$2:$C$5000,C296),)),"-")</f>
        <v>-</v>
      </c>
      <c r="M296" s="56" t="str">
        <f ca="1">IF(COUNTIF($C$2:C296,C296)=1,XIRR(OFFSET(K296,,,COUNTIF($C$2:$C$5000,C296),),OFFSET(E296,,,COUNTIF($C$2:$C$5000,C296),)),"-")</f>
        <v>-</v>
      </c>
    </row>
    <row r="297" spans="3:13" x14ac:dyDescent="0.35">
      <c r="C297" s="9">
        <v>2018</v>
      </c>
      <c r="D297" s="15" t="s">
        <v>38</v>
      </c>
      <c r="E297" s="16">
        <v>43402</v>
      </c>
      <c r="F297" s="17">
        <v>49405.812068437808</v>
      </c>
      <c r="G297" s="17">
        <v>13734.367649992129</v>
      </c>
      <c r="H297" s="17">
        <v>35671.444418445681</v>
      </c>
      <c r="I297" s="17">
        <v>2318791.5812944905</v>
      </c>
      <c r="J297" s="15"/>
      <c r="K297" s="52">
        <f t="shared" si="4"/>
        <v>49405.812068437808</v>
      </c>
      <c r="L297" s="56" t="str">
        <f ca="1">IF(COUNTIF($C$2:C297,C297)=1,XIRR(OFFSET(F297,,,COUNTIF($C$2:$C$5000,C297),),OFFSET(E297,,,COUNTIF($C$2:$C$5000,C297),)),"-")</f>
        <v>-</v>
      </c>
      <c r="M297" s="56" t="str">
        <f ca="1">IF(COUNTIF($C$2:C297,C297)=1,XIRR(OFFSET(K297,,,COUNTIF($C$2:$C$5000,C297),),OFFSET(E297,,,COUNTIF($C$2:$C$5000,C297),)),"-")</f>
        <v>-</v>
      </c>
    </row>
    <row r="298" spans="3:13" x14ac:dyDescent="0.35">
      <c r="C298" s="9">
        <v>2018</v>
      </c>
      <c r="D298" s="15" t="s">
        <v>32</v>
      </c>
      <c r="E298" s="16">
        <v>43410</v>
      </c>
      <c r="F298" s="18">
        <v>49383.298105697424</v>
      </c>
      <c r="G298" s="18">
        <v>13934.891345318238</v>
      </c>
      <c r="H298" s="18">
        <v>35448.406760379185</v>
      </c>
      <c r="I298" s="18">
        <v>2353390.1095798896</v>
      </c>
      <c r="J298" s="15"/>
      <c r="K298" s="52">
        <f t="shared" si="4"/>
        <v>49383.298105697424</v>
      </c>
      <c r="L298" s="56" t="str">
        <f ca="1">IF(COUNTIF($C$2:C298,C298)=1,XIRR(OFFSET(F298,,,COUNTIF($C$2:$C$5000,C298),),OFFSET(E298,,,COUNTIF($C$2:$C$5000,C298),)),"-")</f>
        <v>-</v>
      </c>
      <c r="M298" s="56" t="str">
        <f ca="1">IF(COUNTIF($C$2:C298,C298)=1,XIRR(OFFSET(K298,,,COUNTIF($C$2:$C$5000,C298),),OFFSET(E298,,,COUNTIF($C$2:$C$5000,C298),)),"-")</f>
        <v>-</v>
      </c>
    </row>
    <row r="299" spans="3:13" x14ac:dyDescent="0.35">
      <c r="C299" s="9">
        <v>2018</v>
      </c>
      <c r="D299" s="15" t="s">
        <v>34</v>
      </c>
      <c r="E299" s="16">
        <v>43421</v>
      </c>
      <c r="F299" s="17">
        <v>20989.270452770506</v>
      </c>
      <c r="G299" s="17">
        <v>6096.9653668032834</v>
      </c>
      <c r="H299" s="17">
        <v>14892.305085967222</v>
      </c>
      <c r="I299" s="17">
        <v>1030301.7577945957</v>
      </c>
      <c r="J299" s="15"/>
      <c r="K299" s="52">
        <f t="shared" si="4"/>
        <v>20989.270452770506</v>
      </c>
      <c r="L299" s="56" t="str">
        <f ca="1">IF(COUNTIF($C$2:C299,C299)=1,XIRR(OFFSET(F299,,,COUNTIF($C$2:$C$5000,C299),),OFFSET(E299,,,COUNTIF($C$2:$C$5000,C299),)),"-")</f>
        <v>-</v>
      </c>
      <c r="M299" s="56" t="str">
        <f ca="1">IF(COUNTIF($C$2:C299,C299)=1,XIRR(OFFSET(K299,,,COUNTIF($C$2:$C$5000,C299),),OFFSET(E299,,,COUNTIF($C$2:$C$5000,C299),)),"-")</f>
        <v>-</v>
      </c>
    </row>
    <row r="300" spans="3:13" x14ac:dyDescent="0.35">
      <c r="C300" s="9">
        <v>2018</v>
      </c>
      <c r="D300" s="15" t="s">
        <v>38</v>
      </c>
      <c r="E300" s="16">
        <v>43433</v>
      </c>
      <c r="F300" s="17">
        <v>49405.812068437808</v>
      </c>
      <c r="G300" s="17">
        <v>13526.284224217861</v>
      </c>
      <c r="H300" s="17">
        <v>35879.527844219949</v>
      </c>
      <c r="I300" s="17">
        <v>2282912.0534502706</v>
      </c>
      <c r="J300" s="15"/>
      <c r="K300" s="52">
        <f t="shared" si="4"/>
        <v>49405.812068437808</v>
      </c>
      <c r="L300" s="56" t="str">
        <f ca="1">IF(COUNTIF($C$2:C300,C300)=1,XIRR(OFFSET(F300,,,COUNTIF($C$2:$C$5000,C300),),OFFSET(E300,,,COUNTIF($C$2:$C$5000,C300),)),"-")</f>
        <v>-</v>
      </c>
      <c r="M300" s="56" t="str">
        <f ca="1">IF(COUNTIF($C$2:C300,C300)=1,XIRR(OFFSET(K300,,,COUNTIF($C$2:$C$5000,C300),),OFFSET(E300,,,COUNTIF($C$2:$C$5000,C300),)),"-")</f>
        <v>-</v>
      </c>
    </row>
    <row r="301" spans="3:13" x14ac:dyDescent="0.35">
      <c r="C301" s="9">
        <v>2018</v>
      </c>
      <c r="D301" s="15" t="s">
        <v>32</v>
      </c>
      <c r="E301" s="16">
        <v>43438</v>
      </c>
      <c r="F301" s="18">
        <v>49383.298105697424</v>
      </c>
      <c r="G301" s="18">
        <v>13728.108972549357</v>
      </c>
      <c r="H301" s="18">
        <v>35655.189133148066</v>
      </c>
      <c r="I301" s="18">
        <v>2317734.9204467414</v>
      </c>
      <c r="J301" s="15"/>
      <c r="K301" s="52">
        <f t="shared" si="4"/>
        <v>49383.298105697424</v>
      </c>
      <c r="L301" s="56" t="str">
        <f ca="1">IF(COUNTIF($C$2:C301,C301)=1,XIRR(OFFSET(F301,,,COUNTIF($C$2:$C$5000,C301),),OFFSET(E301,,,COUNTIF($C$2:$C$5000,C301),)),"-")</f>
        <v>-</v>
      </c>
      <c r="M301" s="56" t="str">
        <f ca="1">IF(COUNTIF($C$2:C301,C301)=1,XIRR(OFFSET(K301,,,COUNTIF($C$2:$C$5000,C301),),OFFSET(E301,,,COUNTIF($C$2:$C$5000,C301),)),"-")</f>
        <v>-</v>
      </c>
    </row>
    <row r="302" spans="3:13" x14ac:dyDescent="0.35">
      <c r="C302" s="9">
        <v>2018</v>
      </c>
      <c r="D302" s="15" t="s">
        <v>34</v>
      </c>
      <c r="E302" s="16">
        <v>43451</v>
      </c>
      <c r="F302" s="17">
        <v>20989.270452770506</v>
      </c>
      <c r="G302" s="17">
        <v>6010.0935871351421</v>
      </c>
      <c r="H302" s="17">
        <v>14979.176865635363</v>
      </c>
      <c r="I302" s="17">
        <v>1015322.5809289603</v>
      </c>
      <c r="J302" s="15"/>
      <c r="K302" s="52">
        <f t="shared" si="4"/>
        <v>20989.270452770506</v>
      </c>
      <c r="L302" s="56" t="str">
        <f ca="1">IF(COUNTIF($C$2:C302,C302)=1,XIRR(OFFSET(F302,,,COUNTIF($C$2:$C$5000,C302),),OFFSET(E302,,,COUNTIF($C$2:$C$5000,C302),)),"-")</f>
        <v>-</v>
      </c>
      <c r="M302" s="56" t="str">
        <f ca="1">IF(COUNTIF($C$2:C302,C302)=1,XIRR(OFFSET(K302,,,COUNTIF($C$2:$C$5000,C302),),OFFSET(E302,,,COUNTIF($C$2:$C$5000,C302),)),"-")</f>
        <v>-</v>
      </c>
    </row>
    <row r="303" spans="3:13" x14ac:dyDescent="0.35">
      <c r="C303" s="3">
        <v>2018</v>
      </c>
      <c r="D303" s="19" t="s">
        <v>14</v>
      </c>
      <c r="E303" s="20">
        <v>43462</v>
      </c>
      <c r="F303" s="21">
        <v>-800000</v>
      </c>
      <c r="G303" s="22"/>
      <c r="H303" s="22"/>
      <c r="I303" s="23">
        <f>-F303</f>
        <v>800000</v>
      </c>
      <c r="J303" s="19" t="s">
        <v>8</v>
      </c>
      <c r="K303" s="52">
        <f t="shared" si="4"/>
        <v>-800000</v>
      </c>
      <c r="L303" s="56" t="str">
        <f ca="1">IF(COUNTIF($C$2:C303,C303)=1,XIRR(OFFSET(F303,,,COUNTIF($C$2:$C$5000,C303),),OFFSET(E303,,,COUNTIF($C$2:$C$5000,C303),)),"-")</f>
        <v>-</v>
      </c>
      <c r="M303" s="56" t="str">
        <f ca="1">IF(COUNTIF($C$2:C303,C303)=1,XIRR(OFFSET(K303,,,COUNTIF($C$2:$C$5000,C303),),OFFSET(E303,,,COUNTIF($C$2:$C$5000,C303),)),"-")</f>
        <v>-</v>
      </c>
    </row>
    <row r="304" spans="3:13" x14ac:dyDescent="0.35">
      <c r="C304" s="9">
        <v>2018</v>
      </c>
      <c r="D304" s="15" t="s">
        <v>38</v>
      </c>
      <c r="E304" s="16">
        <v>43463</v>
      </c>
      <c r="F304" s="17">
        <v>49405.812068437808</v>
      </c>
      <c r="G304" s="17">
        <v>13316.986978459912</v>
      </c>
      <c r="H304" s="17">
        <v>36088.825089977894</v>
      </c>
      <c r="I304" s="17">
        <v>2246823.2283602925</v>
      </c>
      <c r="J304" s="15"/>
      <c r="K304" s="52">
        <f t="shared" si="4"/>
        <v>49405.812068437808</v>
      </c>
      <c r="L304" s="56" t="str">
        <f ca="1">IF(COUNTIF($C$2:C304,C304)=1,XIRR(OFFSET(F304,,,COUNTIF($C$2:$C$5000,C304),),OFFSET(E304,,,COUNTIF($C$2:$C$5000,C304),)),"-")</f>
        <v>-</v>
      </c>
      <c r="M304" s="56" t="str">
        <f ca="1">IF(COUNTIF($C$2:C304,C304)=1,XIRR(OFFSET(K304,,,COUNTIF($C$2:$C$5000,C304),),OFFSET(E304,,,COUNTIF($C$2:$C$5000,C304),)),"-")</f>
        <v>-</v>
      </c>
    </row>
    <row r="305" spans="3:13" x14ac:dyDescent="0.35">
      <c r="C305" s="9">
        <v>2018</v>
      </c>
      <c r="D305" s="15" t="s">
        <v>32</v>
      </c>
      <c r="E305" s="16">
        <v>43474</v>
      </c>
      <c r="F305" s="18">
        <v>49383.298105697424</v>
      </c>
      <c r="G305" s="18">
        <v>13520.120369272658</v>
      </c>
      <c r="H305" s="18">
        <v>35863.177736424768</v>
      </c>
      <c r="I305" s="18">
        <v>2281871.7427103166</v>
      </c>
      <c r="J305" s="15"/>
      <c r="K305" s="52">
        <f t="shared" si="4"/>
        <v>49383.298105697424</v>
      </c>
      <c r="L305" s="56" t="str">
        <f ca="1">IF(COUNTIF($C$2:C305,C305)=1,XIRR(OFFSET(F305,,,COUNTIF($C$2:$C$5000,C305),),OFFSET(E305,,,COUNTIF($C$2:$C$5000,C305),)),"-")</f>
        <v>-</v>
      </c>
      <c r="M305" s="56" t="str">
        <f ca="1">IF(COUNTIF($C$2:C305,C305)=1,XIRR(OFFSET(K305,,,COUNTIF($C$2:$C$5000,C305),),OFFSET(E305,,,COUNTIF($C$2:$C$5000,C305),)),"-")</f>
        <v>-</v>
      </c>
    </row>
    <row r="306" spans="3:13" x14ac:dyDescent="0.35">
      <c r="C306" s="9">
        <v>2018</v>
      </c>
      <c r="D306" s="15" t="s">
        <v>34</v>
      </c>
      <c r="E306" s="16">
        <v>43482</v>
      </c>
      <c r="F306" s="17">
        <v>20989.270452770506</v>
      </c>
      <c r="G306" s="17">
        <v>5922.7150554189357</v>
      </c>
      <c r="H306" s="17">
        <v>15066.555397351571</v>
      </c>
      <c r="I306" s="17">
        <v>1000256.0255316087</v>
      </c>
      <c r="J306" s="15"/>
      <c r="K306" s="52">
        <f t="shared" si="4"/>
        <v>20989.270452770506</v>
      </c>
      <c r="L306" s="56" t="str">
        <f ca="1">IF(COUNTIF($C$2:C306,C306)=1,XIRR(OFFSET(F306,,,COUNTIF($C$2:$C$5000,C306),),OFFSET(E306,,,COUNTIF($C$2:$C$5000,C306),)),"-")</f>
        <v>-</v>
      </c>
      <c r="M306" s="56" t="str">
        <f ca="1">IF(COUNTIF($C$2:C306,C306)=1,XIRR(OFFSET(K306,,,COUNTIF($C$2:$C$5000,C306),),OFFSET(E306,,,COUNTIF($C$2:$C$5000,C306),)),"-")</f>
        <v>-</v>
      </c>
    </row>
    <row r="307" spans="3:13" x14ac:dyDescent="0.35">
      <c r="C307" s="9">
        <v>2018</v>
      </c>
      <c r="D307" s="15" t="s">
        <v>14</v>
      </c>
      <c r="E307" s="16">
        <v>43493</v>
      </c>
      <c r="F307" s="18">
        <v>16182.855761643927</v>
      </c>
      <c r="G307" s="18">
        <v>5266.666666666667</v>
      </c>
      <c r="H307" s="18">
        <v>10916.189094977261</v>
      </c>
      <c r="I307" s="18">
        <v>789083.81090502278</v>
      </c>
      <c r="J307" s="15"/>
      <c r="K307" s="52">
        <f t="shared" si="4"/>
        <v>16182.855761643927</v>
      </c>
      <c r="L307" s="56" t="str">
        <f ca="1">IF(COUNTIF($C$2:C307,C307)=1,XIRR(OFFSET(F307,,,COUNTIF($C$2:$C$5000,C307),),OFFSET(E307,,,COUNTIF($C$2:$C$5000,C307),)),"-")</f>
        <v>-</v>
      </c>
      <c r="M307" s="56" t="str">
        <f ca="1">IF(COUNTIF($C$2:C307,C307)=1,XIRR(OFFSET(K307,,,COUNTIF($C$2:$C$5000,C307),),OFFSET(E307,,,COUNTIF($C$2:$C$5000,C307),)),"-")</f>
        <v>-</v>
      </c>
    </row>
    <row r="308" spans="3:13" x14ac:dyDescent="0.35">
      <c r="C308" s="9">
        <v>2018</v>
      </c>
      <c r="D308" s="15" t="s">
        <v>38</v>
      </c>
      <c r="E308" s="16">
        <v>43494</v>
      </c>
      <c r="F308" s="17">
        <v>49405.812068437808</v>
      </c>
      <c r="G308" s="17">
        <v>13106.468832101707</v>
      </c>
      <c r="H308" s="17">
        <v>36299.343236336099</v>
      </c>
      <c r="I308" s="17">
        <v>2210523.8851239565</v>
      </c>
      <c r="J308" s="15"/>
      <c r="K308" s="52">
        <f t="shared" si="4"/>
        <v>49405.812068437808</v>
      </c>
      <c r="L308" s="56" t="str">
        <f ca="1">IF(COUNTIF($C$2:C308,C308)=1,XIRR(OFFSET(F308,,,COUNTIF($C$2:$C$5000,C308),),OFFSET(E308,,,COUNTIF($C$2:$C$5000,C308),)),"-")</f>
        <v>-</v>
      </c>
      <c r="M308" s="56" t="str">
        <f ca="1">IF(COUNTIF($C$2:C308,C308)=1,XIRR(OFFSET(K308,,,COUNTIF($C$2:$C$5000,C308),),OFFSET(E308,,,COUNTIF($C$2:$C$5000,C308),)),"-")</f>
        <v>-</v>
      </c>
    </row>
    <row r="309" spans="3:13" x14ac:dyDescent="0.35">
      <c r="C309" s="9">
        <v>2018</v>
      </c>
      <c r="D309" s="15" t="s">
        <v>32</v>
      </c>
      <c r="E309" s="16">
        <v>43503</v>
      </c>
      <c r="F309" s="18">
        <v>49383.298105697424</v>
      </c>
      <c r="G309" s="18">
        <v>13310.918499143516</v>
      </c>
      <c r="H309" s="18">
        <v>36072.379606553906</v>
      </c>
      <c r="I309" s="18">
        <v>2245799.3631037627</v>
      </c>
      <c r="J309" s="15"/>
      <c r="K309" s="52">
        <f t="shared" si="4"/>
        <v>49383.298105697424</v>
      </c>
      <c r="L309" s="56" t="str">
        <f ca="1">IF(COUNTIF($C$2:C309,C309)=1,XIRR(OFFSET(F309,,,COUNTIF($C$2:$C$5000,C309),),OFFSET(E309,,,COUNTIF($C$2:$C$5000,C309),)),"-")</f>
        <v>-</v>
      </c>
      <c r="M309" s="56" t="str">
        <f ca="1">IF(COUNTIF($C$2:C309,C309)=1,XIRR(OFFSET(K309,,,COUNTIF($C$2:$C$5000,C309),),OFFSET(E309,,,COUNTIF($C$2:$C$5000,C309),)),"-")</f>
        <v>-</v>
      </c>
    </row>
    <row r="310" spans="3:13" x14ac:dyDescent="0.35">
      <c r="C310" s="9">
        <v>2018</v>
      </c>
      <c r="D310" s="15" t="s">
        <v>34</v>
      </c>
      <c r="E310" s="16">
        <v>43513</v>
      </c>
      <c r="F310" s="17">
        <v>20989.270452770506</v>
      </c>
      <c r="G310" s="17">
        <v>5834.8268156010508</v>
      </c>
      <c r="H310" s="17">
        <v>15154.443637169456</v>
      </c>
      <c r="I310" s="17">
        <v>985101.5818944393</v>
      </c>
      <c r="J310" s="15"/>
      <c r="K310" s="52">
        <f t="shared" si="4"/>
        <v>20989.270452770506</v>
      </c>
      <c r="L310" s="56" t="str">
        <f ca="1">IF(COUNTIF($C$2:C310,C310)=1,XIRR(OFFSET(F310,,,COUNTIF($C$2:$C$5000,C310),),OFFSET(E310,,,COUNTIF($C$2:$C$5000,C310),)),"-")</f>
        <v>-</v>
      </c>
      <c r="M310" s="56" t="str">
        <f ca="1">IF(COUNTIF($C$2:C310,C310)=1,XIRR(OFFSET(K310,,,COUNTIF($C$2:$C$5000,C310),),OFFSET(E310,,,COUNTIF($C$2:$C$5000,C310),)),"-")</f>
        <v>-</v>
      </c>
    </row>
    <row r="311" spans="3:13" x14ac:dyDescent="0.35">
      <c r="C311" s="9">
        <v>2018</v>
      </c>
      <c r="D311" s="15" t="s">
        <v>32</v>
      </c>
      <c r="E311" s="16">
        <v>43523</v>
      </c>
      <c r="F311" s="18">
        <v>49383.298105697424</v>
      </c>
      <c r="G311" s="18">
        <v>13100.496284771951</v>
      </c>
      <c r="H311" s="18">
        <v>36282.801820925473</v>
      </c>
      <c r="I311" s="18">
        <v>2209516.5612828373</v>
      </c>
      <c r="J311" s="15"/>
      <c r="K311" s="52">
        <f t="shared" si="4"/>
        <v>49383.298105697424</v>
      </c>
      <c r="L311" s="56" t="str">
        <f ca="1">IF(COUNTIF($C$2:C311,C311)=1,XIRR(OFFSET(F311,,,COUNTIF($C$2:$C$5000,C311),),OFFSET(E311,,,COUNTIF($C$2:$C$5000,C311),)),"-")</f>
        <v>-</v>
      </c>
      <c r="M311" s="56" t="str">
        <f ca="1">IF(COUNTIF($C$2:C311,C311)=1,XIRR(OFFSET(K311,,,COUNTIF($C$2:$C$5000,C311),),OFFSET(E311,,,COUNTIF($C$2:$C$5000,C311),)),"-")</f>
        <v>-</v>
      </c>
    </row>
    <row r="312" spans="3:13" x14ac:dyDescent="0.35">
      <c r="C312" s="9">
        <v>2018</v>
      </c>
      <c r="D312" s="15" t="s">
        <v>14</v>
      </c>
      <c r="E312" s="16">
        <v>43524</v>
      </c>
      <c r="F312" s="18">
        <v>16182.855761643927</v>
      </c>
      <c r="G312" s="18">
        <v>5194.8017551247331</v>
      </c>
      <c r="H312" s="18">
        <v>10988.054006519193</v>
      </c>
      <c r="I312" s="18">
        <v>778095.75689850363</v>
      </c>
      <c r="J312" s="15"/>
      <c r="K312" s="52">
        <f t="shared" si="4"/>
        <v>16182.855761643927</v>
      </c>
      <c r="L312" s="56" t="str">
        <f ca="1">IF(COUNTIF($C$2:C312,C312)=1,XIRR(OFFSET(F312,,,COUNTIF($C$2:$C$5000,C312),),OFFSET(E312,,,COUNTIF($C$2:$C$5000,C312),)),"-")</f>
        <v>-</v>
      </c>
      <c r="M312" s="56" t="str">
        <f ca="1">IF(COUNTIF($C$2:C312,C312)=1,XIRR(OFFSET(K312,,,COUNTIF($C$2:$C$5000,C312),),OFFSET(E312,,,COUNTIF($C$2:$C$5000,C312),)),"-")</f>
        <v>-</v>
      </c>
    </row>
    <row r="313" spans="3:13" x14ac:dyDescent="0.35">
      <c r="C313" s="9">
        <v>2018</v>
      </c>
      <c r="D313" s="15" t="s">
        <v>38</v>
      </c>
      <c r="E313" s="16">
        <v>43524</v>
      </c>
      <c r="F313" s="17">
        <v>49405.812068437808</v>
      </c>
      <c r="G313" s="17">
        <v>12894.722663223081</v>
      </c>
      <c r="H313" s="17">
        <v>36511.089405214727</v>
      </c>
      <c r="I313" s="17">
        <v>2174012.7957187416</v>
      </c>
      <c r="J313" s="15"/>
      <c r="K313" s="52">
        <f t="shared" si="4"/>
        <v>49405.812068437808</v>
      </c>
      <c r="L313" s="56" t="str">
        <f ca="1">IF(COUNTIF($C$2:C313,C313)=1,XIRR(OFFSET(F313,,,COUNTIF($C$2:$C$5000,C313),),OFFSET(E313,,,COUNTIF($C$2:$C$5000,C313),)),"-")</f>
        <v>-</v>
      </c>
      <c r="M313" s="56" t="str">
        <f ca="1">IF(COUNTIF($C$2:C313,C313)=1,XIRR(OFFSET(K313,,,COUNTIF($C$2:$C$5000,C313),),OFFSET(E313,,,COUNTIF($C$2:$C$5000,C313),)),"-")</f>
        <v>-</v>
      </c>
    </row>
    <row r="314" spans="3:13" x14ac:dyDescent="0.35">
      <c r="C314" s="9">
        <v>2018</v>
      </c>
      <c r="D314" s="15" t="s">
        <v>34</v>
      </c>
      <c r="E314" s="16">
        <v>43541</v>
      </c>
      <c r="F314" s="17">
        <v>20989.270452770506</v>
      </c>
      <c r="G314" s="17">
        <v>5746.4258943842297</v>
      </c>
      <c r="H314" s="17">
        <v>15242.844558386278</v>
      </c>
      <c r="I314" s="17">
        <v>969858.73733605305</v>
      </c>
      <c r="J314" s="15"/>
      <c r="K314" s="52">
        <f t="shared" si="4"/>
        <v>20989.270452770506</v>
      </c>
      <c r="L314" s="56" t="str">
        <f ca="1">IF(COUNTIF($C$2:C314,C314)=1,XIRR(OFFSET(F314,,,COUNTIF($C$2:$C$5000,C314),),OFFSET(E314,,,COUNTIF($C$2:$C$5000,C314),)),"-")</f>
        <v>-</v>
      </c>
      <c r="M314" s="56" t="str">
        <f ca="1">IF(COUNTIF($C$2:C314,C314)=1,XIRR(OFFSET(K314,,,COUNTIF($C$2:$C$5000,C314),),OFFSET(E314,,,COUNTIF($C$2:$C$5000,C314),)),"-")</f>
        <v>-</v>
      </c>
    </row>
    <row r="315" spans="3:13" x14ac:dyDescent="0.35">
      <c r="C315" s="9">
        <v>2018</v>
      </c>
      <c r="D315" s="15" t="s">
        <v>14</v>
      </c>
      <c r="E315" s="16">
        <v>43552</v>
      </c>
      <c r="F315" s="18">
        <v>16182.855761643927</v>
      </c>
      <c r="G315" s="18">
        <v>5122.4637329151492</v>
      </c>
      <c r="H315" s="18">
        <v>11060.392028728776</v>
      </c>
      <c r="I315" s="18">
        <v>767035.3648697749</v>
      </c>
      <c r="J315" s="15"/>
      <c r="K315" s="52">
        <f t="shared" si="4"/>
        <v>16182.855761643927</v>
      </c>
      <c r="L315" s="56" t="str">
        <f ca="1">IF(COUNTIF($C$2:C315,C315)=1,XIRR(OFFSET(F315,,,COUNTIF($C$2:$C$5000,C315),),OFFSET(E315,,,COUNTIF($C$2:$C$5000,C315),)),"-")</f>
        <v>-</v>
      </c>
      <c r="M315" s="56" t="str">
        <f ca="1">IF(COUNTIF($C$2:C315,C315)=1,XIRR(OFFSET(K315,,,COUNTIF($C$2:$C$5000,C315),),OFFSET(E315,,,COUNTIF($C$2:$C$5000,C315),)),"-")</f>
        <v>-</v>
      </c>
    </row>
    <row r="316" spans="3:13" x14ac:dyDescent="0.35">
      <c r="C316" s="9">
        <v>2018</v>
      </c>
      <c r="D316" s="15" t="s">
        <v>38</v>
      </c>
      <c r="E316" s="16">
        <v>43553</v>
      </c>
      <c r="F316" s="17">
        <v>49405.812068437808</v>
      </c>
      <c r="G316" s="17">
        <v>12681.741308359327</v>
      </c>
      <c r="H316" s="17">
        <v>36724.070760078481</v>
      </c>
      <c r="I316" s="17">
        <v>2137288.7249586633</v>
      </c>
      <c r="J316" s="15"/>
      <c r="K316" s="52">
        <f t="shared" si="4"/>
        <v>49405.812068437808</v>
      </c>
      <c r="L316" s="56" t="str">
        <f ca="1">IF(COUNTIF($C$2:C316,C316)=1,XIRR(OFFSET(F316,,,COUNTIF($C$2:$C$5000,C316),),OFFSET(E316,,,COUNTIF($C$2:$C$5000,C316),)),"-")</f>
        <v>-</v>
      </c>
      <c r="M316" s="56" t="str">
        <f ca="1">IF(COUNTIF($C$2:C316,C316)=1,XIRR(OFFSET(K316,,,COUNTIF($C$2:$C$5000,C316),),OFFSET(E316,,,COUNTIF($C$2:$C$5000,C316),)),"-")</f>
        <v>-</v>
      </c>
    </row>
    <row r="317" spans="3:13" x14ac:dyDescent="0.35">
      <c r="C317" s="9">
        <v>2018</v>
      </c>
      <c r="D317" s="15" t="s">
        <v>32</v>
      </c>
      <c r="E317" s="16">
        <v>43564</v>
      </c>
      <c r="F317" s="18">
        <v>49383.298105697424</v>
      </c>
      <c r="G317" s="18">
        <v>12888.846607483218</v>
      </c>
      <c r="H317" s="18">
        <v>36494.451498214206</v>
      </c>
      <c r="I317" s="18">
        <v>2173022.1097846231</v>
      </c>
      <c r="J317" s="15"/>
      <c r="K317" s="52">
        <f t="shared" si="4"/>
        <v>49383.298105697424</v>
      </c>
      <c r="L317" s="56" t="str">
        <f ca="1">IF(COUNTIF($C$2:C317,C317)=1,XIRR(OFFSET(F317,,,COUNTIF($C$2:$C$5000,C317),),OFFSET(E317,,,COUNTIF($C$2:$C$5000,C317),)),"-")</f>
        <v>-</v>
      </c>
      <c r="M317" s="56" t="str">
        <f ca="1">IF(COUNTIF($C$2:C317,C317)=1,XIRR(OFFSET(K317,,,COUNTIF($C$2:$C$5000,C317),),OFFSET(E317,,,COUNTIF($C$2:$C$5000,C317),)),"-")</f>
        <v>-</v>
      </c>
    </row>
    <row r="318" spans="3:13" x14ac:dyDescent="0.35">
      <c r="C318" s="9">
        <v>2018</v>
      </c>
      <c r="D318" s="15" t="s">
        <v>34</v>
      </c>
      <c r="E318" s="16">
        <v>43572</v>
      </c>
      <c r="F318" s="17">
        <v>20989.270452770506</v>
      </c>
      <c r="G318" s="17">
        <v>5657.5093011269764</v>
      </c>
      <c r="H318" s="17">
        <v>15331.76115164353</v>
      </c>
      <c r="I318" s="17">
        <v>954526.97618440946</v>
      </c>
      <c r="J318" s="15"/>
      <c r="K318" s="52">
        <f t="shared" si="4"/>
        <v>20989.270452770506</v>
      </c>
      <c r="L318" s="56" t="str">
        <f ca="1">IF(COUNTIF($C$2:C318,C318)=1,XIRR(OFFSET(F318,,,COUNTIF($C$2:$C$5000,C318),),OFFSET(E318,,,COUNTIF($C$2:$C$5000,C318),)),"-")</f>
        <v>-</v>
      </c>
      <c r="M318" s="56" t="str">
        <f ca="1">IF(COUNTIF($C$2:C318,C318)=1,XIRR(OFFSET(K318,,,COUNTIF($C$2:$C$5000,C318),),OFFSET(E318,,,COUNTIF($C$2:$C$5000,C318),)),"-")</f>
        <v>-</v>
      </c>
    </row>
    <row r="319" spans="3:13" x14ac:dyDescent="0.35">
      <c r="C319" s="9">
        <v>2018</v>
      </c>
      <c r="D319" s="15" t="s">
        <v>14</v>
      </c>
      <c r="E319" s="16">
        <v>43583</v>
      </c>
      <c r="F319" s="18">
        <v>16182.855761643927</v>
      </c>
      <c r="G319" s="18">
        <v>5049.6494853926843</v>
      </c>
      <c r="H319" s="18">
        <v>11133.206276251243</v>
      </c>
      <c r="I319" s="18">
        <v>755902.15859352367</v>
      </c>
      <c r="J319" s="15"/>
      <c r="K319" s="52">
        <f t="shared" si="4"/>
        <v>16182.855761643927</v>
      </c>
      <c r="L319" s="56" t="str">
        <f ca="1">IF(COUNTIF($C$2:C319,C319)=1,XIRR(OFFSET(F319,,,COUNTIF($C$2:$C$5000,C319),),OFFSET(E319,,,COUNTIF($C$2:$C$5000,C319),)),"-")</f>
        <v>-</v>
      </c>
      <c r="M319" s="56" t="str">
        <f ca="1">IF(COUNTIF($C$2:C319,C319)=1,XIRR(OFFSET(K319,,,COUNTIF($C$2:$C$5000,C319),),OFFSET(E319,,,COUNTIF($C$2:$C$5000,C319),)),"-")</f>
        <v>-</v>
      </c>
    </row>
    <row r="320" spans="3:13" x14ac:dyDescent="0.35">
      <c r="C320" s="9">
        <v>2018</v>
      </c>
      <c r="D320" s="15" t="s">
        <v>38</v>
      </c>
      <c r="E320" s="16">
        <v>43584</v>
      </c>
      <c r="F320" s="17">
        <v>49405.812068437808</v>
      </c>
      <c r="G320" s="17">
        <v>12467.51756225887</v>
      </c>
      <c r="H320" s="17">
        <v>36938.294506178936</v>
      </c>
      <c r="I320" s="17">
        <v>2100350.4304524846</v>
      </c>
      <c r="J320" s="15"/>
      <c r="K320" s="52">
        <f t="shared" si="4"/>
        <v>49405.812068437808</v>
      </c>
      <c r="L320" s="56" t="str">
        <f ca="1">IF(COUNTIF($C$2:C320,C320)=1,XIRR(OFFSET(F320,,,COUNTIF($C$2:$C$5000,C320),),OFFSET(E320,,,COUNTIF($C$2:$C$5000,C320),)),"-")</f>
        <v>-</v>
      </c>
      <c r="M320" s="56" t="str">
        <f ca="1">IF(COUNTIF($C$2:C320,C320)=1,XIRR(OFFSET(K320,,,COUNTIF($C$2:$C$5000,C320),),OFFSET(E320,,,COUNTIF($C$2:$C$5000,C320),)),"-")</f>
        <v>-</v>
      </c>
    </row>
    <row r="321" spans="3:13" x14ac:dyDescent="0.35">
      <c r="C321" s="9">
        <v>2018</v>
      </c>
      <c r="D321" s="15" t="s">
        <v>32</v>
      </c>
      <c r="E321" s="16">
        <v>43591</v>
      </c>
      <c r="F321" s="18">
        <v>49383.298105697424</v>
      </c>
      <c r="G321" s="18">
        <v>12675.962307076969</v>
      </c>
      <c r="H321" s="18">
        <v>36707.335798620457</v>
      </c>
      <c r="I321" s="18">
        <v>2136314.7739860029</v>
      </c>
      <c r="J321" s="15"/>
      <c r="K321" s="52">
        <f t="shared" si="4"/>
        <v>49383.298105697424</v>
      </c>
      <c r="L321" s="56" t="str">
        <f ca="1">IF(COUNTIF($C$2:C321,C321)=1,XIRR(OFFSET(F321,,,COUNTIF($C$2:$C$5000,C321),),OFFSET(E321,,,COUNTIF($C$2:$C$5000,C321),)),"-")</f>
        <v>-</v>
      </c>
      <c r="M321" s="56" t="str">
        <f ca="1">IF(COUNTIF($C$2:C321,C321)=1,XIRR(OFFSET(K321,,,COUNTIF($C$2:$C$5000,C321),),OFFSET(E321,,,COUNTIF($C$2:$C$5000,C321),)),"-")</f>
        <v>-</v>
      </c>
    </row>
    <row r="322" spans="3:13" x14ac:dyDescent="0.35">
      <c r="C322" s="9">
        <v>2018</v>
      </c>
      <c r="D322" s="15" t="s">
        <v>34</v>
      </c>
      <c r="E322" s="16">
        <v>43602</v>
      </c>
      <c r="F322" s="17">
        <v>20989.270452770506</v>
      </c>
      <c r="G322" s="17">
        <v>5568.0740277423884</v>
      </c>
      <c r="H322" s="17">
        <v>15421.196425028118</v>
      </c>
      <c r="I322" s="17">
        <v>939105.77975938132</v>
      </c>
      <c r="J322" s="15"/>
      <c r="K322" s="52">
        <f t="shared" ref="K322:K385" si="5">IF(OR(J322="retard+6mois",J322="défaut"),0,F322)</f>
        <v>20989.270452770506</v>
      </c>
      <c r="L322" s="56" t="str">
        <f ca="1">IF(COUNTIF($C$2:C322,C322)=1,XIRR(OFFSET(F322,,,COUNTIF($C$2:$C$5000,C322),),OFFSET(E322,,,COUNTIF($C$2:$C$5000,C322),)),"-")</f>
        <v>-</v>
      </c>
      <c r="M322" s="56" t="str">
        <f ca="1">IF(COUNTIF($C$2:C322,C322)=1,XIRR(OFFSET(K322,,,COUNTIF($C$2:$C$5000,C322),),OFFSET(E322,,,COUNTIF($C$2:$C$5000,C322),)),"-")</f>
        <v>-</v>
      </c>
    </row>
    <row r="323" spans="3:13" x14ac:dyDescent="0.35">
      <c r="C323" s="9">
        <v>2018</v>
      </c>
      <c r="D323" s="15" t="s">
        <v>14</v>
      </c>
      <c r="E323" s="16">
        <v>43613</v>
      </c>
      <c r="F323" s="18">
        <v>16182.855761643927</v>
      </c>
      <c r="G323" s="18">
        <v>4976.3558774073645</v>
      </c>
      <c r="H323" s="18">
        <v>11206.499884236562</v>
      </c>
      <c r="I323" s="18">
        <v>744695.65870928706</v>
      </c>
      <c r="J323" s="15"/>
      <c r="K323" s="52">
        <f t="shared" si="5"/>
        <v>16182.855761643927</v>
      </c>
      <c r="L323" s="56" t="str">
        <f ca="1">IF(COUNTIF($C$2:C323,C323)=1,XIRR(OFFSET(F323,,,COUNTIF($C$2:$C$5000,C323),),OFFSET(E323,,,COUNTIF($C$2:$C$5000,C323),)),"-")</f>
        <v>-</v>
      </c>
      <c r="M323" s="56" t="str">
        <f ca="1">IF(COUNTIF($C$2:C323,C323)=1,XIRR(OFFSET(K323,,,COUNTIF($C$2:$C$5000,C323),),OFFSET(E323,,,COUNTIF($C$2:$C$5000,C323),)),"-")</f>
        <v>-</v>
      </c>
    </row>
    <row r="324" spans="3:13" x14ac:dyDescent="0.35">
      <c r="C324" s="9">
        <v>2018</v>
      </c>
      <c r="D324" s="15" t="s">
        <v>38</v>
      </c>
      <c r="E324" s="16">
        <v>43614</v>
      </c>
      <c r="F324" s="17">
        <v>49405.812068437808</v>
      </c>
      <c r="G324" s="17">
        <v>12252.044177639495</v>
      </c>
      <c r="H324" s="17">
        <v>37153.767890798314</v>
      </c>
      <c r="I324" s="17">
        <v>2063196.6625616862</v>
      </c>
      <c r="J324" s="15"/>
      <c r="K324" s="52">
        <f t="shared" si="5"/>
        <v>49405.812068437808</v>
      </c>
      <c r="L324" s="56" t="str">
        <f ca="1">IF(COUNTIF($C$2:C324,C324)=1,XIRR(OFFSET(F324,,,COUNTIF($C$2:$C$5000,C324),),OFFSET(E324,,,COUNTIF($C$2:$C$5000,C324),)),"-")</f>
        <v>-</v>
      </c>
      <c r="M324" s="56" t="str">
        <f ca="1">IF(COUNTIF($C$2:C324,C324)=1,XIRR(OFFSET(K324,,,COUNTIF($C$2:$C$5000,C324),),OFFSET(E324,,,COUNTIF($C$2:$C$5000,C324),)),"-")</f>
        <v>-</v>
      </c>
    </row>
    <row r="325" spans="3:13" x14ac:dyDescent="0.35">
      <c r="C325" s="9">
        <v>2018</v>
      </c>
      <c r="D325" s="15" t="s">
        <v>32</v>
      </c>
      <c r="E325" s="16">
        <v>43615</v>
      </c>
      <c r="F325" s="18">
        <v>49383.298105697424</v>
      </c>
      <c r="G325" s="18">
        <v>12461.836181585017</v>
      </c>
      <c r="H325" s="18">
        <v>36921.461924112409</v>
      </c>
      <c r="I325" s="18">
        <v>2099393.3120618905</v>
      </c>
      <c r="J325" s="15"/>
      <c r="K325" s="52">
        <f t="shared" si="5"/>
        <v>49383.298105697424</v>
      </c>
      <c r="L325" s="56" t="str">
        <f ca="1">IF(COUNTIF($C$2:C325,C325)=1,XIRR(OFFSET(F325,,,COUNTIF($C$2:$C$5000,C325),),OFFSET(E325,,,COUNTIF($C$2:$C$5000,C325),)),"-")</f>
        <v>-</v>
      </c>
      <c r="M325" s="56" t="str">
        <f ca="1">IF(COUNTIF($C$2:C325,C325)=1,XIRR(OFFSET(K325,,,COUNTIF($C$2:$C$5000,C325),),OFFSET(E325,,,COUNTIF($C$2:$C$5000,C325),)),"-")</f>
        <v>-</v>
      </c>
    </row>
    <row r="326" spans="3:13" x14ac:dyDescent="0.35">
      <c r="C326" s="9">
        <v>2018</v>
      </c>
      <c r="D326" s="15" t="s">
        <v>32</v>
      </c>
      <c r="E326" s="16">
        <v>43633</v>
      </c>
      <c r="F326" s="18">
        <v>49383.298105697424</v>
      </c>
      <c r="G326" s="18">
        <v>12246.460987027696</v>
      </c>
      <c r="H326" s="18">
        <v>37136.837118669726</v>
      </c>
      <c r="I326" s="18">
        <v>2062256.4749432208</v>
      </c>
      <c r="J326" s="15"/>
      <c r="K326" s="52">
        <f t="shared" si="5"/>
        <v>49383.298105697424</v>
      </c>
      <c r="L326" s="56" t="str">
        <f ca="1">IF(COUNTIF($C$2:C326,C326)=1,XIRR(OFFSET(F326,,,COUNTIF($C$2:$C$5000,C326),),OFFSET(E326,,,COUNTIF($C$2:$C$5000,C326),)),"-")</f>
        <v>-</v>
      </c>
      <c r="M326" s="56" t="str">
        <f ca="1">IF(COUNTIF($C$2:C326,C326)=1,XIRR(OFFSET(K326,,,COUNTIF($C$2:$C$5000,C326),),OFFSET(E326,,,COUNTIF($C$2:$C$5000,C326),)),"-")</f>
        <v>-</v>
      </c>
    </row>
    <row r="327" spans="3:13" x14ac:dyDescent="0.35">
      <c r="C327" s="9">
        <v>2018</v>
      </c>
      <c r="D327" s="15" t="s">
        <v>34</v>
      </c>
      <c r="E327" s="16">
        <v>43633</v>
      </c>
      <c r="F327" s="17">
        <v>20989.270452770506</v>
      </c>
      <c r="G327" s="17">
        <v>5478.1170485963912</v>
      </c>
      <c r="H327" s="17">
        <v>15511.153404174114</v>
      </c>
      <c r="I327" s="17">
        <v>923594.62635520718</v>
      </c>
      <c r="J327" s="15"/>
      <c r="K327" s="52">
        <f t="shared" si="5"/>
        <v>20989.270452770506</v>
      </c>
      <c r="L327" s="56" t="str">
        <f ca="1">IF(COUNTIF($C$2:C327,C327)=1,XIRR(OFFSET(F327,,,COUNTIF($C$2:$C$5000,C327),),OFFSET(E327,,,COUNTIF($C$2:$C$5000,C327),)),"-")</f>
        <v>-</v>
      </c>
      <c r="M327" s="56" t="str">
        <f ca="1">IF(COUNTIF($C$2:C327,C327)=1,XIRR(OFFSET(K327,,,COUNTIF($C$2:$C$5000,C327),),OFFSET(E327,,,COUNTIF($C$2:$C$5000,C327),)),"-")</f>
        <v>-</v>
      </c>
    </row>
    <row r="328" spans="3:13" x14ac:dyDescent="0.35">
      <c r="C328" s="9">
        <v>2018</v>
      </c>
      <c r="D328" s="15" t="s">
        <v>14</v>
      </c>
      <c r="E328" s="16">
        <v>43644</v>
      </c>
      <c r="F328" s="18">
        <v>16182.855761643927</v>
      </c>
      <c r="G328" s="18">
        <v>4902.5797531694734</v>
      </c>
      <c r="H328" s="18">
        <v>11280.276008474453</v>
      </c>
      <c r="I328" s="18">
        <v>733415.38270081265</v>
      </c>
      <c r="J328" s="15"/>
      <c r="K328" s="52">
        <f t="shared" si="5"/>
        <v>16182.855761643927</v>
      </c>
      <c r="L328" s="56" t="str">
        <f ca="1">IF(COUNTIF($C$2:C328,C328)=1,XIRR(OFFSET(F328,,,COUNTIF($C$2:$C$5000,C328),),OFFSET(E328,,,COUNTIF($C$2:$C$5000,C328),)),"-")</f>
        <v>-</v>
      </c>
      <c r="M328" s="56" t="str">
        <f ca="1">IF(COUNTIF($C$2:C328,C328)=1,XIRR(OFFSET(K328,,,COUNTIF($C$2:$C$5000,C328),),OFFSET(E328,,,COUNTIF($C$2:$C$5000,C328),)),"-")</f>
        <v>-</v>
      </c>
    </row>
    <row r="329" spans="3:13" x14ac:dyDescent="0.35">
      <c r="C329" s="9">
        <v>2018</v>
      </c>
      <c r="D329" s="15" t="s">
        <v>38</v>
      </c>
      <c r="E329" s="16">
        <v>43645</v>
      </c>
      <c r="F329" s="17">
        <v>49405.812068437808</v>
      </c>
      <c r="G329" s="17">
        <v>12035.313864943171</v>
      </c>
      <c r="H329" s="17">
        <v>37370.498203494637</v>
      </c>
      <c r="I329" s="17">
        <v>2025826.1643581917</v>
      </c>
      <c r="J329" s="15"/>
      <c r="K329" s="52">
        <f t="shared" si="5"/>
        <v>49405.812068437808</v>
      </c>
      <c r="L329" s="56" t="str">
        <f ca="1">IF(COUNTIF($C$2:C329,C329)=1,XIRR(OFFSET(F329,,,COUNTIF($C$2:$C$5000,C329),),OFFSET(E329,,,COUNTIF($C$2:$C$5000,C329),)),"-")</f>
        <v>-</v>
      </c>
      <c r="M329" s="56" t="str">
        <f ca="1">IF(COUNTIF($C$2:C329,C329)=1,XIRR(OFFSET(K329,,,COUNTIF($C$2:$C$5000,C329),),OFFSET(E329,,,COUNTIF($C$2:$C$5000,C329),)),"-")</f>
        <v>-</v>
      </c>
    </row>
    <row r="330" spans="3:13" x14ac:dyDescent="0.35">
      <c r="C330" s="9">
        <v>2018</v>
      </c>
      <c r="D330" s="15" t="s">
        <v>34</v>
      </c>
      <c r="E330" s="16">
        <v>43663</v>
      </c>
      <c r="F330" s="17">
        <v>20989.270452770506</v>
      </c>
      <c r="G330" s="17">
        <v>5387.6353204053758</v>
      </c>
      <c r="H330" s="17">
        <v>15601.635132365131</v>
      </c>
      <c r="I330" s="17">
        <v>907992.99122284201</v>
      </c>
      <c r="J330" s="15"/>
      <c r="K330" s="52">
        <f t="shared" si="5"/>
        <v>20989.270452770506</v>
      </c>
      <c r="L330" s="56" t="str">
        <f ca="1">IF(COUNTIF($C$2:C330,C330)=1,XIRR(OFFSET(F330,,,COUNTIF($C$2:$C$5000,C330),),OFFSET(E330,,,COUNTIF($C$2:$C$5000,C330),)),"-")</f>
        <v>-</v>
      </c>
      <c r="M330" s="56" t="str">
        <f ca="1">IF(COUNTIF($C$2:C330,C330)=1,XIRR(OFFSET(K330,,,COUNTIF($C$2:$C$5000,C330),),OFFSET(E330,,,COUNTIF($C$2:$C$5000,C330),)),"-")</f>
        <v>-</v>
      </c>
    </row>
    <row r="331" spans="3:13" x14ac:dyDescent="0.35">
      <c r="C331" s="9">
        <v>2018</v>
      </c>
      <c r="D331" s="15" t="s">
        <v>32</v>
      </c>
      <c r="E331" s="16">
        <v>43671</v>
      </c>
      <c r="F331" s="18">
        <v>49383.298105697424</v>
      </c>
      <c r="G331" s="18">
        <v>12029.82943716879</v>
      </c>
      <c r="H331" s="18">
        <v>37353.468668528636</v>
      </c>
      <c r="I331" s="18">
        <v>2024903.0062746922</v>
      </c>
      <c r="J331" s="15"/>
      <c r="K331" s="52">
        <f t="shared" si="5"/>
        <v>49383.298105697424</v>
      </c>
      <c r="L331" s="56" t="str">
        <f ca="1">IF(COUNTIF($C$2:C331,C331)=1,XIRR(OFFSET(F331,,,COUNTIF($C$2:$C$5000,C331),),OFFSET(E331,,,COUNTIF($C$2:$C$5000,C331),)),"-")</f>
        <v>-</v>
      </c>
      <c r="M331" s="56" t="str">
        <f ca="1">IF(COUNTIF($C$2:C331,C331)=1,XIRR(OFFSET(K331,,,COUNTIF($C$2:$C$5000,C331),),OFFSET(E331,,,COUNTIF($C$2:$C$5000,C331),)),"-")</f>
        <v>-</v>
      </c>
    </row>
    <row r="332" spans="3:13" x14ac:dyDescent="0.35">
      <c r="C332" s="9">
        <v>2018</v>
      </c>
      <c r="D332" s="15" t="s">
        <v>14</v>
      </c>
      <c r="E332" s="16">
        <v>43674</v>
      </c>
      <c r="F332" s="18">
        <v>16182.855761643927</v>
      </c>
      <c r="G332" s="18">
        <v>4828.3179361136836</v>
      </c>
      <c r="H332" s="18">
        <v>11354.537825530242</v>
      </c>
      <c r="I332" s="18">
        <v>722060.84487528238</v>
      </c>
      <c r="J332" s="15"/>
      <c r="K332" s="52">
        <f t="shared" si="5"/>
        <v>16182.855761643927</v>
      </c>
      <c r="L332" s="56" t="str">
        <f ca="1">IF(COUNTIF($C$2:C332,C332)=1,XIRR(OFFSET(F332,,,COUNTIF($C$2:$C$5000,C332),),OFFSET(E332,,,COUNTIF($C$2:$C$5000,C332),)),"-")</f>
        <v>-</v>
      </c>
      <c r="M332" s="56" t="str">
        <f ca="1">IF(COUNTIF($C$2:C332,C332)=1,XIRR(OFFSET(K332,,,COUNTIF($C$2:$C$5000,C332),),OFFSET(E332,,,COUNTIF($C$2:$C$5000,C332),)),"-")</f>
        <v>-</v>
      </c>
    </row>
    <row r="333" spans="3:13" x14ac:dyDescent="0.35">
      <c r="C333" s="9">
        <v>2018</v>
      </c>
      <c r="D333" s="15" t="s">
        <v>38</v>
      </c>
      <c r="E333" s="16">
        <v>43675</v>
      </c>
      <c r="F333" s="17">
        <v>49405.812068437808</v>
      </c>
      <c r="G333" s="17">
        <v>11817.319292089453</v>
      </c>
      <c r="H333" s="17">
        <v>37588.492776348357</v>
      </c>
      <c r="I333" s="17">
        <v>1988237.6715818434</v>
      </c>
      <c r="J333" s="15"/>
      <c r="K333" s="52">
        <f t="shared" si="5"/>
        <v>49405.812068437808</v>
      </c>
      <c r="L333" s="56" t="str">
        <f ca="1">IF(COUNTIF($C$2:C333,C333)=1,XIRR(OFFSET(F333,,,COUNTIF($C$2:$C$5000,C333),),OFFSET(E333,,,COUNTIF($C$2:$C$5000,C333),)),"-")</f>
        <v>-</v>
      </c>
      <c r="M333" s="56" t="str">
        <f ca="1">IF(COUNTIF($C$2:C333,C333)=1,XIRR(OFFSET(K333,,,COUNTIF($C$2:$C$5000,C333),),OFFSET(E333,,,COUNTIF($C$2:$C$5000,C333),)),"-")</f>
        <v>-</v>
      </c>
    </row>
    <row r="334" spans="3:13" x14ac:dyDescent="0.35">
      <c r="C334" s="9">
        <v>2018</v>
      </c>
      <c r="D334" s="15" t="s">
        <v>34</v>
      </c>
      <c r="E334" s="16">
        <v>43694</v>
      </c>
      <c r="F334" s="17">
        <v>20989.270452770506</v>
      </c>
      <c r="G334" s="17">
        <v>5296.6257821332456</v>
      </c>
      <c r="H334" s="17">
        <v>15692.644670637261</v>
      </c>
      <c r="I334" s="17">
        <v>892300.34655220481</v>
      </c>
      <c r="J334" s="15"/>
      <c r="K334" s="52">
        <f t="shared" si="5"/>
        <v>20989.270452770506</v>
      </c>
      <c r="L334" s="56" t="str">
        <f ca="1">IF(COUNTIF($C$2:C334,C334)=1,XIRR(OFFSET(F334,,,COUNTIF($C$2:$C$5000,C334),),OFFSET(E334,,,COUNTIF($C$2:$C$5000,C334),)),"-")</f>
        <v>-</v>
      </c>
      <c r="M334" s="56" t="str">
        <f ca="1">IF(COUNTIF($C$2:C334,C334)=1,XIRR(OFFSET(K334,,,COUNTIF($C$2:$C$5000,C334),),OFFSET(E334,,,COUNTIF($C$2:$C$5000,C334),)),"-")</f>
        <v>-</v>
      </c>
    </row>
    <row r="335" spans="3:13" x14ac:dyDescent="0.35">
      <c r="C335" s="9">
        <v>2018</v>
      </c>
      <c r="D335" s="15" t="s">
        <v>32</v>
      </c>
      <c r="E335" s="16">
        <v>43704</v>
      </c>
      <c r="F335" s="18">
        <v>49383.298105697424</v>
      </c>
      <c r="G335" s="18">
        <v>11811.93420326904</v>
      </c>
      <c r="H335" s="18">
        <v>37571.363902428384</v>
      </c>
      <c r="I335" s="18">
        <v>1987331.6423722638</v>
      </c>
      <c r="J335" s="15"/>
      <c r="K335" s="52">
        <f t="shared" si="5"/>
        <v>49383.298105697424</v>
      </c>
      <c r="L335" s="56" t="str">
        <f ca="1">IF(COUNTIF($C$2:C335,C335)=1,XIRR(OFFSET(F335,,,COUNTIF($C$2:$C$5000,C335),),OFFSET(E335,,,COUNTIF($C$2:$C$5000,C335),)),"-")</f>
        <v>-</v>
      </c>
      <c r="M335" s="56" t="str">
        <f ca="1">IF(COUNTIF($C$2:C335,C335)=1,XIRR(OFFSET(K335,,,COUNTIF($C$2:$C$5000,C335),),OFFSET(E335,,,COUNTIF($C$2:$C$5000,C335),)),"-")</f>
        <v>-</v>
      </c>
    </row>
    <row r="336" spans="3:13" x14ac:dyDescent="0.35">
      <c r="C336" s="9">
        <v>2018</v>
      </c>
      <c r="D336" s="15" t="s">
        <v>14</v>
      </c>
      <c r="E336" s="16">
        <v>43705</v>
      </c>
      <c r="F336" s="18">
        <v>16182.855761643927</v>
      </c>
      <c r="G336" s="18">
        <v>4753.5672287622756</v>
      </c>
      <c r="H336" s="18">
        <v>11429.288532881652</v>
      </c>
      <c r="I336" s="18">
        <v>710631.55634240073</v>
      </c>
      <c r="J336" s="15"/>
      <c r="K336" s="52">
        <f t="shared" si="5"/>
        <v>16182.855761643927</v>
      </c>
      <c r="L336" s="56" t="str">
        <f ca="1">IF(COUNTIF($C$2:C336,C336)=1,XIRR(OFFSET(F336,,,COUNTIF($C$2:$C$5000,C336),),OFFSET(E336,,,COUNTIF($C$2:$C$5000,C336),)),"-")</f>
        <v>-</v>
      </c>
      <c r="M336" s="56" t="str">
        <f ca="1">IF(COUNTIF($C$2:C336,C336)=1,XIRR(OFFSET(K336,,,COUNTIF($C$2:$C$5000,C336),),OFFSET(E336,,,COUNTIF($C$2:$C$5000,C336),)),"-")</f>
        <v>-</v>
      </c>
    </row>
    <row r="337" spans="3:13" x14ac:dyDescent="0.35">
      <c r="C337" s="9">
        <v>2018</v>
      </c>
      <c r="D337" s="15" t="s">
        <v>38</v>
      </c>
      <c r="E337" s="16">
        <v>43706</v>
      </c>
      <c r="F337" s="17">
        <v>49405.812068437808</v>
      </c>
      <c r="G337" s="17">
        <v>11598.053084227422</v>
      </c>
      <c r="H337" s="17">
        <v>37807.758984210384</v>
      </c>
      <c r="I337" s="17">
        <v>1950429.912597633</v>
      </c>
      <c r="J337" s="15"/>
      <c r="K337" s="52">
        <f t="shared" si="5"/>
        <v>49405.812068437808</v>
      </c>
      <c r="L337" s="56" t="str">
        <f ca="1">IF(COUNTIF($C$2:C337,C337)=1,XIRR(OFFSET(F337,,,COUNTIF($C$2:$C$5000,C337),),OFFSET(E337,,,COUNTIF($C$2:$C$5000,C337),)),"-")</f>
        <v>-</v>
      </c>
      <c r="M337" s="56" t="str">
        <f ca="1">IF(COUNTIF($C$2:C337,C337)=1,XIRR(OFFSET(K337,,,COUNTIF($C$2:$C$5000,C337),),OFFSET(E337,,,COUNTIF($C$2:$C$5000,C337),)),"-")</f>
        <v>-</v>
      </c>
    </row>
    <row r="338" spans="3:13" x14ac:dyDescent="0.35">
      <c r="C338" s="9">
        <v>2018</v>
      </c>
      <c r="D338" s="15" t="s">
        <v>34</v>
      </c>
      <c r="E338" s="16">
        <v>43725</v>
      </c>
      <c r="F338" s="17">
        <v>20989.270452770506</v>
      </c>
      <c r="G338" s="17">
        <v>5205.0853548878613</v>
      </c>
      <c r="H338" s="17">
        <v>15784.185097882644</v>
      </c>
      <c r="I338" s="17">
        <v>876516.16145432217</v>
      </c>
      <c r="J338" s="15"/>
      <c r="K338" s="52">
        <f t="shared" si="5"/>
        <v>20989.270452770506</v>
      </c>
      <c r="L338" s="56" t="str">
        <f ca="1">IF(COUNTIF($C$2:C338,C338)=1,XIRR(OFFSET(F338,,,COUNTIF($C$2:$C$5000,C338),),OFFSET(E338,,,COUNTIF($C$2:$C$5000,C338),)),"-")</f>
        <v>-</v>
      </c>
      <c r="M338" s="56" t="str">
        <f ca="1">IF(COUNTIF($C$2:C338,C338)=1,XIRR(OFFSET(K338,,,COUNTIF($C$2:$C$5000,C338),),OFFSET(E338,,,COUNTIF($C$2:$C$5000,C338),)),"-")</f>
        <v>-</v>
      </c>
    </row>
    <row r="339" spans="3:13" x14ac:dyDescent="0.35">
      <c r="C339" s="9">
        <v>2018</v>
      </c>
      <c r="D339" s="15" t="s">
        <v>14</v>
      </c>
      <c r="E339" s="16">
        <v>43736</v>
      </c>
      <c r="F339" s="18">
        <v>16182.855761643927</v>
      </c>
      <c r="G339" s="18">
        <v>4678.3244125874717</v>
      </c>
      <c r="H339" s="18">
        <v>11504.531349056455</v>
      </c>
      <c r="I339" s="18">
        <v>699127.02499334433</v>
      </c>
      <c r="J339" s="15"/>
      <c r="K339" s="52">
        <f t="shared" si="5"/>
        <v>16182.855761643927</v>
      </c>
      <c r="L339" s="56" t="str">
        <f ca="1">IF(COUNTIF($C$2:C339,C339)=1,XIRR(OFFSET(F339,,,COUNTIF($C$2:$C$5000,C339),),OFFSET(E339,,,COUNTIF($C$2:$C$5000,C339),)),"-")</f>
        <v>-</v>
      </c>
      <c r="M339" s="56" t="str">
        <f ca="1">IF(COUNTIF($C$2:C339,C339)=1,XIRR(OFFSET(K339,,,COUNTIF($C$2:$C$5000,C339),),OFFSET(E339,,,COUNTIF($C$2:$C$5000,C339),)),"-")</f>
        <v>-</v>
      </c>
    </row>
    <row r="340" spans="3:13" x14ac:dyDescent="0.35">
      <c r="C340" s="9">
        <v>2018</v>
      </c>
      <c r="D340" s="15" t="s">
        <v>38</v>
      </c>
      <c r="E340" s="16">
        <v>43737</v>
      </c>
      <c r="F340" s="17">
        <v>49405.812068437808</v>
      </c>
      <c r="G340" s="17">
        <v>11377.507823486194</v>
      </c>
      <c r="H340" s="17">
        <v>38028.304244951614</v>
      </c>
      <c r="I340" s="17">
        <v>1912401.6083526814</v>
      </c>
      <c r="J340" s="15"/>
      <c r="K340" s="52">
        <f t="shared" si="5"/>
        <v>49405.812068437808</v>
      </c>
      <c r="L340" s="56" t="str">
        <f ca="1">IF(COUNTIF($C$2:C340,C340)=1,XIRR(OFFSET(F340,,,COUNTIF($C$2:$C$5000,C340),),OFFSET(E340,,,COUNTIF($C$2:$C$5000,C340),)),"-")</f>
        <v>-</v>
      </c>
      <c r="M340" s="56" t="str">
        <f ca="1">IF(COUNTIF($C$2:C340,C340)=1,XIRR(OFFSET(K340,,,COUNTIF($C$2:$C$5000,C340),),OFFSET(E340,,,COUNTIF($C$2:$C$5000,C340),)),"-")</f>
        <v>-</v>
      </c>
    </row>
    <row r="341" spans="3:13" x14ac:dyDescent="0.35">
      <c r="C341" s="9">
        <v>2018</v>
      </c>
      <c r="D341" s="15" t="s">
        <v>32</v>
      </c>
      <c r="E341" s="16">
        <v>43739</v>
      </c>
      <c r="F341" s="18">
        <v>49383.298105697424</v>
      </c>
      <c r="G341" s="18">
        <v>11592.767913838206</v>
      </c>
      <c r="H341" s="18">
        <v>37790.530191859216</v>
      </c>
      <c r="I341" s="18">
        <v>1949541.1121804046</v>
      </c>
      <c r="J341" s="15"/>
      <c r="K341" s="52">
        <f t="shared" si="5"/>
        <v>49383.298105697424</v>
      </c>
      <c r="L341" s="56" t="str">
        <f ca="1">IF(COUNTIF($C$2:C341,C341)=1,XIRR(OFFSET(F341,,,COUNTIF($C$2:$C$5000,C341),),OFFSET(E341,,,COUNTIF($C$2:$C$5000,C341),)),"-")</f>
        <v>-</v>
      </c>
      <c r="M341" s="56" t="str">
        <f ca="1">IF(COUNTIF($C$2:C341,C341)=1,XIRR(OFFSET(K341,,,COUNTIF($C$2:$C$5000,C341),),OFFSET(E341,,,COUNTIF($C$2:$C$5000,C341),)),"-")</f>
        <v>-</v>
      </c>
    </row>
    <row r="342" spans="3:13" x14ac:dyDescent="0.35">
      <c r="C342" s="9">
        <v>2018</v>
      </c>
      <c r="D342" s="15" t="s">
        <v>34</v>
      </c>
      <c r="E342" s="16">
        <v>43755</v>
      </c>
      <c r="F342" s="17">
        <v>20989.270452770506</v>
      </c>
      <c r="G342" s="17">
        <v>5113.0109418168795</v>
      </c>
      <c r="H342" s="17">
        <v>15876.259510953627</v>
      </c>
      <c r="I342" s="17">
        <v>860639.90194336849</v>
      </c>
      <c r="J342" s="15"/>
      <c r="K342" s="52">
        <f t="shared" si="5"/>
        <v>20989.270452770506</v>
      </c>
      <c r="L342" s="56" t="str">
        <f ca="1">IF(COUNTIF($C$2:C342,C342)=1,XIRR(OFFSET(F342,,,COUNTIF($C$2:$C$5000,C342),),OFFSET(E342,,,COUNTIF($C$2:$C$5000,C342),)),"-")</f>
        <v>-</v>
      </c>
      <c r="M342" s="56" t="str">
        <f ca="1">IF(COUNTIF($C$2:C342,C342)=1,XIRR(OFFSET(K342,,,COUNTIF($C$2:$C$5000,C342),),OFFSET(E342,,,COUNTIF($C$2:$C$5000,C342),)),"-")</f>
        <v>-</v>
      </c>
    </row>
    <row r="343" spans="3:13" x14ac:dyDescent="0.35">
      <c r="C343" s="9">
        <v>2018</v>
      </c>
      <c r="D343" s="15" t="s">
        <v>14</v>
      </c>
      <c r="E343" s="16">
        <v>43766</v>
      </c>
      <c r="F343" s="18">
        <v>16182.855761643927</v>
      </c>
      <c r="G343" s="18">
        <v>4602.5862478728504</v>
      </c>
      <c r="H343" s="18">
        <v>11580.269513771076</v>
      </c>
      <c r="I343" s="18">
        <v>687546.75547957327</v>
      </c>
      <c r="J343" s="15"/>
      <c r="K343" s="52">
        <f t="shared" si="5"/>
        <v>16182.855761643927</v>
      </c>
      <c r="L343" s="56" t="str">
        <f ca="1">IF(COUNTIF($C$2:C343,C343)=1,XIRR(OFFSET(F343,,,COUNTIF($C$2:$C$5000,C343),),OFFSET(E343,,,COUNTIF($C$2:$C$5000,C343),)),"-")</f>
        <v>-</v>
      </c>
      <c r="M343" s="56" t="str">
        <f ca="1">IF(COUNTIF($C$2:C343,C343)=1,XIRR(OFFSET(K343,,,COUNTIF($C$2:$C$5000,C343),),OFFSET(E343,,,COUNTIF($C$2:$C$5000,C343),)),"-")</f>
        <v>-</v>
      </c>
    </row>
    <row r="344" spans="3:13" x14ac:dyDescent="0.35">
      <c r="C344" s="9">
        <v>2018</v>
      </c>
      <c r="D344" s="15" t="s">
        <v>32</v>
      </c>
      <c r="E344" s="16">
        <v>43767</v>
      </c>
      <c r="F344" s="18">
        <v>49383.298105697424</v>
      </c>
      <c r="G344" s="18">
        <v>11372.323154385695</v>
      </c>
      <c r="H344" s="18">
        <v>38010.974951311728</v>
      </c>
      <c r="I344" s="18">
        <v>1911530.1372290929</v>
      </c>
      <c r="J344" s="15"/>
      <c r="K344" s="52">
        <f t="shared" si="5"/>
        <v>49383.298105697424</v>
      </c>
      <c r="L344" s="56" t="str">
        <f ca="1">IF(COUNTIF($C$2:C344,C344)=1,XIRR(OFFSET(F344,,,COUNTIF($C$2:$C$5000,C344),),OFFSET(E344,,,COUNTIF($C$2:$C$5000,C344),)),"-")</f>
        <v>-</v>
      </c>
      <c r="M344" s="56" t="str">
        <f ca="1">IF(COUNTIF($C$2:C344,C344)=1,XIRR(OFFSET(K344,,,COUNTIF($C$2:$C$5000,C344),),OFFSET(E344,,,COUNTIF($C$2:$C$5000,C344),)),"-")</f>
        <v>-</v>
      </c>
    </row>
    <row r="345" spans="3:13" x14ac:dyDescent="0.35">
      <c r="C345" s="9">
        <v>2018</v>
      </c>
      <c r="D345" s="15" t="s">
        <v>38</v>
      </c>
      <c r="E345" s="16">
        <v>43767</v>
      </c>
      <c r="F345" s="17">
        <v>49405.812068437808</v>
      </c>
      <c r="G345" s="17">
        <v>11155.676048723975</v>
      </c>
      <c r="H345" s="17">
        <v>38250.136019713835</v>
      </c>
      <c r="I345" s="17">
        <v>1874151.4723329674</v>
      </c>
      <c r="J345" s="15"/>
      <c r="K345" s="52">
        <f t="shared" si="5"/>
        <v>49405.812068437808</v>
      </c>
      <c r="L345" s="56" t="str">
        <f ca="1">IF(COUNTIF($C$2:C345,C345)=1,XIRR(OFFSET(F345,,,COUNTIF($C$2:$C$5000,C345),),OFFSET(E345,,,COUNTIF($C$2:$C$5000,C345),)),"-")</f>
        <v>-</v>
      </c>
      <c r="M345" s="56" t="str">
        <f ca="1">IF(COUNTIF($C$2:C345,C345)=1,XIRR(OFFSET(K345,,,COUNTIF($C$2:$C$5000,C345),),OFFSET(E345,,,COUNTIF($C$2:$C$5000,C345),)),"-")</f>
        <v>-</v>
      </c>
    </row>
    <row r="346" spans="3:13" x14ac:dyDescent="0.35">
      <c r="C346" s="9">
        <v>2018</v>
      </c>
      <c r="D346" s="15" t="s">
        <v>34</v>
      </c>
      <c r="E346" s="16">
        <v>43786</v>
      </c>
      <c r="F346" s="17">
        <v>20989.270452770506</v>
      </c>
      <c r="G346" s="17">
        <v>5020.3994280029829</v>
      </c>
      <c r="H346" s="17">
        <v>15968.871024767523</v>
      </c>
      <c r="I346" s="17">
        <v>844671.03091860097</v>
      </c>
      <c r="J346" s="15"/>
      <c r="K346" s="52">
        <f t="shared" si="5"/>
        <v>20989.270452770506</v>
      </c>
      <c r="L346" s="56" t="str">
        <f ca="1">IF(COUNTIF($C$2:C346,C346)=1,XIRR(OFFSET(F346,,,COUNTIF($C$2:$C$5000,C346),),OFFSET(E346,,,COUNTIF($C$2:$C$5000,C346),)),"-")</f>
        <v>-</v>
      </c>
      <c r="M346" s="56" t="str">
        <f ca="1">IF(COUNTIF($C$2:C346,C346)=1,XIRR(OFFSET(K346,,,COUNTIF($C$2:$C$5000,C346),),OFFSET(E346,,,COUNTIF($C$2:$C$5000,C346),)),"-")</f>
        <v>-</v>
      </c>
    </row>
    <row r="347" spans="3:13" x14ac:dyDescent="0.35">
      <c r="C347" s="9">
        <v>2018</v>
      </c>
      <c r="D347" s="15" t="s">
        <v>32</v>
      </c>
      <c r="E347" s="16">
        <v>43796</v>
      </c>
      <c r="F347" s="18">
        <v>49383.298105697424</v>
      </c>
      <c r="G347" s="18">
        <v>11150.592467169708</v>
      </c>
      <c r="H347" s="18">
        <v>38232.705638527717</v>
      </c>
      <c r="I347" s="18">
        <v>1873297.4315905652</v>
      </c>
      <c r="J347" s="15"/>
      <c r="K347" s="52">
        <f t="shared" si="5"/>
        <v>49383.298105697424</v>
      </c>
      <c r="L347" s="56" t="str">
        <f ca="1">IF(COUNTIF($C$2:C347,C347)=1,XIRR(OFFSET(F347,,,COUNTIF($C$2:$C$5000,C347),),OFFSET(E347,,,COUNTIF($C$2:$C$5000,C347),)),"-")</f>
        <v>-</v>
      </c>
      <c r="M347" s="56" t="str">
        <f ca="1">IF(COUNTIF($C$2:C347,C347)=1,XIRR(OFFSET(K347,,,COUNTIF($C$2:$C$5000,C347),),OFFSET(E347,,,COUNTIF($C$2:$C$5000,C347),)),"-")</f>
        <v>-</v>
      </c>
    </row>
    <row r="348" spans="3:13" x14ac:dyDescent="0.35">
      <c r="C348" s="9">
        <v>2018</v>
      </c>
      <c r="D348" s="15" t="s">
        <v>14</v>
      </c>
      <c r="E348" s="16">
        <v>43797</v>
      </c>
      <c r="F348" s="18">
        <v>16182.855761643927</v>
      </c>
      <c r="G348" s="18">
        <v>4526.3494735738577</v>
      </c>
      <c r="H348" s="18">
        <v>11656.506288070068</v>
      </c>
      <c r="I348" s="18">
        <v>675890.24919150316</v>
      </c>
      <c r="J348" s="15"/>
      <c r="K348" s="52">
        <f t="shared" si="5"/>
        <v>16182.855761643927</v>
      </c>
      <c r="L348" s="56" t="str">
        <f ca="1">IF(COUNTIF($C$2:C348,C348)=1,XIRR(OFFSET(F348,,,COUNTIF($C$2:$C$5000,C348),),OFFSET(E348,,,COUNTIF($C$2:$C$5000,C348),)),"-")</f>
        <v>-</v>
      </c>
      <c r="M348" s="56" t="str">
        <f ca="1">IF(COUNTIF($C$2:C348,C348)=1,XIRR(OFFSET(K348,,,COUNTIF($C$2:$C$5000,C348),),OFFSET(E348,,,COUNTIF($C$2:$C$5000,C348),)),"-")</f>
        <v>-</v>
      </c>
    </row>
    <row r="349" spans="3:13" x14ac:dyDescent="0.35">
      <c r="C349" s="9">
        <v>2018</v>
      </c>
      <c r="D349" s="15" t="s">
        <v>38</v>
      </c>
      <c r="E349" s="16">
        <v>43798</v>
      </c>
      <c r="F349" s="17">
        <v>49405.812068437808</v>
      </c>
      <c r="G349" s="17">
        <v>10932.550255275644</v>
      </c>
      <c r="H349" s="17">
        <v>38473.261813162164</v>
      </c>
      <c r="I349" s="17">
        <v>1835678.2105198053</v>
      </c>
      <c r="J349" s="15"/>
      <c r="K349" s="52">
        <f t="shared" si="5"/>
        <v>49405.812068437808</v>
      </c>
      <c r="L349" s="56" t="str">
        <f ca="1">IF(COUNTIF($C$2:C349,C349)=1,XIRR(OFFSET(F349,,,COUNTIF($C$2:$C$5000,C349),),OFFSET(E349,,,COUNTIF($C$2:$C$5000,C349),)),"-")</f>
        <v>-</v>
      </c>
      <c r="M349" s="56" t="str">
        <f ca="1">IF(COUNTIF($C$2:C349,C349)=1,XIRR(OFFSET(K349,,,COUNTIF($C$2:$C$5000,C349),),OFFSET(E349,,,COUNTIF($C$2:$C$5000,C349),)),"-")</f>
        <v>-</v>
      </c>
    </row>
    <row r="350" spans="3:13" x14ac:dyDescent="0.35">
      <c r="C350" s="9">
        <v>2018</v>
      </c>
      <c r="D350" s="15" t="s">
        <v>34</v>
      </c>
      <c r="E350" s="16">
        <v>43816</v>
      </c>
      <c r="F350" s="17">
        <v>20989.270452770506</v>
      </c>
      <c r="G350" s="17">
        <v>4927.2476803585059</v>
      </c>
      <c r="H350" s="17">
        <v>16062.022772412001</v>
      </c>
      <c r="I350" s="17">
        <v>828609.00814618892</v>
      </c>
      <c r="J350" s="15"/>
      <c r="K350" s="52">
        <f t="shared" si="5"/>
        <v>20989.270452770506</v>
      </c>
      <c r="L350" s="56" t="str">
        <f ca="1">IF(COUNTIF($C$2:C350,C350)=1,XIRR(OFFSET(F350,,,COUNTIF($C$2:$C$5000,C350),),OFFSET(E350,,,COUNTIF($C$2:$C$5000,C350),)),"-")</f>
        <v>-</v>
      </c>
      <c r="M350" s="56" t="str">
        <f ca="1">IF(COUNTIF($C$2:C350,C350)=1,XIRR(OFFSET(K350,,,COUNTIF($C$2:$C$5000,C350),),OFFSET(E350,,,COUNTIF($C$2:$C$5000,C350),)),"-")</f>
        <v>-</v>
      </c>
    </row>
    <row r="351" spans="3:13" x14ac:dyDescent="0.35">
      <c r="C351" s="9">
        <v>2018</v>
      </c>
      <c r="D351" s="15" t="s">
        <v>32</v>
      </c>
      <c r="E351" s="16">
        <v>43823</v>
      </c>
      <c r="F351" s="18">
        <v>49383.298105697424</v>
      </c>
      <c r="G351" s="18">
        <v>10927.568350944965</v>
      </c>
      <c r="H351" s="18">
        <v>38455.729754752458</v>
      </c>
      <c r="I351" s="18">
        <v>1834841.7018358128</v>
      </c>
      <c r="J351" s="15"/>
      <c r="K351" s="52">
        <f t="shared" si="5"/>
        <v>49383.298105697424</v>
      </c>
      <c r="L351" s="56" t="str">
        <f ca="1">IF(COUNTIF($C$2:C351,C351)=1,XIRR(OFFSET(F351,,,COUNTIF($C$2:$C$5000,C351),),OFFSET(E351,,,COUNTIF($C$2:$C$5000,C351),)),"-")</f>
        <v>-</v>
      </c>
      <c r="M351" s="56" t="str">
        <f ca="1">IF(COUNTIF($C$2:C351,C351)=1,XIRR(OFFSET(K351,,,COUNTIF($C$2:$C$5000,C351),),OFFSET(E351,,,COUNTIF($C$2:$C$5000,C351),)),"-")</f>
        <v>-</v>
      </c>
    </row>
    <row r="352" spans="3:13" x14ac:dyDescent="0.35">
      <c r="C352" s="9">
        <v>2018</v>
      </c>
      <c r="D352" s="15" t="s">
        <v>14</v>
      </c>
      <c r="E352" s="16">
        <v>43827</v>
      </c>
      <c r="F352" s="18">
        <v>16182.855761643927</v>
      </c>
      <c r="G352" s="18">
        <v>4449.6108071773961</v>
      </c>
      <c r="H352" s="18">
        <v>11733.244954466531</v>
      </c>
      <c r="I352" s="18">
        <v>664157.00423703657</v>
      </c>
      <c r="J352" s="15"/>
      <c r="K352" s="52">
        <f t="shared" si="5"/>
        <v>16182.855761643927</v>
      </c>
      <c r="L352" s="56" t="str">
        <f ca="1">IF(COUNTIF($C$2:C352,C352)=1,XIRR(OFFSET(F352,,,COUNTIF($C$2:$C$5000,C352),),OFFSET(E352,,,COUNTIF($C$2:$C$5000,C352),)),"-")</f>
        <v>-</v>
      </c>
      <c r="M352" s="56" t="str">
        <f ca="1">IF(COUNTIF($C$2:C352,C352)=1,XIRR(OFFSET(K352,,,COUNTIF($C$2:$C$5000,C352),),OFFSET(E352,,,COUNTIF($C$2:$C$5000,C352),)),"-")</f>
        <v>-</v>
      </c>
    </row>
    <row r="353" spans="3:13" x14ac:dyDescent="0.35">
      <c r="C353" s="9">
        <v>2018</v>
      </c>
      <c r="D353" s="15" t="s">
        <v>38</v>
      </c>
      <c r="E353" s="16">
        <v>43828</v>
      </c>
      <c r="F353" s="17">
        <v>49405.812068437808</v>
      </c>
      <c r="G353" s="17">
        <v>10708.122894698865</v>
      </c>
      <c r="H353" s="17">
        <v>38697.689173738945</v>
      </c>
      <c r="I353" s="17">
        <v>1796980.5213460664</v>
      </c>
      <c r="J353" s="15"/>
      <c r="K353" s="52">
        <f t="shared" si="5"/>
        <v>49405.812068437808</v>
      </c>
      <c r="L353" s="56" t="str">
        <f ca="1">IF(COUNTIF($C$2:C353,C353)=1,XIRR(OFFSET(F353,,,COUNTIF($C$2:$C$5000,C353),),OFFSET(E353,,,COUNTIF($C$2:$C$5000,C353),)),"-")</f>
        <v>-</v>
      </c>
      <c r="M353" s="56" t="str">
        <f ca="1">IF(COUNTIF($C$2:C353,C353)=1,XIRR(OFFSET(K353,,,COUNTIF($C$2:$C$5000,C353),),OFFSET(E353,,,COUNTIF($C$2:$C$5000,C353),)),"-")</f>
        <v>-</v>
      </c>
    </row>
    <row r="354" spans="3:13" x14ac:dyDescent="0.35">
      <c r="C354" s="9">
        <v>2018</v>
      </c>
      <c r="D354" s="15" t="s">
        <v>34</v>
      </c>
      <c r="E354" s="16">
        <v>43847</v>
      </c>
      <c r="F354" s="17">
        <v>20989.270452770506</v>
      </c>
      <c r="G354" s="17">
        <v>4833.5525475194354</v>
      </c>
      <c r="H354" s="17">
        <v>16155.717905251071</v>
      </c>
      <c r="I354" s="17">
        <v>812453.29024093784</v>
      </c>
      <c r="J354" s="15"/>
      <c r="K354" s="52">
        <f t="shared" si="5"/>
        <v>20989.270452770506</v>
      </c>
      <c r="L354" s="56" t="str">
        <f ca="1">IF(COUNTIF($C$2:C354,C354)=1,XIRR(OFFSET(F354,,,COUNTIF($C$2:$C$5000,C354),),OFFSET(E354,,,COUNTIF($C$2:$C$5000,C354),)),"-")</f>
        <v>-</v>
      </c>
      <c r="M354" s="56" t="str">
        <f ca="1">IF(COUNTIF($C$2:C354,C354)=1,XIRR(OFFSET(K354,,,COUNTIF($C$2:$C$5000,C354),),OFFSET(E354,,,COUNTIF($C$2:$C$5000,C354),)),"-")</f>
        <v>-</v>
      </c>
    </row>
    <row r="355" spans="3:13" x14ac:dyDescent="0.35">
      <c r="C355" s="9">
        <v>2018</v>
      </c>
      <c r="D355" s="15" t="s">
        <v>14</v>
      </c>
      <c r="E355" s="16">
        <v>43858</v>
      </c>
      <c r="F355" s="18">
        <v>16182.855761643927</v>
      </c>
      <c r="G355" s="18">
        <v>4372.366944560491</v>
      </c>
      <c r="H355" s="18">
        <v>11810.488817083435</v>
      </c>
      <c r="I355" s="18">
        <v>652346.51541995315</v>
      </c>
      <c r="J355" s="15"/>
      <c r="K355" s="52">
        <f t="shared" si="5"/>
        <v>16182.855761643927</v>
      </c>
      <c r="L355" s="56" t="str">
        <f ca="1">IF(COUNTIF($C$2:C355,C355)=1,XIRR(OFFSET(F355,,,COUNTIF($C$2:$C$5000,C355),),OFFSET(E355,,,COUNTIF($C$2:$C$5000,C355),)),"-")</f>
        <v>-</v>
      </c>
      <c r="M355" s="56" t="str">
        <f ca="1">IF(COUNTIF($C$2:C355,C355)=1,XIRR(OFFSET(K355,,,COUNTIF($C$2:$C$5000,C355),),OFFSET(E355,,,COUNTIF($C$2:$C$5000,C355),)),"-")</f>
        <v>-</v>
      </c>
    </row>
    <row r="356" spans="3:13" x14ac:dyDescent="0.35">
      <c r="C356" s="9">
        <v>2018</v>
      </c>
      <c r="D356" s="15" t="s">
        <v>32</v>
      </c>
      <c r="E356" s="16">
        <v>43859</v>
      </c>
      <c r="F356" s="18">
        <v>49383.298105697424</v>
      </c>
      <c r="G356" s="18">
        <v>10703.243260708909</v>
      </c>
      <c r="H356" s="18">
        <v>38680.054844988517</v>
      </c>
      <c r="I356" s="18">
        <v>1796161.6469908243</v>
      </c>
      <c r="J356" s="15"/>
      <c r="K356" s="52">
        <f t="shared" si="5"/>
        <v>49383.298105697424</v>
      </c>
      <c r="L356" s="56" t="str">
        <f ca="1">IF(COUNTIF($C$2:C356,C356)=1,XIRR(OFFSET(F356,,,COUNTIF($C$2:$C$5000,C356),),OFFSET(E356,,,COUNTIF($C$2:$C$5000,C356),)),"-")</f>
        <v>-</v>
      </c>
      <c r="M356" s="56" t="str">
        <f ca="1">IF(COUNTIF($C$2:C356,C356)=1,XIRR(OFFSET(K356,,,COUNTIF($C$2:$C$5000,C356),),OFFSET(E356,,,COUNTIF($C$2:$C$5000,C356),)),"-")</f>
        <v>-</v>
      </c>
    </row>
    <row r="357" spans="3:13" x14ac:dyDescent="0.35">
      <c r="C357" s="9">
        <v>2018</v>
      </c>
      <c r="D357" s="15" t="s">
        <v>38</v>
      </c>
      <c r="E357" s="16">
        <v>43859</v>
      </c>
      <c r="F357" s="17">
        <v>49405.812068437808</v>
      </c>
      <c r="G357" s="17">
        <v>10482.386374518721</v>
      </c>
      <c r="H357" s="17">
        <v>38923.425693919089</v>
      </c>
      <c r="I357" s="17">
        <v>1758057.0956521472</v>
      </c>
      <c r="J357" s="15"/>
      <c r="K357" s="52">
        <f t="shared" si="5"/>
        <v>49405.812068437808</v>
      </c>
      <c r="L357" s="56" t="str">
        <f ca="1">IF(COUNTIF($C$2:C357,C357)=1,XIRR(OFFSET(F357,,,COUNTIF($C$2:$C$5000,C357),),OFFSET(E357,,,COUNTIF($C$2:$C$5000,C357),)),"-")</f>
        <v>-</v>
      </c>
      <c r="M357" s="56" t="str">
        <f ca="1">IF(COUNTIF($C$2:C357,C357)=1,XIRR(OFFSET(K357,,,COUNTIF($C$2:$C$5000,C357),),OFFSET(E357,,,COUNTIF($C$2:$C$5000,C357),)),"-")</f>
        <v>-</v>
      </c>
    </row>
    <row r="358" spans="3:13" x14ac:dyDescent="0.35">
      <c r="C358" s="9">
        <v>2018</v>
      </c>
      <c r="D358" s="15" t="s">
        <v>34</v>
      </c>
      <c r="E358" s="16">
        <v>43878</v>
      </c>
      <c r="F358" s="17">
        <v>20989.270452770506</v>
      </c>
      <c r="G358" s="17">
        <v>4739.3108597388045</v>
      </c>
      <c r="H358" s="17">
        <v>16249.959593031701</v>
      </c>
      <c r="I358" s="17">
        <v>796203.33064790617</v>
      </c>
      <c r="J358" s="15"/>
      <c r="K358" s="52">
        <f t="shared" si="5"/>
        <v>20989.270452770506</v>
      </c>
      <c r="L358" s="56" t="str">
        <f ca="1">IF(COUNTIF($C$2:C358,C358)=1,XIRR(OFFSET(F358,,,COUNTIF($C$2:$C$5000,C358),),OFFSET(E358,,,COUNTIF($C$2:$C$5000,C358),)),"-")</f>
        <v>-</v>
      </c>
      <c r="M358" s="56" t="str">
        <f ca="1">IF(COUNTIF($C$2:C358,C358)=1,XIRR(OFFSET(K358,,,COUNTIF($C$2:$C$5000,C358),),OFFSET(E358,,,COUNTIF($C$2:$C$5000,C358),)),"-")</f>
        <v>-</v>
      </c>
    </row>
    <row r="359" spans="3:13" x14ac:dyDescent="0.35">
      <c r="C359" s="9">
        <v>2018</v>
      </c>
      <c r="D359" s="15" t="s">
        <v>32</v>
      </c>
      <c r="E359" s="16">
        <v>43886</v>
      </c>
      <c r="F359" s="18">
        <v>49383.298105697424</v>
      </c>
      <c r="G359" s="18">
        <v>10477.609607446475</v>
      </c>
      <c r="H359" s="18">
        <v>38905.688498250951</v>
      </c>
      <c r="I359" s="18">
        <v>1757255.9584925734</v>
      </c>
      <c r="J359" s="15"/>
      <c r="K359" s="52">
        <f t="shared" si="5"/>
        <v>49383.298105697424</v>
      </c>
      <c r="L359" s="56" t="str">
        <f ca="1">IF(COUNTIF($C$2:C359,C359)=1,XIRR(OFFSET(F359,,,COUNTIF($C$2:$C$5000,C359),),OFFSET(E359,,,COUNTIF($C$2:$C$5000,C359),)),"-")</f>
        <v>-</v>
      </c>
      <c r="M359" s="56" t="str">
        <f ca="1">IF(COUNTIF($C$2:C359,C359)=1,XIRR(OFFSET(K359,,,COUNTIF($C$2:$C$5000,C359),),OFFSET(E359,,,COUNTIF($C$2:$C$5000,C359),)),"-")</f>
        <v>-</v>
      </c>
    </row>
    <row r="360" spans="3:13" x14ac:dyDescent="0.35">
      <c r="C360" s="9">
        <v>2018</v>
      </c>
      <c r="D360" s="15" t="s">
        <v>14</v>
      </c>
      <c r="E360" s="16">
        <v>43889</v>
      </c>
      <c r="F360" s="18">
        <v>16182.855761643927</v>
      </c>
      <c r="G360" s="18">
        <v>4294.6145598480252</v>
      </c>
      <c r="H360" s="18">
        <v>11888.241201795901</v>
      </c>
      <c r="I360" s="18">
        <v>640458.27421815728</v>
      </c>
      <c r="J360" s="15"/>
      <c r="K360" s="52">
        <f t="shared" si="5"/>
        <v>16182.855761643927</v>
      </c>
      <c r="L360" s="56" t="str">
        <f ca="1">IF(COUNTIF($C$2:C360,C360)=1,XIRR(OFFSET(F360,,,COUNTIF($C$2:$C$5000,C360),),OFFSET(E360,,,COUNTIF($C$2:$C$5000,C360),)),"-")</f>
        <v>-</v>
      </c>
      <c r="M360" s="56" t="str">
        <f ca="1">IF(COUNTIF($C$2:C360,C360)=1,XIRR(OFFSET(K360,,,COUNTIF($C$2:$C$5000,C360),),OFFSET(E360,,,COUNTIF($C$2:$C$5000,C360),)),"-")</f>
        <v>-</v>
      </c>
    </row>
    <row r="361" spans="3:13" x14ac:dyDescent="0.35">
      <c r="C361" s="9">
        <v>2018</v>
      </c>
      <c r="D361" s="15" t="s">
        <v>38</v>
      </c>
      <c r="E361" s="16">
        <v>43890</v>
      </c>
      <c r="F361" s="17">
        <v>49405.812068437808</v>
      </c>
      <c r="G361" s="17">
        <v>10255.33305797086</v>
      </c>
      <c r="H361" s="17">
        <v>39150.479010466952</v>
      </c>
      <c r="I361" s="17">
        <v>1718906.6166416802</v>
      </c>
      <c r="J361" s="15"/>
      <c r="K361" s="52">
        <f t="shared" si="5"/>
        <v>49405.812068437808</v>
      </c>
      <c r="L361" s="56" t="str">
        <f ca="1">IF(COUNTIF($C$2:C361,C361)=1,XIRR(OFFSET(F361,,,COUNTIF($C$2:$C$5000,C361),),OFFSET(E361,,,COUNTIF($C$2:$C$5000,C361),)),"-")</f>
        <v>-</v>
      </c>
      <c r="M361" s="56" t="str">
        <f ca="1">IF(COUNTIF($C$2:C361,C361)=1,XIRR(OFFSET(K361,,,COUNTIF($C$2:$C$5000,C361),),OFFSET(E361,,,COUNTIF($C$2:$C$5000,C361),)),"-")</f>
        <v>-</v>
      </c>
    </row>
    <row r="362" spans="3:13" x14ac:dyDescent="0.35">
      <c r="C362" s="9">
        <v>2018</v>
      </c>
      <c r="D362" s="15" t="s">
        <v>34</v>
      </c>
      <c r="E362" s="16">
        <v>43907</v>
      </c>
      <c r="F362" s="17">
        <v>20989.270452770506</v>
      </c>
      <c r="G362" s="17">
        <v>4644.5194287794529</v>
      </c>
      <c r="H362" s="17">
        <v>16344.751023991053</v>
      </c>
      <c r="I362" s="17">
        <v>779858.57962391514</v>
      </c>
      <c r="J362" s="15"/>
      <c r="K362" s="52">
        <f t="shared" si="5"/>
        <v>20989.270452770506</v>
      </c>
      <c r="L362" s="56" t="str">
        <f ca="1">IF(COUNTIF($C$2:C362,C362)=1,XIRR(OFFSET(F362,,,COUNTIF($C$2:$C$5000,C362),),OFFSET(E362,,,COUNTIF($C$2:$C$5000,C362),)),"-")</f>
        <v>-</v>
      </c>
      <c r="M362" s="56" t="str">
        <f ca="1">IF(COUNTIF($C$2:C362,C362)=1,XIRR(OFFSET(K362,,,COUNTIF($C$2:$C$5000,C362),),OFFSET(E362,,,COUNTIF($C$2:$C$5000,C362),)),"-")</f>
        <v>-</v>
      </c>
    </row>
    <row r="363" spans="3:13" x14ac:dyDescent="0.35">
      <c r="C363" s="9">
        <v>2018</v>
      </c>
      <c r="D363" s="15" t="s">
        <v>14</v>
      </c>
      <c r="E363" s="16">
        <v>43918</v>
      </c>
      <c r="F363" s="18">
        <v>16182.855761643927</v>
      </c>
      <c r="G363" s="18">
        <v>4216.3503052695351</v>
      </c>
      <c r="H363" s="18">
        <v>11966.505456374391</v>
      </c>
      <c r="I363" s="18">
        <v>628491.76876178291</v>
      </c>
      <c r="J363" s="15"/>
      <c r="K363" s="52">
        <f t="shared" si="5"/>
        <v>16182.855761643927</v>
      </c>
      <c r="L363" s="56" t="str">
        <f ca="1">IF(COUNTIF($C$2:C363,C363)=1,XIRR(OFFSET(F363,,,COUNTIF($C$2:$C$5000,C363),),OFFSET(E363,,,COUNTIF($C$2:$C$5000,C363),)),"-")</f>
        <v>-</v>
      </c>
      <c r="M363" s="56" t="str">
        <f ca="1">IF(COUNTIF($C$2:C363,C363)=1,XIRR(OFFSET(K363,,,COUNTIF($C$2:$C$5000,C363),),OFFSET(E363,,,COUNTIF($C$2:$C$5000,C363),)),"-")</f>
        <v>-</v>
      </c>
    </row>
    <row r="364" spans="3:13" x14ac:dyDescent="0.35">
      <c r="C364" s="9">
        <v>2018</v>
      </c>
      <c r="D364" s="15" t="s">
        <v>38</v>
      </c>
      <c r="E364" s="16">
        <v>43919</v>
      </c>
      <c r="F364" s="17">
        <v>49405.812068437808</v>
      </c>
      <c r="G364" s="17">
        <v>10026.955263743135</v>
      </c>
      <c r="H364" s="17">
        <v>39378.856804694675</v>
      </c>
      <c r="I364" s="17">
        <v>1679527.7598369855</v>
      </c>
      <c r="J364" s="15"/>
      <c r="K364" s="52">
        <f t="shared" si="5"/>
        <v>49405.812068437808</v>
      </c>
      <c r="L364" s="56" t="str">
        <f ca="1">IF(COUNTIF($C$2:C364,C364)=1,XIRR(OFFSET(F364,,,COUNTIF($C$2:$C$5000,C364),),OFFSET(E364,,,COUNTIF($C$2:$C$5000,C364),)),"-")</f>
        <v>-</v>
      </c>
      <c r="M364" s="56" t="str">
        <f ca="1">IF(COUNTIF($C$2:C364,C364)=1,XIRR(OFFSET(K364,,,COUNTIF($C$2:$C$5000,C364),),OFFSET(E364,,,COUNTIF($C$2:$C$5000,C364),)),"-")</f>
        <v>-</v>
      </c>
    </row>
    <row r="365" spans="3:13" x14ac:dyDescent="0.35">
      <c r="C365" s="9">
        <v>2018</v>
      </c>
      <c r="D365" s="15" t="s">
        <v>34</v>
      </c>
      <c r="E365" s="16">
        <v>43938</v>
      </c>
      <c r="F365" s="17">
        <v>20989.270452770506</v>
      </c>
      <c r="G365" s="17">
        <v>4549.1750478061722</v>
      </c>
      <c r="H365" s="17">
        <v>16440.095404964333</v>
      </c>
      <c r="I365" s="17">
        <v>763418.48421895085</v>
      </c>
      <c r="J365" s="15"/>
      <c r="K365" s="52">
        <f t="shared" si="5"/>
        <v>20989.270452770506</v>
      </c>
      <c r="L365" s="56" t="str">
        <f ca="1">IF(COUNTIF($C$2:C365,C365)=1,XIRR(OFFSET(F365,,,COUNTIF($C$2:$C$5000,C365),),OFFSET(E365,,,COUNTIF($C$2:$C$5000,C365),)),"-")</f>
        <v>-</v>
      </c>
      <c r="M365" s="56" t="str">
        <f ca="1">IF(COUNTIF($C$2:C365,C365)=1,XIRR(OFFSET(K365,,,COUNTIF($C$2:$C$5000,C365),),OFFSET(E365,,,COUNTIF($C$2:$C$5000,C365),)),"-")</f>
        <v>-</v>
      </c>
    </row>
    <row r="366" spans="3:13" x14ac:dyDescent="0.35">
      <c r="C366" s="9">
        <v>2018</v>
      </c>
      <c r="D366" s="10" t="s">
        <v>32</v>
      </c>
      <c r="E366" s="14">
        <v>43945</v>
      </c>
      <c r="F366" s="13">
        <v>10250.659757873345</v>
      </c>
      <c r="G366" s="13">
        <v>10250.659757873345</v>
      </c>
      <c r="H366" s="13">
        <v>0</v>
      </c>
      <c r="I366" s="13">
        <v>1757255.9584925734</v>
      </c>
      <c r="J366" s="10"/>
      <c r="K366" s="52">
        <f t="shared" si="5"/>
        <v>10250.659757873345</v>
      </c>
      <c r="L366" s="56" t="str">
        <f ca="1">IF(COUNTIF($C$2:C366,C366)=1,XIRR(OFFSET(F366,,,COUNTIF($C$2:$C$5000,C366),),OFFSET(E366,,,COUNTIF($C$2:$C$5000,C366),)),"-")</f>
        <v>-</v>
      </c>
      <c r="M366" s="56" t="str">
        <f ca="1">IF(COUNTIF($C$2:C366,C366)=1,XIRR(OFFSET(K366,,,COUNTIF($C$2:$C$5000,C366),),OFFSET(E366,,,COUNTIF($C$2:$C$5000,C366),)),"-")</f>
        <v>-</v>
      </c>
    </row>
    <row r="367" spans="3:13" x14ac:dyDescent="0.35">
      <c r="C367" s="9">
        <v>2018</v>
      </c>
      <c r="D367" s="15" t="s">
        <v>14</v>
      </c>
      <c r="E367" s="16">
        <v>43949</v>
      </c>
      <c r="F367" s="18">
        <v>16182.855761643927</v>
      </c>
      <c r="G367" s="18">
        <v>4137.5708110150708</v>
      </c>
      <c r="H367" s="18">
        <v>12045.284950628855</v>
      </c>
      <c r="I367" s="18">
        <v>616446.48381115403</v>
      </c>
      <c r="J367" s="15"/>
      <c r="K367" s="52">
        <f t="shared" si="5"/>
        <v>16182.855761643927</v>
      </c>
      <c r="L367" s="56" t="str">
        <f ca="1">IF(COUNTIF($C$2:C367,C367)=1,XIRR(OFFSET(F367,,,COUNTIF($C$2:$C$5000,C367),),OFFSET(E367,,,COUNTIF($C$2:$C$5000,C367),)),"-")</f>
        <v>-</v>
      </c>
      <c r="M367" s="56" t="str">
        <f ca="1">IF(COUNTIF($C$2:C367,C367)=1,XIRR(OFFSET(K367,,,COUNTIF($C$2:$C$5000,C367),),OFFSET(E367,,,COUNTIF($C$2:$C$5000,C367),)),"-")</f>
        <v>-</v>
      </c>
    </row>
    <row r="368" spans="3:13" x14ac:dyDescent="0.35">
      <c r="C368" s="9">
        <v>2018</v>
      </c>
      <c r="D368" s="15" t="s">
        <v>38</v>
      </c>
      <c r="E368" s="16">
        <v>43950</v>
      </c>
      <c r="F368" s="17">
        <v>49405.812068437808</v>
      </c>
      <c r="G368" s="17">
        <v>9797.2452657157501</v>
      </c>
      <c r="H368" s="17">
        <v>39608.56680272206</v>
      </c>
      <c r="I368" s="17">
        <v>1639919.1930342633</v>
      </c>
      <c r="J368" s="15"/>
      <c r="K368" s="52">
        <f t="shared" si="5"/>
        <v>49405.812068437808</v>
      </c>
      <c r="L368" s="56" t="str">
        <f ca="1">IF(COUNTIF($C$2:C368,C368)=1,XIRR(OFFSET(F368,,,COUNTIF($C$2:$C$5000,C368),),OFFSET(E368,,,COUNTIF($C$2:$C$5000,C368),)),"-")</f>
        <v>-</v>
      </c>
      <c r="M368" s="56" t="str">
        <f ca="1">IF(COUNTIF($C$2:C368,C368)=1,XIRR(OFFSET(K368,,,COUNTIF($C$2:$C$5000,C368),),OFFSET(E368,,,COUNTIF($C$2:$C$5000,C368),)),"-")</f>
        <v>-</v>
      </c>
    </row>
    <row r="369" spans="3:13" x14ac:dyDescent="0.35">
      <c r="C369" s="9">
        <v>2018</v>
      </c>
      <c r="D369" s="15" t="s">
        <v>32</v>
      </c>
      <c r="E369" s="16">
        <v>43955</v>
      </c>
      <c r="F369" s="18">
        <v>10250.659757873345</v>
      </c>
      <c r="G369" s="18">
        <v>10250.659757873345</v>
      </c>
      <c r="H369" s="18">
        <v>0</v>
      </c>
      <c r="I369" s="18">
        <v>1757255.9584925734</v>
      </c>
      <c r="J369" s="15"/>
      <c r="K369" s="52">
        <f t="shared" si="5"/>
        <v>10250.659757873345</v>
      </c>
      <c r="L369" s="56" t="str">
        <f ca="1">IF(COUNTIF($C$2:C369,C369)=1,XIRR(OFFSET(F369,,,COUNTIF($C$2:$C$5000,C369),),OFFSET(E369,,,COUNTIF($C$2:$C$5000,C369),)),"-")</f>
        <v>-</v>
      </c>
      <c r="M369" s="56" t="str">
        <f ca="1">IF(COUNTIF($C$2:C369,C369)=1,XIRR(OFFSET(K369,,,COUNTIF($C$2:$C$5000,C369),),OFFSET(E369,,,COUNTIF($C$2:$C$5000,C369),)),"-")</f>
        <v>-</v>
      </c>
    </row>
    <row r="370" spans="3:13" x14ac:dyDescent="0.35">
      <c r="C370" s="9">
        <v>2018</v>
      </c>
      <c r="D370" s="15" t="s">
        <v>34</v>
      </c>
      <c r="E370" s="16">
        <v>43968</v>
      </c>
      <c r="F370" s="17">
        <v>20989.270452770506</v>
      </c>
      <c r="G370" s="17">
        <v>4453.2744912772132</v>
      </c>
      <c r="H370" s="17">
        <v>16535.995961493292</v>
      </c>
      <c r="I370" s="17">
        <v>746882.4882574575</v>
      </c>
      <c r="J370" s="15"/>
      <c r="K370" s="52">
        <f t="shared" si="5"/>
        <v>20989.270452770506</v>
      </c>
      <c r="L370" s="56" t="str">
        <f ca="1">IF(COUNTIF($C$2:C370,C370)=1,XIRR(OFFSET(F370,,,COUNTIF($C$2:$C$5000,C370),),OFFSET(E370,,,COUNTIF($C$2:$C$5000,C370),)),"-")</f>
        <v>-</v>
      </c>
      <c r="M370" s="56" t="str">
        <f ca="1">IF(COUNTIF($C$2:C370,C370)=1,XIRR(OFFSET(K370,,,COUNTIF($C$2:$C$5000,C370),),OFFSET(E370,,,COUNTIF($C$2:$C$5000,C370),)),"-")</f>
        <v>-</v>
      </c>
    </row>
    <row r="371" spans="3:13" x14ac:dyDescent="0.35">
      <c r="C371" s="9">
        <v>2018</v>
      </c>
      <c r="D371" s="15" t="s">
        <v>32</v>
      </c>
      <c r="E371" s="16">
        <v>43978</v>
      </c>
      <c r="F371" s="18">
        <v>10250.659757873345</v>
      </c>
      <c r="G371" s="18">
        <v>10250.659757873345</v>
      </c>
      <c r="H371" s="18">
        <v>0</v>
      </c>
      <c r="I371" s="18">
        <v>1757255.9584925734</v>
      </c>
      <c r="J371" s="15"/>
      <c r="K371" s="52">
        <f t="shared" si="5"/>
        <v>10250.659757873345</v>
      </c>
      <c r="L371" s="56" t="str">
        <f ca="1">IF(COUNTIF($C$2:C371,C371)=1,XIRR(OFFSET(F371,,,COUNTIF($C$2:$C$5000,C371),),OFFSET(E371,,,COUNTIF($C$2:$C$5000,C371),)),"-")</f>
        <v>-</v>
      </c>
      <c r="M371" s="56" t="str">
        <f ca="1">IF(COUNTIF($C$2:C371,C371)=1,XIRR(OFFSET(K371,,,COUNTIF($C$2:$C$5000,C371),),OFFSET(E371,,,COUNTIF($C$2:$C$5000,C371),)),"-")</f>
        <v>-</v>
      </c>
    </row>
    <row r="372" spans="3:13" x14ac:dyDescent="0.35">
      <c r="C372" s="9">
        <v>2018</v>
      </c>
      <c r="D372" s="15" t="s">
        <v>14</v>
      </c>
      <c r="E372" s="16">
        <v>43979</v>
      </c>
      <c r="F372" s="18">
        <v>16182.855761643927</v>
      </c>
      <c r="G372" s="18">
        <v>4058.2726850900976</v>
      </c>
      <c r="H372" s="18">
        <v>12124.583076553829</v>
      </c>
      <c r="I372" s="18">
        <v>604321.90073460015</v>
      </c>
      <c r="J372" s="15"/>
      <c r="K372" s="52">
        <f t="shared" si="5"/>
        <v>16182.855761643927</v>
      </c>
      <c r="L372" s="56" t="str">
        <f ca="1">IF(COUNTIF($C$2:C372,C372)=1,XIRR(OFFSET(F372,,,COUNTIF($C$2:$C$5000,C372),),OFFSET(E372,,,COUNTIF($C$2:$C$5000,C372),)),"-")</f>
        <v>-</v>
      </c>
      <c r="M372" s="56" t="str">
        <f ca="1">IF(COUNTIF($C$2:C372,C372)=1,XIRR(OFFSET(K372,,,COUNTIF($C$2:$C$5000,C372),),OFFSET(E372,,,COUNTIF($C$2:$C$5000,C372),)),"-")</f>
        <v>-</v>
      </c>
    </row>
    <row r="373" spans="3:13" x14ac:dyDescent="0.35">
      <c r="C373" s="9">
        <v>2018</v>
      </c>
      <c r="D373" s="15" t="s">
        <v>38</v>
      </c>
      <c r="E373" s="16">
        <v>43980</v>
      </c>
      <c r="F373" s="17">
        <v>49405.812068437808</v>
      </c>
      <c r="G373" s="17">
        <v>9566.1952926998692</v>
      </c>
      <c r="H373" s="17">
        <v>39839.616775737937</v>
      </c>
      <c r="I373" s="17">
        <v>1600079.5762585255</v>
      </c>
      <c r="J373" s="15"/>
      <c r="K373" s="52">
        <f t="shared" si="5"/>
        <v>49405.812068437808</v>
      </c>
      <c r="L373" s="56" t="str">
        <f ca="1">IF(COUNTIF($C$2:C373,C373)=1,XIRR(OFFSET(F373,,,COUNTIF($C$2:$C$5000,C373),),OFFSET(E373,,,COUNTIF($C$2:$C$5000,C373),)),"-")</f>
        <v>-</v>
      </c>
      <c r="M373" s="56" t="str">
        <f ca="1">IF(COUNTIF($C$2:C373,C373)=1,XIRR(OFFSET(K373,,,COUNTIF($C$2:$C$5000,C373),),OFFSET(E373,,,COUNTIF($C$2:$C$5000,C373),)),"-")</f>
        <v>-</v>
      </c>
    </row>
    <row r="374" spans="3:13" x14ac:dyDescent="0.35">
      <c r="C374" s="9">
        <v>2018</v>
      </c>
      <c r="D374" s="15" t="s">
        <v>34</v>
      </c>
      <c r="E374" s="16">
        <v>43999</v>
      </c>
      <c r="F374" s="17">
        <v>20989.270452770506</v>
      </c>
      <c r="G374" s="17">
        <v>4356.8145148351687</v>
      </c>
      <c r="H374" s="17">
        <v>16632.455937935338</v>
      </c>
      <c r="I374" s="17">
        <v>730250.03231952211</v>
      </c>
      <c r="J374" s="15"/>
      <c r="K374" s="52">
        <f t="shared" si="5"/>
        <v>20989.270452770506</v>
      </c>
      <c r="L374" s="56" t="str">
        <f ca="1">IF(COUNTIF($C$2:C374,C374)=1,XIRR(OFFSET(F374,,,COUNTIF($C$2:$C$5000,C374),),OFFSET(E374,,,COUNTIF($C$2:$C$5000,C374),)),"-")</f>
        <v>-</v>
      </c>
      <c r="M374" s="56" t="str">
        <f ca="1">IF(COUNTIF($C$2:C374,C374)=1,XIRR(OFFSET(K374,,,COUNTIF($C$2:$C$5000,C374),),OFFSET(E374,,,COUNTIF($C$2:$C$5000,C374),)),"-")</f>
        <v>-</v>
      </c>
    </row>
    <row r="375" spans="3:13" x14ac:dyDescent="0.35">
      <c r="C375" s="9">
        <v>2018</v>
      </c>
      <c r="D375" s="15" t="s">
        <v>14</v>
      </c>
      <c r="E375" s="16">
        <v>44010</v>
      </c>
      <c r="F375" s="18">
        <v>16182.855761643927</v>
      </c>
      <c r="G375" s="18">
        <v>3978.4525131694513</v>
      </c>
      <c r="H375" s="18">
        <v>12204.403248474475</v>
      </c>
      <c r="I375" s="18">
        <v>592117.49748612568</v>
      </c>
      <c r="J375" s="15"/>
      <c r="K375" s="52">
        <f t="shared" si="5"/>
        <v>16182.855761643927</v>
      </c>
      <c r="L375" s="56" t="str">
        <f ca="1">IF(COUNTIF($C$2:C375,C375)=1,XIRR(OFFSET(F375,,,COUNTIF($C$2:$C$5000,C375),),OFFSET(E375,,,COUNTIF($C$2:$C$5000,C375),)),"-")</f>
        <v>-</v>
      </c>
      <c r="M375" s="56" t="str">
        <f ca="1">IF(COUNTIF($C$2:C375,C375)=1,XIRR(OFFSET(K375,,,COUNTIF($C$2:$C$5000,C375),),OFFSET(E375,,,COUNTIF($C$2:$C$5000,C375),)),"-")</f>
        <v>-</v>
      </c>
    </row>
    <row r="376" spans="3:13" x14ac:dyDescent="0.35">
      <c r="C376" s="9">
        <v>2018</v>
      </c>
      <c r="D376" s="15" t="s">
        <v>32</v>
      </c>
      <c r="E376" s="16">
        <v>44011</v>
      </c>
      <c r="F376" s="18">
        <v>10250.659757873345</v>
      </c>
      <c r="G376" s="18">
        <v>10250.659757873345</v>
      </c>
      <c r="H376" s="18">
        <v>0</v>
      </c>
      <c r="I376" s="18">
        <v>1757255.9584925734</v>
      </c>
      <c r="J376" s="15"/>
      <c r="K376" s="52">
        <f t="shared" si="5"/>
        <v>10250.659757873345</v>
      </c>
      <c r="L376" s="56" t="str">
        <f ca="1">IF(COUNTIF($C$2:C376,C376)=1,XIRR(OFFSET(F376,,,COUNTIF($C$2:$C$5000,C376),),OFFSET(E376,,,COUNTIF($C$2:$C$5000,C376),)),"-")</f>
        <v>-</v>
      </c>
      <c r="M376" s="56" t="str">
        <f ca="1">IF(COUNTIF($C$2:C376,C376)=1,XIRR(OFFSET(K376,,,COUNTIF($C$2:$C$5000,C376),),OFFSET(E376,,,COUNTIF($C$2:$C$5000,C376),)),"-")</f>
        <v>-</v>
      </c>
    </row>
    <row r="377" spans="3:13" x14ac:dyDescent="0.35">
      <c r="C377" s="9">
        <v>2018</v>
      </c>
      <c r="D377" s="15" t="s">
        <v>38</v>
      </c>
      <c r="E377" s="16">
        <v>44011</v>
      </c>
      <c r="F377" s="17">
        <v>49405.812068437808</v>
      </c>
      <c r="G377" s="17">
        <v>9333.7975281747331</v>
      </c>
      <c r="H377" s="17">
        <v>40072.014540263073</v>
      </c>
      <c r="I377" s="17">
        <v>1560007.5617182625</v>
      </c>
      <c r="J377" s="15"/>
      <c r="K377" s="52">
        <f t="shared" si="5"/>
        <v>49405.812068437808</v>
      </c>
      <c r="L377" s="56" t="str">
        <f ca="1">IF(COUNTIF($C$2:C377,C377)=1,XIRR(OFFSET(F377,,,COUNTIF($C$2:$C$5000,C377),),OFFSET(E377,,,COUNTIF($C$2:$C$5000,C377),)),"-")</f>
        <v>-</v>
      </c>
      <c r="M377" s="56" t="str">
        <f ca="1">IF(COUNTIF($C$2:C377,C377)=1,XIRR(OFFSET(K377,,,COUNTIF($C$2:$C$5000,C377),),OFFSET(E377,,,COUNTIF($C$2:$C$5000,C377),)),"-")</f>
        <v>-</v>
      </c>
    </row>
    <row r="378" spans="3:13" x14ac:dyDescent="0.35">
      <c r="C378" s="9">
        <v>2018</v>
      </c>
      <c r="D378" s="15" t="s">
        <v>34</v>
      </c>
      <c r="E378" s="16">
        <v>44029</v>
      </c>
      <c r="F378" s="17">
        <v>20989.270452770506</v>
      </c>
      <c r="G378" s="17">
        <v>4259.7918551972125</v>
      </c>
      <c r="H378" s="17">
        <v>16729.478597573296</v>
      </c>
      <c r="I378" s="17">
        <v>713520.55372194876</v>
      </c>
      <c r="J378" s="15"/>
      <c r="K378" s="52">
        <f t="shared" si="5"/>
        <v>20989.270452770506</v>
      </c>
      <c r="L378" s="56" t="str">
        <f ca="1">IF(COUNTIF($C$2:C378,C378)=1,XIRR(OFFSET(F378,,,COUNTIF($C$2:$C$5000,C378),),OFFSET(E378,,,COUNTIF($C$2:$C$5000,C378),)),"-")</f>
        <v>-</v>
      </c>
      <c r="M378" s="56" t="str">
        <f ca="1">IF(COUNTIF($C$2:C378,C378)=1,XIRR(OFFSET(K378,,,COUNTIF($C$2:$C$5000,C378),),OFFSET(E378,,,COUNTIF($C$2:$C$5000,C378),)),"-")</f>
        <v>-</v>
      </c>
    </row>
    <row r="379" spans="3:13" x14ac:dyDescent="0.35">
      <c r="C379" s="9">
        <v>2018</v>
      </c>
      <c r="D379" s="15" t="s">
        <v>14</v>
      </c>
      <c r="E379" s="16">
        <v>44040</v>
      </c>
      <c r="F379" s="18">
        <v>16182.855761643927</v>
      </c>
      <c r="G379" s="18">
        <v>3898.1068584503278</v>
      </c>
      <c r="H379" s="18">
        <v>12284.748903193598</v>
      </c>
      <c r="I379" s="18">
        <v>579832.74858293205</v>
      </c>
      <c r="J379" s="15"/>
      <c r="K379" s="52">
        <f t="shared" si="5"/>
        <v>16182.855761643927</v>
      </c>
      <c r="L379" s="56" t="str">
        <f ca="1">IF(COUNTIF($C$2:C379,C379)=1,XIRR(OFFSET(F379,,,COUNTIF($C$2:$C$5000,C379),),OFFSET(E379,,,COUNTIF($C$2:$C$5000,C379),)),"-")</f>
        <v>-</v>
      </c>
      <c r="M379" s="56" t="str">
        <f ca="1">IF(COUNTIF($C$2:C379,C379)=1,XIRR(OFFSET(K379,,,COUNTIF($C$2:$C$5000,C379),),OFFSET(E379,,,COUNTIF($C$2:$C$5000,C379),)),"-")</f>
        <v>-</v>
      </c>
    </row>
    <row r="380" spans="3:13" x14ac:dyDescent="0.35">
      <c r="C380" s="9">
        <v>2018</v>
      </c>
      <c r="D380" s="15" t="s">
        <v>32</v>
      </c>
      <c r="E380" s="16">
        <v>44040</v>
      </c>
      <c r="F380" s="18">
        <v>10250.659757873345</v>
      </c>
      <c r="G380" s="18">
        <v>10250.659757873345</v>
      </c>
      <c r="H380" s="18">
        <v>0</v>
      </c>
      <c r="I380" s="18">
        <v>1757255.9584925734</v>
      </c>
      <c r="J380" s="15"/>
      <c r="K380" s="52">
        <f t="shared" si="5"/>
        <v>10250.659757873345</v>
      </c>
      <c r="L380" s="56" t="str">
        <f ca="1">IF(COUNTIF($C$2:C380,C380)=1,XIRR(OFFSET(F380,,,COUNTIF($C$2:$C$5000,C380),),OFFSET(E380,,,COUNTIF($C$2:$C$5000,C380),)),"-")</f>
        <v>-</v>
      </c>
      <c r="M380" s="56" t="str">
        <f ca="1">IF(COUNTIF($C$2:C380,C380)=1,XIRR(OFFSET(K380,,,COUNTIF($C$2:$C$5000,C380),),OFFSET(E380,,,COUNTIF($C$2:$C$5000,C380),)),"-")</f>
        <v>-</v>
      </c>
    </row>
    <row r="381" spans="3:13" x14ac:dyDescent="0.35">
      <c r="C381" s="9">
        <v>2018</v>
      </c>
      <c r="D381" s="15" t="s">
        <v>38</v>
      </c>
      <c r="E381" s="16">
        <v>44041</v>
      </c>
      <c r="F381" s="17">
        <v>49405.812068437808</v>
      </c>
      <c r="G381" s="17">
        <v>9100.0441100231983</v>
      </c>
      <c r="H381" s="17">
        <v>40305.76795841461</v>
      </c>
      <c r="I381" s="17">
        <v>1519701.793759848</v>
      </c>
      <c r="J381" s="15"/>
      <c r="K381" s="52">
        <f t="shared" si="5"/>
        <v>49405.812068437808</v>
      </c>
      <c r="L381" s="56" t="str">
        <f ca="1">IF(COUNTIF($C$2:C381,C381)=1,XIRR(OFFSET(F381,,,COUNTIF($C$2:$C$5000,C381),),OFFSET(E381,,,COUNTIF($C$2:$C$5000,C381),)),"-")</f>
        <v>-</v>
      </c>
      <c r="M381" s="56" t="str">
        <f ca="1">IF(COUNTIF($C$2:C381,C381)=1,XIRR(OFFSET(K381,,,COUNTIF($C$2:$C$5000,C381),),OFFSET(E381,,,COUNTIF($C$2:$C$5000,C381),)),"-")</f>
        <v>-</v>
      </c>
    </row>
    <row r="382" spans="3:13" x14ac:dyDescent="0.35">
      <c r="C382" s="9">
        <v>2018</v>
      </c>
      <c r="D382" s="15" t="s">
        <v>34</v>
      </c>
      <c r="E382" s="16">
        <v>44060</v>
      </c>
      <c r="F382" s="17">
        <v>20989.270452770506</v>
      </c>
      <c r="G382" s="17">
        <v>4162.2032300447017</v>
      </c>
      <c r="H382" s="17">
        <v>16827.067222725804</v>
      </c>
      <c r="I382" s="17">
        <v>696693.48649922293</v>
      </c>
      <c r="J382" s="15"/>
      <c r="K382" s="52">
        <f t="shared" si="5"/>
        <v>20989.270452770506</v>
      </c>
      <c r="L382" s="56" t="str">
        <f ca="1">IF(COUNTIF($C$2:C382,C382)=1,XIRR(OFFSET(F382,,,COUNTIF($C$2:$C$5000,C382),),OFFSET(E382,,,COUNTIF($C$2:$C$5000,C382),)),"-")</f>
        <v>-</v>
      </c>
      <c r="M382" s="56" t="str">
        <f ca="1">IF(COUNTIF($C$2:C382,C382)=1,XIRR(OFFSET(K382,,,COUNTIF($C$2:$C$5000,C382),),OFFSET(E382,,,COUNTIF($C$2:$C$5000,C382),)),"-")</f>
        <v>-</v>
      </c>
    </row>
    <row r="383" spans="3:13" x14ac:dyDescent="0.35">
      <c r="C383" s="9">
        <v>2018</v>
      </c>
      <c r="D383" s="15" t="s">
        <v>32</v>
      </c>
      <c r="E383" s="16">
        <v>44069</v>
      </c>
      <c r="F383" s="18">
        <v>49383.298105697424</v>
      </c>
      <c r="G383" s="18">
        <v>10250.659757873345</v>
      </c>
      <c r="H383" s="18">
        <v>39132.638347824075</v>
      </c>
      <c r="I383" s="18">
        <v>1718123.3201447492</v>
      </c>
      <c r="J383" s="15"/>
      <c r="K383" s="52">
        <f t="shared" si="5"/>
        <v>49383.298105697424</v>
      </c>
      <c r="L383" s="56" t="str">
        <f ca="1">IF(COUNTIF($C$2:C383,C383)=1,XIRR(OFFSET(F383,,,COUNTIF($C$2:$C$5000,C383),),OFFSET(E383,,,COUNTIF($C$2:$C$5000,C383),)),"-")</f>
        <v>-</v>
      </c>
      <c r="M383" s="56" t="str">
        <f ca="1">IF(COUNTIF($C$2:C383,C383)=1,XIRR(OFFSET(K383,,,COUNTIF($C$2:$C$5000,C383),),OFFSET(E383,,,COUNTIF($C$2:$C$5000,C383),)),"-")</f>
        <v>-</v>
      </c>
    </row>
    <row r="384" spans="3:13" x14ac:dyDescent="0.35">
      <c r="C384" s="9">
        <v>2018</v>
      </c>
      <c r="D384" s="15" t="s">
        <v>14</v>
      </c>
      <c r="E384" s="16">
        <v>44071</v>
      </c>
      <c r="F384" s="18">
        <v>16182.855761643927</v>
      </c>
      <c r="G384" s="18">
        <v>3817.2322615043026</v>
      </c>
      <c r="H384" s="18">
        <v>12365.623500139624</v>
      </c>
      <c r="I384" s="18">
        <v>567467.12508279248</v>
      </c>
      <c r="J384" s="15"/>
      <c r="K384" s="52">
        <f t="shared" si="5"/>
        <v>16182.855761643927</v>
      </c>
      <c r="L384" s="56" t="str">
        <f ca="1">IF(COUNTIF($C$2:C384,C384)=1,XIRR(OFFSET(F384,,,COUNTIF($C$2:$C$5000,C384),),OFFSET(E384,,,COUNTIF($C$2:$C$5000,C384),)),"-")</f>
        <v>-</v>
      </c>
      <c r="M384" s="56" t="str">
        <f ca="1">IF(COUNTIF($C$2:C384,C384)=1,XIRR(OFFSET(K384,,,COUNTIF($C$2:$C$5000,C384),),OFFSET(E384,,,COUNTIF($C$2:$C$5000,C384),)),"-")</f>
        <v>-</v>
      </c>
    </row>
    <row r="385" spans="3:13" x14ac:dyDescent="0.35">
      <c r="C385" s="9">
        <v>2018</v>
      </c>
      <c r="D385" s="15" t="s">
        <v>38</v>
      </c>
      <c r="E385" s="16">
        <v>44072</v>
      </c>
      <c r="F385" s="17">
        <v>49405.812068437808</v>
      </c>
      <c r="G385" s="17">
        <v>8864.9271302657817</v>
      </c>
      <c r="H385" s="17">
        <v>40540.884938172028</v>
      </c>
      <c r="I385" s="17">
        <v>1479160.9088216759</v>
      </c>
      <c r="J385" s="15"/>
      <c r="K385" s="52">
        <f t="shared" si="5"/>
        <v>49405.812068437808</v>
      </c>
      <c r="L385" s="56" t="str">
        <f ca="1">IF(COUNTIF($C$2:C385,C385)=1,XIRR(OFFSET(F385,,,COUNTIF($C$2:$C$5000,C385),),OFFSET(E385,,,COUNTIF($C$2:$C$5000,C385),)),"-")</f>
        <v>-</v>
      </c>
      <c r="M385" s="56" t="str">
        <f ca="1">IF(COUNTIF($C$2:C385,C385)=1,XIRR(OFFSET(K385,,,COUNTIF($C$2:$C$5000,C385),),OFFSET(E385,,,COUNTIF($C$2:$C$5000,C385),)),"-")</f>
        <v>-</v>
      </c>
    </row>
    <row r="386" spans="3:13" x14ac:dyDescent="0.35">
      <c r="C386" s="9">
        <v>2018</v>
      </c>
      <c r="D386" s="15" t="s">
        <v>34</v>
      </c>
      <c r="E386" s="16">
        <v>44091</v>
      </c>
      <c r="F386" s="17">
        <v>20989.270452770506</v>
      </c>
      <c r="G386" s="17">
        <v>4064.0453379121341</v>
      </c>
      <c r="H386" s="17">
        <v>16925.225114858371</v>
      </c>
      <c r="I386" s="17">
        <v>679768.26138436457</v>
      </c>
      <c r="J386" s="15"/>
      <c r="K386" s="52">
        <f t="shared" ref="K386:K449" si="6">IF(OR(J386="retard+6mois",J386="défaut"),0,F386)</f>
        <v>20989.270452770506</v>
      </c>
      <c r="L386" s="56" t="str">
        <f ca="1">IF(COUNTIF($C$2:C386,C386)=1,XIRR(OFFSET(F386,,,COUNTIF($C$2:$C$5000,C386),),OFFSET(E386,,,COUNTIF($C$2:$C$5000,C386),)),"-")</f>
        <v>-</v>
      </c>
      <c r="M386" s="56" t="str">
        <f ca="1">IF(COUNTIF($C$2:C386,C386)=1,XIRR(OFFSET(K386,,,COUNTIF($C$2:$C$5000,C386),),OFFSET(E386,,,COUNTIF($C$2:$C$5000,C386),)),"-")</f>
        <v>-</v>
      </c>
    </row>
    <row r="387" spans="3:13" x14ac:dyDescent="0.35">
      <c r="C387" s="9">
        <v>2018</v>
      </c>
      <c r="D387" s="15" t="s">
        <v>14</v>
      </c>
      <c r="E387" s="16">
        <v>44102</v>
      </c>
      <c r="F387" s="18">
        <v>16182.855761643927</v>
      </c>
      <c r="G387" s="18">
        <v>3735.8252401283839</v>
      </c>
      <c r="H387" s="18">
        <v>12447.030521515542</v>
      </c>
      <c r="I387" s="18">
        <v>555020.09456127696</v>
      </c>
      <c r="J387" s="15"/>
      <c r="K387" s="52">
        <f t="shared" si="6"/>
        <v>16182.855761643927</v>
      </c>
      <c r="L387" s="56" t="str">
        <f ca="1">IF(COUNTIF($C$2:C387,C387)=1,XIRR(OFFSET(F387,,,COUNTIF($C$2:$C$5000,C387),),OFFSET(E387,,,COUNTIF($C$2:$C$5000,C387),)),"-")</f>
        <v>-</v>
      </c>
      <c r="M387" s="56" t="str">
        <f ca="1">IF(COUNTIF($C$2:C387,C387)=1,XIRR(OFFSET(K387,,,COUNTIF($C$2:$C$5000,C387),),OFFSET(E387,,,COUNTIF($C$2:$C$5000,C387),)),"-")</f>
        <v>-</v>
      </c>
    </row>
    <row r="388" spans="3:13" x14ac:dyDescent="0.35">
      <c r="C388" s="9">
        <v>2018</v>
      </c>
      <c r="D388" s="15" t="s">
        <v>38</v>
      </c>
      <c r="E388" s="16">
        <v>44103</v>
      </c>
      <c r="F388" s="17">
        <v>49405.812068437808</v>
      </c>
      <c r="G388" s="17">
        <v>8628.4386347931104</v>
      </c>
      <c r="H388" s="17">
        <v>40777.373433644694</v>
      </c>
      <c r="I388" s="17">
        <v>1438383.5353880313</v>
      </c>
      <c r="J388" s="15"/>
      <c r="K388" s="52">
        <f t="shared" si="6"/>
        <v>49405.812068437808</v>
      </c>
      <c r="L388" s="56" t="str">
        <f ca="1">IF(COUNTIF($C$2:C388,C388)=1,XIRR(OFFSET(F388,,,COUNTIF($C$2:$C$5000,C388),),OFFSET(E388,,,COUNTIF($C$2:$C$5000,C388),)),"-")</f>
        <v>-</v>
      </c>
      <c r="M388" s="56" t="str">
        <f ca="1">IF(COUNTIF($C$2:C388,C388)=1,XIRR(OFFSET(K388,,,COUNTIF($C$2:$C$5000,C388),),OFFSET(E388,,,COUNTIF($C$2:$C$5000,C388),)),"-")</f>
        <v>-</v>
      </c>
    </row>
    <row r="389" spans="3:13" x14ac:dyDescent="0.35">
      <c r="C389" s="9">
        <v>2018</v>
      </c>
      <c r="D389" s="15" t="s">
        <v>34</v>
      </c>
      <c r="E389" s="16">
        <v>44121</v>
      </c>
      <c r="F389" s="17">
        <v>20989.270452770506</v>
      </c>
      <c r="G389" s="17">
        <v>3965.3148580754601</v>
      </c>
      <c r="H389" s="17">
        <v>17023.955594695046</v>
      </c>
      <c r="I389" s="17">
        <v>662744.30578966951</v>
      </c>
      <c r="J389" s="15"/>
      <c r="K389" s="52">
        <f t="shared" si="6"/>
        <v>20989.270452770506</v>
      </c>
      <c r="L389" s="56" t="str">
        <f ca="1">IF(COUNTIF($C$2:C389,C389)=1,XIRR(OFFSET(F389,,,COUNTIF($C$2:$C$5000,C389),),OFFSET(E389,,,COUNTIF($C$2:$C$5000,C389),)),"-")</f>
        <v>-</v>
      </c>
      <c r="M389" s="56" t="str">
        <f ca="1">IF(COUNTIF($C$2:C389,C389)=1,XIRR(OFFSET(K389,,,COUNTIF($C$2:$C$5000,C389),),OFFSET(E389,,,COUNTIF($C$2:$C$5000,C389),)),"-")</f>
        <v>-</v>
      </c>
    </row>
    <row r="390" spans="3:13" x14ac:dyDescent="0.35">
      <c r="C390" s="9">
        <v>2018</v>
      </c>
      <c r="D390" s="15" t="s">
        <v>14</v>
      </c>
      <c r="E390" s="16">
        <v>44132</v>
      </c>
      <c r="F390" s="18">
        <v>16182.855761643927</v>
      </c>
      <c r="G390" s="18">
        <v>3653.8822891950731</v>
      </c>
      <c r="H390" s="18">
        <v>12528.973472448853</v>
      </c>
      <c r="I390" s="18">
        <v>542491.12108882808</v>
      </c>
      <c r="J390" s="15"/>
      <c r="K390" s="52">
        <f t="shared" si="6"/>
        <v>16182.855761643927</v>
      </c>
      <c r="L390" s="56" t="str">
        <f ca="1">IF(COUNTIF($C$2:C390,C390)=1,XIRR(OFFSET(F390,,,COUNTIF($C$2:$C$5000,C390),),OFFSET(E390,,,COUNTIF($C$2:$C$5000,C390),)),"-")</f>
        <v>-</v>
      </c>
      <c r="M390" s="56" t="str">
        <f ca="1">IF(COUNTIF($C$2:C390,C390)=1,XIRR(OFFSET(K390,,,COUNTIF($C$2:$C$5000,C390),),OFFSET(E390,,,COUNTIF($C$2:$C$5000,C390),)),"-")</f>
        <v>-</v>
      </c>
    </row>
    <row r="391" spans="3:13" x14ac:dyDescent="0.35">
      <c r="C391" s="9">
        <v>2018</v>
      </c>
      <c r="D391" s="15" t="s">
        <v>38</v>
      </c>
      <c r="E391" s="16">
        <v>44133</v>
      </c>
      <c r="F391" s="17">
        <v>49405.812068437808</v>
      </c>
      <c r="G391" s="17">
        <v>8390.5706230968499</v>
      </c>
      <c r="H391" s="17">
        <v>41015.241445340958</v>
      </c>
      <c r="I391" s="17">
        <v>1397368.2939426904</v>
      </c>
      <c r="J391" s="15"/>
      <c r="K391" s="52">
        <f t="shared" si="6"/>
        <v>49405.812068437808</v>
      </c>
      <c r="L391" s="56" t="str">
        <f ca="1">IF(COUNTIF($C$2:C391,C391)=1,XIRR(OFFSET(F391,,,COUNTIF($C$2:$C$5000,C391),),OFFSET(E391,,,COUNTIF($C$2:$C$5000,C391),)),"-")</f>
        <v>-</v>
      </c>
      <c r="M391" s="56" t="str">
        <f ca="1">IF(COUNTIF($C$2:C391,C391)=1,XIRR(OFFSET(K391,,,COUNTIF($C$2:$C$5000,C391),),OFFSET(E391,,,COUNTIF($C$2:$C$5000,C391),)),"-")</f>
        <v>-</v>
      </c>
    </row>
    <row r="392" spans="3:13" x14ac:dyDescent="0.35">
      <c r="C392" s="9">
        <v>2018</v>
      </c>
      <c r="D392" s="15" t="s">
        <v>32</v>
      </c>
      <c r="E392" s="16">
        <v>44145</v>
      </c>
      <c r="F392" s="18">
        <v>49383.298105697424</v>
      </c>
      <c r="G392" s="18">
        <v>10022.386034177705</v>
      </c>
      <c r="H392" s="18">
        <v>39360.91207151972</v>
      </c>
      <c r="I392" s="18">
        <v>1678762.4080732295</v>
      </c>
      <c r="J392" s="15"/>
      <c r="K392" s="52">
        <f t="shared" si="6"/>
        <v>49383.298105697424</v>
      </c>
      <c r="L392" s="56" t="str">
        <f ca="1">IF(COUNTIF($C$2:C392,C392)=1,XIRR(OFFSET(F392,,,COUNTIF($C$2:$C$5000,C392),),OFFSET(E392,,,COUNTIF($C$2:$C$5000,C392),)),"-")</f>
        <v>-</v>
      </c>
      <c r="M392" s="56" t="str">
        <f ca="1">IF(COUNTIF($C$2:C392,C392)=1,XIRR(OFFSET(K392,,,COUNTIF($C$2:$C$5000,C392),),OFFSET(E392,,,COUNTIF($C$2:$C$5000,C392),)),"-")</f>
        <v>-</v>
      </c>
    </row>
    <row r="393" spans="3:13" x14ac:dyDescent="0.35">
      <c r="C393" s="9">
        <v>2018</v>
      </c>
      <c r="D393" s="15" t="s">
        <v>34</v>
      </c>
      <c r="E393" s="16">
        <v>44152</v>
      </c>
      <c r="F393" s="17">
        <v>20989.270452770506</v>
      </c>
      <c r="G393" s="17">
        <v>3866.0084504397391</v>
      </c>
      <c r="H393" s="17">
        <v>17123.262002330768</v>
      </c>
      <c r="I393" s="17">
        <v>645621.04378733877</v>
      </c>
      <c r="J393" s="15"/>
      <c r="K393" s="52">
        <f t="shared" si="6"/>
        <v>20989.270452770506</v>
      </c>
      <c r="L393" s="56" t="str">
        <f ca="1">IF(COUNTIF($C$2:C393,C393)=1,XIRR(OFFSET(F393,,,COUNTIF($C$2:$C$5000,C393),),OFFSET(E393,,,COUNTIF($C$2:$C$5000,C393),)),"-")</f>
        <v>-</v>
      </c>
      <c r="M393" s="56" t="str">
        <f ca="1">IF(COUNTIF($C$2:C393,C393)=1,XIRR(OFFSET(K393,,,COUNTIF($C$2:$C$5000,C393),),OFFSET(E393,,,COUNTIF($C$2:$C$5000,C393),)),"-")</f>
        <v>-</v>
      </c>
    </row>
    <row r="394" spans="3:13" x14ac:dyDescent="0.35">
      <c r="C394" s="9">
        <v>2018</v>
      </c>
      <c r="D394" s="15" t="s">
        <v>14</v>
      </c>
      <c r="E394" s="16">
        <v>44163</v>
      </c>
      <c r="F394" s="18">
        <v>16182.855761643927</v>
      </c>
      <c r="G394" s="18">
        <v>3571.3998805014512</v>
      </c>
      <c r="H394" s="18">
        <v>12611.455881142476</v>
      </c>
      <c r="I394" s="18">
        <v>529879.66520768555</v>
      </c>
      <c r="J394" s="15"/>
      <c r="K394" s="52">
        <f t="shared" si="6"/>
        <v>16182.855761643927</v>
      </c>
      <c r="L394" s="56" t="str">
        <f ca="1">IF(COUNTIF($C$2:C394,C394)=1,XIRR(OFFSET(F394,,,COUNTIF($C$2:$C$5000,C394),),OFFSET(E394,,,COUNTIF($C$2:$C$5000,C394),)),"-")</f>
        <v>-</v>
      </c>
      <c r="M394" s="56" t="str">
        <f ca="1">IF(COUNTIF($C$2:C394,C394)=1,XIRR(OFFSET(K394,,,COUNTIF($C$2:$C$5000,C394),),OFFSET(E394,,,COUNTIF($C$2:$C$5000,C394),)),"-")</f>
        <v>-</v>
      </c>
    </row>
    <row r="395" spans="3:13" x14ac:dyDescent="0.35">
      <c r="C395" s="9">
        <v>2018</v>
      </c>
      <c r="D395" s="15" t="s">
        <v>38</v>
      </c>
      <c r="E395" s="16">
        <v>44164</v>
      </c>
      <c r="F395" s="17">
        <v>49405.812068437808</v>
      </c>
      <c r="G395" s="17">
        <v>8151.3150479990281</v>
      </c>
      <c r="H395" s="17">
        <v>41254.497020438779</v>
      </c>
      <c r="I395" s="17">
        <v>1356113.7969222516</v>
      </c>
      <c r="J395" s="15"/>
      <c r="K395" s="52">
        <f t="shared" si="6"/>
        <v>49405.812068437808</v>
      </c>
      <c r="L395" s="56" t="str">
        <f ca="1">IF(COUNTIF($C$2:C395,C395)=1,XIRR(OFFSET(F395,,,COUNTIF($C$2:$C$5000,C395),),OFFSET(E395,,,COUNTIF($C$2:$C$5000,C395),)),"-")</f>
        <v>-</v>
      </c>
      <c r="M395" s="56" t="str">
        <f ca="1">IF(COUNTIF($C$2:C395,C395)=1,XIRR(OFFSET(K395,,,COUNTIF($C$2:$C$5000,C395),),OFFSET(E395,,,COUNTIF($C$2:$C$5000,C395),)),"-")</f>
        <v>-</v>
      </c>
    </row>
    <row r="396" spans="3:13" x14ac:dyDescent="0.35">
      <c r="C396" s="9">
        <v>2018</v>
      </c>
      <c r="D396" s="15" t="s">
        <v>32</v>
      </c>
      <c r="E396" s="16">
        <v>44174</v>
      </c>
      <c r="F396" s="18">
        <v>49383.298105697424</v>
      </c>
      <c r="G396" s="18">
        <v>9792.7807137605068</v>
      </c>
      <c r="H396" s="18">
        <v>39590.517391936919</v>
      </c>
      <c r="I396" s="18">
        <v>1639171.8906812926</v>
      </c>
      <c r="J396" s="15"/>
      <c r="K396" s="52">
        <f t="shared" si="6"/>
        <v>49383.298105697424</v>
      </c>
      <c r="L396" s="56" t="str">
        <f ca="1">IF(COUNTIF($C$2:C396,C396)=1,XIRR(OFFSET(F396,,,COUNTIF($C$2:$C$5000,C396),),OFFSET(E396,,,COUNTIF($C$2:$C$5000,C396),)),"-")</f>
        <v>-</v>
      </c>
      <c r="M396" s="56" t="str">
        <f ca="1">IF(COUNTIF($C$2:C396,C396)=1,XIRR(OFFSET(K396,,,COUNTIF($C$2:$C$5000,C396),),OFFSET(E396,,,COUNTIF($C$2:$C$5000,C396),)),"-")</f>
        <v>-</v>
      </c>
    </row>
    <row r="397" spans="3:13" x14ac:dyDescent="0.35">
      <c r="C397" s="9">
        <v>2018</v>
      </c>
      <c r="D397" s="15" t="s">
        <v>34</v>
      </c>
      <c r="E397" s="16">
        <v>44182</v>
      </c>
      <c r="F397" s="17">
        <v>20989.270452770506</v>
      </c>
      <c r="G397" s="17">
        <v>3766.1227554261432</v>
      </c>
      <c r="H397" s="17">
        <v>17223.147697344364</v>
      </c>
      <c r="I397" s="17">
        <v>628397.89608999435</v>
      </c>
      <c r="J397" s="15"/>
      <c r="K397" s="52">
        <f t="shared" si="6"/>
        <v>20989.270452770506</v>
      </c>
      <c r="L397" s="56" t="str">
        <f ca="1">IF(COUNTIF($C$2:C397,C397)=1,XIRR(OFFSET(F397,,,COUNTIF($C$2:$C$5000,C397),),OFFSET(E397,,,COUNTIF($C$2:$C$5000,C397),)),"-")</f>
        <v>-</v>
      </c>
      <c r="M397" s="56" t="str">
        <f ca="1">IF(COUNTIF($C$2:C397,C397)=1,XIRR(OFFSET(K397,,,COUNTIF($C$2:$C$5000,C397),),OFFSET(E397,,,COUNTIF($C$2:$C$5000,C397),)),"-")</f>
        <v>-</v>
      </c>
    </row>
    <row r="398" spans="3:13" x14ac:dyDescent="0.35">
      <c r="C398" s="9">
        <v>2018</v>
      </c>
      <c r="D398" s="15" t="s">
        <v>32</v>
      </c>
      <c r="E398" s="16">
        <v>44186</v>
      </c>
      <c r="F398" s="18">
        <v>49383.298105697424</v>
      </c>
      <c r="G398" s="18">
        <v>9561.8360289742068</v>
      </c>
      <c r="H398" s="18">
        <v>39821.462076723219</v>
      </c>
      <c r="I398" s="18">
        <v>1599350.4286045695</v>
      </c>
      <c r="J398" s="15"/>
      <c r="K398" s="52">
        <f t="shared" si="6"/>
        <v>49383.298105697424</v>
      </c>
      <c r="L398" s="56" t="str">
        <f ca="1">IF(COUNTIF($C$2:C398,C398)=1,XIRR(OFFSET(F398,,,COUNTIF($C$2:$C$5000,C398),),OFFSET(E398,,,COUNTIF($C$2:$C$5000,C398),)),"-")</f>
        <v>-</v>
      </c>
      <c r="M398" s="56" t="str">
        <f ca="1">IF(COUNTIF($C$2:C398,C398)=1,XIRR(OFFSET(K398,,,COUNTIF($C$2:$C$5000,C398),),OFFSET(E398,,,COUNTIF($C$2:$C$5000,C398),)),"-")</f>
        <v>-</v>
      </c>
    </row>
    <row r="399" spans="3:13" x14ac:dyDescent="0.35">
      <c r="C399" s="9">
        <v>2018</v>
      </c>
      <c r="D399" s="15" t="s">
        <v>14</v>
      </c>
      <c r="E399" s="16">
        <v>44193</v>
      </c>
      <c r="F399" s="18">
        <v>16182.855761643927</v>
      </c>
      <c r="G399" s="18">
        <v>3488.3744626172634</v>
      </c>
      <c r="H399" s="18">
        <v>12694.481299026664</v>
      </c>
      <c r="I399" s="18">
        <v>517185.18390865892</v>
      </c>
      <c r="J399" s="15"/>
      <c r="K399" s="52">
        <f t="shared" si="6"/>
        <v>16182.855761643927</v>
      </c>
      <c r="L399" s="56" t="str">
        <f ca="1">IF(COUNTIF($C$2:C399,C399)=1,XIRR(OFFSET(F399,,,COUNTIF($C$2:$C$5000,C399),),OFFSET(E399,,,COUNTIF($C$2:$C$5000,C399),)),"-")</f>
        <v>-</v>
      </c>
      <c r="M399" s="56" t="str">
        <f ca="1">IF(COUNTIF($C$2:C399,C399)=1,XIRR(OFFSET(K399,,,COUNTIF($C$2:$C$5000,C399),),OFFSET(E399,,,COUNTIF($C$2:$C$5000,C399),)),"-")</f>
        <v>-</v>
      </c>
    </row>
    <row r="400" spans="3:13" x14ac:dyDescent="0.35">
      <c r="C400" s="9">
        <v>2018</v>
      </c>
      <c r="D400" s="15" t="s">
        <v>38</v>
      </c>
      <c r="E400" s="16">
        <v>44194</v>
      </c>
      <c r="F400" s="17">
        <v>49405.812068437808</v>
      </c>
      <c r="G400" s="17">
        <v>7910.6638153798012</v>
      </c>
      <c r="H400" s="17">
        <v>41495.148253058011</v>
      </c>
      <c r="I400" s="17">
        <v>1314618.6486691935</v>
      </c>
      <c r="J400" s="15"/>
      <c r="K400" s="52">
        <f t="shared" si="6"/>
        <v>49405.812068437808</v>
      </c>
      <c r="L400" s="56" t="str">
        <f ca="1">IF(COUNTIF($C$2:C400,C400)=1,XIRR(OFFSET(F400,,,COUNTIF($C$2:$C$5000,C400),),OFFSET(E400,,,COUNTIF($C$2:$C$5000,C400),)),"-")</f>
        <v>-</v>
      </c>
      <c r="M400" s="56" t="str">
        <f ca="1">IF(COUNTIF($C$2:C400,C400)=1,XIRR(OFFSET(K400,,,COUNTIF($C$2:$C$5000,C400),),OFFSET(E400,,,COUNTIF($C$2:$C$5000,C400),)),"-")</f>
        <v>-</v>
      </c>
    </row>
    <row r="401" spans="3:13" x14ac:dyDescent="0.35">
      <c r="C401" s="9">
        <v>2018</v>
      </c>
      <c r="D401" s="15" t="s">
        <v>32</v>
      </c>
      <c r="E401" s="16">
        <v>44196</v>
      </c>
      <c r="F401" s="18">
        <v>49383.298105697424</v>
      </c>
      <c r="G401" s="18">
        <v>9329.5441668599906</v>
      </c>
      <c r="H401" s="18">
        <v>40053.753938837435</v>
      </c>
      <c r="I401" s="18">
        <v>1559296.6746657321</v>
      </c>
      <c r="J401" s="15"/>
      <c r="K401" s="52">
        <f t="shared" si="6"/>
        <v>49383.298105697424</v>
      </c>
      <c r="L401" s="56" t="str">
        <f ca="1">IF(COUNTIF($C$2:C401,C401)=1,XIRR(OFFSET(F401,,,COUNTIF($C$2:$C$5000,C401),),OFFSET(E401,,,COUNTIF($C$2:$C$5000,C401),)),"-")</f>
        <v>-</v>
      </c>
      <c r="M401" s="56" t="str">
        <f ca="1">IF(COUNTIF($C$2:C401,C401)=1,XIRR(OFFSET(K401,,,COUNTIF($C$2:$C$5000,C401),),OFFSET(E401,,,COUNTIF($C$2:$C$5000,C401),)),"-")</f>
        <v>-</v>
      </c>
    </row>
    <row r="402" spans="3:13" x14ac:dyDescent="0.35">
      <c r="C402" s="9">
        <v>2018</v>
      </c>
      <c r="D402" s="15" t="s">
        <v>34</v>
      </c>
      <c r="E402" s="16">
        <v>44213</v>
      </c>
      <c r="F402" s="17">
        <v>20989.270452770506</v>
      </c>
      <c r="G402" s="17">
        <v>3665.6543938583004</v>
      </c>
      <c r="H402" s="17">
        <v>17323.616058912205</v>
      </c>
      <c r="I402" s="17">
        <v>611074.2800310821</v>
      </c>
      <c r="J402" s="15"/>
      <c r="K402" s="52">
        <f t="shared" si="6"/>
        <v>20989.270452770506</v>
      </c>
      <c r="L402" s="56" t="str">
        <f ca="1">IF(COUNTIF($C$2:C402,C402)=1,XIRR(OFFSET(F402,,,COUNTIF($C$2:$C$5000,C402),),OFFSET(E402,,,COUNTIF($C$2:$C$5000,C402),)),"-")</f>
        <v>-</v>
      </c>
      <c r="M402" s="56" t="str">
        <f ca="1">IF(COUNTIF($C$2:C402,C402)=1,XIRR(OFFSET(K402,,,COUNTIF($C$2:$C$5000,C402),),OFFSET(E402,,,COUNTIF($C$2:$C$5000,C402),)),"-")</f>
        <v>-</v>
      </c>
    </row>
    <row r="403" spans="3:13" x14ac:dyDescent="0.35">
      <c r="C403" s="9">
        <v>2018</v>
      </c>
      <c r="D403" s="15" t="s">
        <v>14</v>
      </c>
      <c r="E403" s="16">
        <v>44224</v>
      </c>
      <c r="F403" s="18">
        <v>16182.855761643927</v>
      </c>
      <c r="G403" s="18">
        <v>3404.8024607320044</v>
      </c>
      <c r="H403" s="18">
        <v>12778.053300911923</v>
      </c>
      <c r="I403" s="18">
        <v>504407.13060774701</v>
      </c>
      <c r="J403" s="15"/>
      <c r="K403" s="52">
        <f t="shared" si="6"/>
        <v>16182.855761643927</v>
      </c>
      <c r="L403" s="56" t="str">
        <f ca="1">IF(COUNTIF($C$2:C403,C403)=1,XIRR(OFFSET(F403,,,COUNTIF($C$2:$C$5000,C403),),OFFSET(E403,,,COUNTIF($C$2:$C$5000,C403),)),"-")</f>
        <v>-</v>
      </c>
      <c r="M403" s="56" t="str">
        <f ca="1">IF(COUNTIF($C$2:C403,C403)=1,XIRR(OFFSET(K403,,,COUNTIF($C$2:$C$5000,C403),),OFFSET(E403,,,COUNTIF($C$2:$C$5000,C403),)),"-")</f>
        <v>-</v>
      </c>
    </row>
    <row r="404" spans="3:13" x14ac:dyDescent="0.35">
      <c r="C404" s="9">
        <v>2018</v>
      </c>
      <c r="D404" s="15" t="s">
        <v>38</v>
      </c>
      <c r="E404" s="16">
        <v>44225</v>
      </c>
      <c r="F404" s="17">
        <v>49405.812068437808</v>
      </c>
      <c r="G404" s="17">
        <v>7668.60878390363</v>
      </c>
      <c r="H404" s="17">
        <v>41737.203284534175</v>
      </c>
      <c r="I404" s="17">
        <v>1272881.4453846593</v>
      </c>
      <c r="J404" s="15"/>
      <c r="K404" s="52">
        <f t="shared" si="6"/>
        <v>49405.812068437808</v>
      </c>
      <c r="L404" s="56" t="str">
        <f ca="1">IF(COUNTIF($C$2:C404,C404)=1,XIRR(OFFSET(F404,,,COUNTIF($C$2:$C$5000,C404),),OFFSET(E404,,,COUNTIF($C$2:$C$5000,C404),)),"-")</f>
        <v>-</v>
      </c>
      <c r="M404" s="56" t="str">
        <f ca="1">IF(COUNTIF($C$2:C404,C404)=1,XIRR(OFFSET(K404,,,COUNTIF($C$2:$C$5000,C404),),OFFSET(E404,,,COUNTIF($C$2:$C$5000,C404),)),"-")</f>
        <v>-</v>
      </c>
    </row>
    <row r="405" spans="3:13" x14ac:dyDescent="0.35">
      <c r="C405" s="9">
        <v>2018</v>
      </c>
      <c r="D405" s="15" t="s">
        <v>32</v>
      </c>
      <c r="E405" s="16">
        <v>44236</v>
      </c>
      <c r="F405" s="18">
        <v>49383.298105697424</v>
      </c>
      <c r="G405" s="18">
        <v>9095.8972688834383</v>
      </c>
      <c r="H405" s="18">
        <v>40287.400836813984</v>
      </c>
      <c r="I405" s="18">
        <v>1519009.2738289181</v>
      </c>
      <c r="J405" s="15"/>
      <c r="K405" s="52">
        <f t="shared" si="6"/>
        <v>49383.298105697424</v>
      </c>
      <c r="L405" s="56" t="str">
        <f ca="1">IF(COUNTIF($C$2:C405,C405)=1,XIRR(OFFSET(F405,,,COUNTIF($C$2:$C$5000,C405),),OFFSET(E405,,,COUNTIF($C$2:$C$5000,C405),)),"-")</f>
        <v>-</v>
      </c>
      <c r="M405" s="56" t="str">
        <f ca="1">IF(COUNTIF($C$2:C405,C405)=1,XIRR(OFFSET(K405,,,COUNTIF($C$2:$C$5000,C405),),OFFSET(E405,,,COUNTIF($C$2:$C$5000,C405),)),"-")</f>
        <v>-</v>
      </c>
    </row>
    <row r="406" spans="3:13" x14ac:dyDescent="0.35">
      <c r="C406" s="9">
        <v>2018</v>
      </c>
      <c r="D406" s="15" t="s">
        <v>34</v>
      </c>
      <c r="E406" s="16">
        <v>44244</v>
      </c>
      <c r="F406" s="17">
        <v>20989.270452770506</v>
      </c>
      <c r="G406" s="17">
        <v>3564.599966847979</v>
      </c>
      <c r="H406" s="17">
        <v>17424.670485922528</v>
      </c>
      <c r="I406" s="17">
        <v>593649.60954515962</v>
      </c>
      <c r="J406" s="15"/>
      <c r="K406" s="52">
        <f t="shared" si="6"/>
        <v>20989.270452770506</v>
      </c>
      <c r="L406" s="56" t="str">
        <f ca="1">IF(COUNTIF($C$2:C406,C406)=1,XIRR(OFFSET(F406,,,COUNTIF($C$2:$C$5000,C406),),OFFSET(E406,,,COUNTIF($C$2:$C$5000,C406),)),"-")</f>
        <v>-</v>
      </c>
      <c r="M406" s="56" t="str">
        <f ca="1">IF(COUNTIF($C$2:C406,C406)=1,XIRR(OFFSET(K406,,,COUNTIF($C$2:$C$5000,C406),),OFFSET(E406,,,COUNTIF($C$2:$C$5000,C406),)),"-")</f>
        <v>-</v>
      </c>
    </row>
    <row r="407" spans="3:13" x14ac:dyDescent="0.35">
      <c r="C407" s="9">
        <v>2018</v>
      </c>
      <c r="D407" s="15" t="s">
        <v>34</v>
      </c>
      <c r="E407" s="16">
        <v>44247</v>
      </c>
      <c r="F407" s="17">
        <v>624197.82999999949</v>
      </c>
      <c r="G407" s="17">
        <v>30548.22</v>
      </c>
      <c r="H407" s="17">
        <v>593649.60999999952</v>
      </c>
      <c r="I407" s="17">
        <v>-4.5483990106731653E-4</v>
      </c>
      <c r="J407" s="15"/>
      <c r="K407" s="52">
        <f t="shared" si="6"/>
        <v>624197.82999999949</v>
      </c>
      <c r="L407" s="56" t="str">
        <f ca="1">IF(COUNTIF($C$2:C407,C407)=1,XIRR(OFFSET(F407,,,COUNTIF($C$2:$C$5000,C407),),OFFSET(E407,,,COUNTIF($C$2:$C$5000,C407),)),"-")</f>
        <v>-</v>
      </c>
      <c r="M407" s="56" t="str">
        <f ca="1">IF(COUNTIF($C$2:C407,C407)=1,XIRR(OFFSET(K407,,,COUNTIF($C$2:$C$5000,C407),),OFFSET(E407,,,COUNTIF($C$2:$C$5000,C407),)),"-")</f>
        <v>-</v>
      </c>
    </row>
    <row r="408" spans="3:13" x14ac:dyDescent="0.35">
      <c r="C408" s="9">
        <v>2018</v>
      </c>
      <c r="D408" s="15" t="s">
        <v>32</v>
      </c>
      <c r="E408" s="16">
        <v>44249</v>
      </c>
      <c r="F408" s="18">
        <v>49383.298105697424</v>
      </c>
      <c r="G408" s="18">
        <v>8860.8874306686903</v>
      </c>
      <c r="H408" s="18">
        <v>40522.410675028732</v>
      </c>
      <c r="I408" s="18">
        <v>1478486.8631538893</v>
      </c>
      <c r="J408" s="15"/>
      <c r="K408" s="52">
        <f t="shared" si="6"/>
        <v>49383.298105697424</v>
      </c>
      <c r="L408" s="56" t="str">
        <f ca="1">IF(COUNTIF($C$2:C408,C408)=1,XIRR(OFFSET(F408,,,COUNTIF($C$2:$C$5000,C408),),OFFSET(E408,,,COUNTIF($C$2:$C$5000,C408),)),"-")</f>
        <v>-</v>
      </c>
      <c r="M408" s="56" t="str">
        <f ca="1">IF(COUNTIF($C$2:C408,C408)=1,XIRR(OFFSET(K408,,,COUNTIF($C$2:$C$5000,C408),),OFFSET(E408,,,COUNTIF($C$2:$C$5000,C408),)),"-")</f>
        <v>-</v>
      </c>
    </row>
    <row r="409" spans="3:13" x14ac:dyDescent="0.35">
      <c r="C409" s="9">
        <v>2018</v>
      </c>
      <c r="D409" s="15" t="s">
        <v>14</v>
      </c>
      <c r="E409" s="16">
        <v>44255</v>
      </c>
      <c r="F409" s="18">
        <v>16182.855761643927</v>
      </c>
      <c r="G409" s="18">
        <v>3320.6802765010011</v>
      </c>
      <c r="H409" s="18">
        <v>12862.175485142925</v>
      </c>
      <c r="I409" s="18">
        <v>491544.95512260409</v>
      </c>
      <c r="J409" s="15"/>
      <c r="K409" s="52">
        <f t="shared" si="6"/>
        <v>16182.855761643927</v>
      </c>
      <c r="L409" s="56" t="str">
        <f ca="1">IF(COUNTIF($C$2:C409,C409)=1,XIRR(OFFSET(F409,,,COUNTIF($C$2:$C$5000,C409),),OFFSET(E409,,,COUNTIF($C$2:$C$5000,C409),)),"-")</f>
        <v>-</v>
      </c>
      <c r="M409" s="56" t="str">
        <f ca="1">IF(COUNTIF($C$2:C409,C409)=1,XIRR(OFFSET(K409,,,COUNTIF($C$2:$C$5000,C409),),OFFSET(E409,,,COUNTIF($C$2:$C$5000,C409),)),"-")</f>
        <v>-</v>
      </c>
    </row>
    <row r="410" spans="3:13" x14ac:dyDescent="0.35">
      <c r="C410" s="9">
        <v>2018</v>
      </c>
      <c r="D410" s="15" t="s">
        <v>38</v>
      </c>
      <c r="E410" s="16">
        <v>44255</v>
      </c>
      <c r="F410" s="17">
        <v>49405.812068437808</v>
      </c>
      <c r="G410" s="17">
        <v>7425.1417647438466</v>
      </c>
      <c r="H410" s="17">
        <v>41980.670303693958</v>
      </c>
      <c r="I410" s="17">
        <v>1230900.7750809654</v>
      </c>
      <c r="J410" s="15"/>
      <c r="K410" s="52">
        <f t="shared" si="6"/>
        <v>49405.812068437808</v>
      </c>
      <c r="L410" s="56" t="str">
        <f ca="1">IF(COUNTIF($C$2:C410,C410)=1,XIRR(OFFSET(F410,,,COUNTIF($C$2:$C$5000,C410),),OFFSET(E410,,,COUNTIF($C$2:$C$5000,C410),)),"-")</f>
        <v>-</v>
      </c>
      <c r="M410" s="56" t="str">
        <f ca="1">IF(COUNTIF($C$2:C410,C410)=1,XIRR(OFFSET(K410,,,COUNTIF($C$2:$C$5000,C410),),OFFSET(E410,,,COUNTIF($C$2:$C$5000,C410),)),"-")</f>
        <v>-</v>
      </c>
    </row>
    <row r="411" spans="3:13" x14ac:dyDescent="0.35">
      <c r="C411" s="9">
        <v>2018</v>
      </c>
      <c r="D411" s="15" t="s">
        <v>14</v>
      </c>
      <c r="E411" s="16">
        <v>44283</v>
      </c>
      <c r="F411" s="18">
        <v>16182.855761643927</v>
      </c>
      <c r="G411" s="18">
        <v>3236.0042878904769</v>
      </c>
      <c r="H411" s="18">
        <v>12946.85147375345</v>
      </c>
      <c r="I411" s="18">
        <v>478598.10364885064</v>
      </c>
      <c r="J411" s="15"/>
      <c r="K411" s="52">
        <f t="shared" si="6"/>
        <v>16182.855761643927</v>
      </c>
      <c r="L411" s="56" t="str">
        <f ca="1">IF(COUNTIF($C$2:C411,C411)=1,XIRR(OFFSET(F411,,,COUNTIF($C$2:$C$5000,C411),),OFFSET(E411,,,COUNTIF($C$2:$C$5000,C411),)),"-")</f>
        <v>-</v>
      </c>
      <c r="M411" s="56" t="str">
        <f ca="1">IF(COUNTIF($C$2:C411,C411)=1,XIRR(OFFSET(K411,,,COUNTIF($C$2:$C$5000,C411),),OFFSET(E411,,,COUNTIF($C$2:$C$5000,C411),)),"-")</f>
        <v>-</v>
      </c>
    </row>
    <row r="412" spans="3:13" x14ac:dyDescent="0.35">
      <c r="C412" s="9">
        <v>2018</v>
      </c>
      <c r="D412" s="15" t="s">
        <v>38</v>
      </c>
      <c r="E412" s="16">
        <v>44284</v>
      </c>
      <c r="F412" s="17">
        <v>49405.812068437808</v>
      </c>
      <c r="G412" s="17">
        <v>7180.2545213056319</v>
      </c>
      <c r="H412" s="17">
        <v>42225.557547132179</v>
      </c>
      <c r="I412" s="17">
        <v>1188675.2175338331</v>
      </c>
      <c r="J412" s="15"/>
      <c r="K412" s="52">
        <f t="shared" si="6"/>
        <v>49405.812068437808</v>
      </c>
      <c r="L412" s="56" t="str">
        <f ca="1">IF(COUNTIF($C$2:C412,C412)=1,XIRR(OFFSET(F412,,,COUNTIF($C$2:$C$5000,C412),),OFFSET(E412,,,COUNTIF($C$2:$C$5000,C412),)),"-")</f>
        <v>-</v>
      </c>
      <c r="M412" s="56" t="str">
        <f ca="1">IF(COUNTIF($C$2:C412,C412)=1,XIRR(OFFSET(K412,,,COUNTIF($C$2:$C$5000,C412),),OFFSET(E412,,,COUNTIF($C$2:$C$5000,C412),)),"-")</f>
        <v>-</v>
      </c>
    </row>
    <row r="413" spans="3:13" x14ac:dyDescent="0.35">
      <c r="C413" s="9">
        <v>2018</v>
      </c>
      <c r="D413" s="15" t="s">
        <v>32</v>
      </c>
      <c r="E413" s="16">
        <v>44292</v>
      </c>
      <c r="F413" s="18">
        <v>49383.298105697424</v>
      </c>
      <c r="G413" s="18">
        <v>8624.506701731023</v>
      </c>
      <c r="H413" s="18">
        <v>40758.791403966403</v>
      </c>
      <c r="I413" s="18">
        <v>1437728.0717499228</v>
      </c>
      <c r="J413" s="15"/>
      <c r="K413" s="52">
        <f t="shared" si="6"/>
        <v>49383.298105697424</v>
      </c>
      <c r="L413" s="56" t="str">
        <f ca="1">IF(COUNTIF($C$2:C413,C413)=1,XIRR(OFFSET(F413,,,COUNTIF($C$2:$C$5000,C413),),OFFSET(E413,,,COUNTIF($C$2:$C$5000,C413),)),"-")</f>
        <v>-</v>
      </c>
      <c r="M413" s="56" t="str">
        <f ca="1">IF(COUNTIF($C$2:C413,C413)=1,XIRR(OFFSET(K413,,,COUNTIF($C$2:$C$5000,C413),),OFFSET(E413,,,COUNTIF($C$2:$C$5000,C413),)),"-")</f>
        <v>-</v>
      </c>
    </row>
    <row r="414" spans="3:13" x14ac:dyDescent="0.35">
      <c r="C414" s="9">
        <v>2018</v>
      </c>
      <c r="D414" s="15" t="s">
        <v>14</v>
      </c>
      <c r="E414" s="16">
        <v>44314</v>
      </c>
      <c r="F414" s="18">
        <v>16182.855761643927</v>
      </c>
      <c r="G414" s="18">
        <v>3150.7708490216005</v>
      </c>
      <c r="H414" s="18">
        <v>13032.084912622326</v>
      </c>
      <c r="I414" s="18">
        <v>465566.01873622829</v>
      </c>
      <c r="J414" s="15"/>
      <c r="K414" s="52">
        <f t="shared" si="6"/>
        <v>16182.855761643927</v>
      </c>
      <c r="L414" s="56" t="str">
        <f ca="1">IF(COUNTIF($C$2:C414,C414)=1,XIRR(OFFSET(F414,,,COUNTIF($C$2:$C$5000,C414),),OFFSET(E414,,,COUNTIF($C$2:$C$5000,C414),)),"-")</f>
        <v>-</v>
      </c>
      <c r="M414" s="56" t="str">
        <f ca="1">IF(COUNTIF($C$2:C414,C414)=1,XIRR(OFFSET(K414,,,COUNTIF($C$2:$C$5000,C414),),OFFSET(E414,,,COUNTIF($C$2:$C$5000,C414),)),"-")</f>
        <v>-</v>
      </c>
    </row>
    <row r="415" spans="3:13" x14ac:dyDescent="0.35">
      <c r="C415" s="9">
        <v>2018</v>
      </c>
      <c r="D415" s="15" t="s">
        <v>38</v>
      </c>
      <c r="E415" s="16">
        <v>44315</v>
      </c>
      <c r="F415" s="17">
        <v>49405.812068437808</v>
      </c>
      <c r="G415" s="17">
        <v>6933.9387689473597</v>
      </c>
      <c r="H415" s="17">
        <v>42471.873299490449</v>
      </c>
      <c r="I415" s="17">
        <v>1146203.3442343427</v>
      </c>
      <c r="J415" s="15"/>
      <c r="K415" s="52">
        <f t="shared" si="6"/>
        <v>49405.812068437808</v>
      </c>
      <c r="L415" s="56" t="str">
        <f ca="1">IF(COUNTIF($C$2:C415,C415)=1,XIRR(OFFSET(F415,,,COUNTIF($C$2:$C$5000,C415),),OFFSET(E415,,,COUNTIF($C$2:$C$5000,C415),)),"-")</f>
        <v>-</v>
      </c>
      <c r="M415" s="56" t="str">
        <f ca="1">IF(COUNTIF($C$2:C415,C415)=1,XIRR(OFFSET(K415,,,COUNTIF($C$2:$C$5000,C415),),OFFSET(E415,,,COUNTIF($C$2:$C$5000,C415),)),"-")</f>
        <v>-</v>
      </c>
    </row>
    <row r="416" spans="3:13" x14ac:dyDescent="0.35">
      <c r="C416" s="9">
        <v>2018</v>
      </c>
      <c r="D416" s="15" t="s">
        <v>32</v>
      </c>
      <c r="E416" s="16">
        <v>44319</v>
      </c>
      <c r="F416" s="18">
        <v>49383.298105697424</v>
      </c>
      <c r="G416" s="18">
        <v>8386.7470852078841</v>
      </c>
      <c r="H416" s="18">
        <v>40996.55102048954</v>
      </c>
      <c r="I416" s="18">
        <v>1396731.5207294333</v>
      </c>
      <c r="J416" s="15"/>
      <c r="K416" s="52">
        <f t="shared" si="6"/>
        <v>49383.298105697424</v>
      </c>
      <c r="L416" s="56" t="str">
        <f ca="1">IF(COUNTIF($C$2:C416,C416)=1,XIRR(OFFSET(F416,,,COUNTIF($C$2:$C$5000,C416),),OFFSET(E416,,,COUNTIF($C$2:$C$5000,C416),)),"-")</f>
        <v>-</v>
      </c>
      <c r="M416" s="56" t="str">
        <f ca="1">IF(COUNTIF($C$2:C416,C416)=1,XIRR(OFFSET(K416,,,COUNTIF($C$2:$C$5000,C416),),OFFSET(E416,,,COUNTIF($C$2:$C$5000,C416),)),"-")</f>
        <v>-</v>
      </c>
    </row>
    <row r="417" spans="3:13" x14ac:dyDescent="0.35">
      <c r="C417" s="9">
        <v>2018</v>
      </c>
      <c r="D417" s="15" t="s">
        <v>14</v>
      </c>
      <c r="E417" s="16">
        <v>44344</v>
      </c>
      <c r="F417" s="18">
        <v>16182.855761643927</v>
      </c>
      <c r="G417" s="18">
        <v>3064.9762900135029</v>
      </c>
      <c r="H417" s="18">
        <v>13117.879471630424</v>
      </c>
      <c r="I417" s="18">
        <v>452448.13926459785</v>
      </c>
      <c r="J417" s="15"/>
      <c r="K417" s="52">
        <f t="shared" si="6"/>
        <v>16182.855761643927</v>
      </c>
      <c r="L417" s="56" t="str">
        <f ca="1">IF(COUNTIF($C$2:C417,C417)=1,XIRR(OFFSET(F417,,,COUNTIF($C$2:$C$5000,C417),),OFFSET(E417,,,COUNTIF($C$2:$C$5000,C417),)),"-")</f>
        <v>-</v>
      </c>
      <c r="M417" s="56" t="str">
        <f ca="1">IF(COUNTIF($C$2:C417,C417)=1,XIRR(OFFSET(K417,,,COUNTIF($C$2:$C$5000,C417),),OFFSET(E417,,,COUNTIF($C$2:$C$5000,C417),)),"-")</f>
        <v>-</v>
      </c>
    </row>
    <row r="418" spans="3:13" x14ac:dyDescent="0.35">
      <c r="C418" s="9">
        <v>2018</v>
      </c>
      <c r="D418" s="15" t="s">
        <v>38</v>
      </c>
      <c r="E418" s="16">
        <v>44345</v>
      </c>
      <c r="F418" s="17">
        <v>49405.812068437808</v>
      </c>
      <c r="G418" s="17">
        <v>6686.1861747003322</v>
      </c>
      <c r="H418" s="17">
        <v>42719.625893737473</v>
      </c>
      <c r="I418" s="17">
        <v>1103483.7183406053</v>
      </c>
      <c r="J418" s="15"/>
      <c r="K418" s="52">
        <f t="shared" si="6"/>
        <v>49405.812068437808</v>
      </c>
      <c r="L418" s="56" t="str">
        <f ca="1">IF(COUNTIF($C$2:C418,C418)=1,XIRR(OFFSET(F418,,,COUNTIF($C$2:$C$5000,C418),),OFFSET(E418,,,COUNTIF($C$2:$C$5000,C418),)),"-")</f>
        <v>-</v>
      </c>
      <c r="M418" s="56" t="str">
        <f ca="1">IF(COUNTIF($C$2:C418,C418)=1,XIRR(OFFSET(K418,,,COUNTIF($C$2:$C$5000,C418),),OFFSET(E418,,,COUNTIF($C$2:$C$5000,C418),)),"-")</f>
        <v>-</v>
      </c>
    </row>
    <row r="419" spans="3:13" x14ac:dyDescent="0.35">
      <c r="C419" s="9">
        <v>2018</v>
      </c>
      <c r="D419" s="15" t="s">
        <v>32</v>
      </c>
      <c r="E419" s="16">
        <v>44357</v>
      </c>
      <c r="F419" s="18">
        <v>49383.298105697424</v>
      </c>
      <c r="G419" s="18">
        <v>8147.6005375883615</v>
      </c>
      <c r="H419" s="18">
        <v>41235.697568109063</v>
      </c>
      <c r="I419" s="18">
        <v>1355495.8231613243</v>
      </c>
      <c r="J419" s="15"/>
      <c r="K419" s="52">
        <f t="shared" si="6"/>
        <v>49383.298105697424</v>
      </c>
      <c r="L419" s="56" t="str">
        <f ca="1">IF(COUNTIF($C$2:C419,C419)=1,XIRR(OFFSET(F419,,,COUNTIF($C$2:$C$5000,C419),),OFFSET(E419,,,COUNTIF($C$2:$C$5000,C419),)),"-")</f>
        <v>-</v>
      </c>
      <c r="M419" s="56" t="str">
        <f ca="1">IF(COUNTIF($C$2:C419,C419)=1,XIRR(OFFSET(K419,,,COUNTIF($C$2:$C$5000,C419),),OFFSET(E419,,,COUNTIF($C$2:$C$5000,C419),)),"-")</f>
        <v>-</v>
      </c>
    </row>
    <row r="420" spans="3:13" x14ac:dyDescent="0.35">
      <c r="C420" s="9">
        <v>2018</v>
      </c>
      <c r="D420" s="15" t="s">
        <v>14</v>
      </c>
      <c r="E420" s="16">
        <v>44375</v>
      </c>
      <c r="F420" s="18">
        <v>16182.855761643927</v>
      </c>
      <c r="G420" s="18">
        <v>2978.6169168252691</v>
      </c>
      <c r="H420" s="18">
        <v>13204.238844818658</v>
      </c>
      <c r="I420" s="18">
        <v>439243.90041977918</v>
      </c>
      <c r="J420" s="15"/>
      <c r="K420" s="52">
        <f t="shared" si="6"/>
        <v>16182.855761643927</v>
      </c>
      <c r="L420" s="56" t="str">
        <f ca="1">IF(COUNTIF($C$2:C420,C420)=1,XIRR(OFFSET(F420,,,COUNTIF($C$2:$C$5000,C420),),OFFSET(E420,,,COUNTIF($C$2:$C$5000,C420),)),"-")</f>
        <v>-</v>
      </c>
      <c r="M420" s="56" t="str">
        <f ca="1">IF(COUNTIF($C$2:C420,C420)=1,XIRR(OFFSET(K420,,,COUNTIF($C$2:$C$5000,C420),),OFFSET(E420,,,COUNTIF($C$2:$C$5000,C420),)),"-")</f>
        <v>-</v>
      </c>
    </row>
    <row r="421" spans="3:13" x14ac:dyDescent="0.35">
      <c r="C421" s="9">
        <v>2018</v>
      </c>
      <c r="D421" s="15" t="s">
        <v>38</v>
      </c>
      <c r="E421" s="16">
        <v>44376</v>
      </c>
      <c r="F421" s="17">
        <v>49405.812068437808</v>
      </c>
      <c r="G421" s="17">
        <v>6436.9883569868653</v>
      </c>
      <c r="H421" s="17">
        <v>42968.823711450939</v>
      </c>
      <c r="I421" s="17">
        <v>1060514.8946291544</v>
      </c>
      <c r="J421" s="15"/>
      <c r="K421" s="52">
        <f t="shared" si="6"/>
        <v>49405.812068437808</v>
      </c>
      <c r="L421" s="56" t="str">
        <f ca="1">IF(COUNTIF($C$2:C421,C421)=1,XIRR(OFFSET(F421,,,COUNTIF($C$2:$C$5000,C421),),OFFSET(E421,,,COUNTIF($C$2:$C$5000,C421),)),"-")</f>
        <v>-</v>
      </c>
      <c r="M421" s="56" t="str">
        <f ca="1">IF(COUNTIF($C$2:C421,C421)=1,XIRR(OFFSET(K421,,,COUNTIF($C$2:$C$5000,C421),),OFFSET(E421,,,COUNTIF($C$2:$C$5000,C421),)),"-")</f>
        <v>-</v>
      </c>
    </row>
    <row r="422" spans="3:13" x14ac:dyDescent="0.35">
      <c r="C422" s="9">
        <v>2018</v>
      </c>
      <c r="D422" s="15" t="s">
        <v>32</v>
      </c>
      <c r="E422" s="16">
        <v>44391</v>
      </c>
      <c r="F422" s="18">
        <v>49383.298105697424</v>
      </c>
      <c r="G422" s="18">
        <v>7907.0589684410588</v>
      </c>
      <c r="H422" s="18">
        <v>41476.239137256365</v>
      </c>
      <c r="I422" s="18">
        <v>1314019.584024068</v>
      </c>
      <c r="J422" s="15"/>
      <c r="K422" s="52">
        <f t="shared" si="6"/>
        <v>49383.298105697424</v>
      </c>
      <c r="L422" s="56" t="str">
        <f ca="1">IF(COUNTIF($C$2:C422,C422)=1,XIRR(OFFSET(F422,,,COUNTIF($C$2:$C$5000,C422),),OFFSET(E422,,,COUNTIF($C$2:$C$5000,C422),)),"-")</f>
        <v>-</v>
      </c>
      <c r="M422" s="56" t="str">
        <f ca="1">IF(COUNTIF($C$2:C422,C422)=1,XIRR(OFFSET(K422,,,COUNTIF($C$2:$C$5000,C422),),OFFSET(E422,,,COUNTIF($C$2:$C$5000,C422),)),"-")</f>
        <v>-</v>
      </c>
    </row>
    <row r="423" spans="3:13" x14ac:dyDescent="0.35">
      <c r="C423" s="9">
        <v>2018</v>
      </c>
      <c r="D423" s="15" t="s">
        <v>14</v>
      </c>
      <c r="E423" s="16">
        <v>44405</v>
      </c>
      <c r="F423" s="18">
        <v>16182.855761643927</v>
      </c>
      <c r="G423" s="18">
        <v>2891.6890110968798</v>
      </c>
      <c r="H423" s="18">
        <v>13291.166750547047</v>
      </c>
      <c r="I423" s="18">
        <v>425952.73366923211</v>
      </c>
      <c r="J423" s="15"/>
      <c r="K423" s="52">
        <f t="shared" si="6"/>
        <v>16182.855761643927</v>
      </c>
      <c r="L423" s="56" t="str">
        <f ca="1">IF(COUNTIF($C$2:C423,C423)=1,XIRR(OFFSET(F423,,,COUNTIF($C$2:$C$5000,C423),),OFFSET(E423,,,COUNTIF($C$2:$C$5000,C423),)),"-")</f>
        <v>-</v>
      </c>
      <c r="M423" s="56" t="str">
        <f ca="1">IF(COUNTIF($C$2:C423,C423)=1,XIRR(OFFSET(K423,,,COUNTIF($C$2:$C$5000,C423),),OFFSET(E423,,,COUNTIF($C$2:$C$5000,C423),)),"-")</f>
        <v>-</v>
      </c>
    </row>
    <row r="424" spans="3:13" x14ac:dyDescent="0.35">
      <c r="C424" s="9">
        <v>2018</v>
      </c>
      <c r="D424" s="15" t="s">
        <v>38</v>
      </c>
      <c r="E424" s="16">
        <v>44406</v>
      </c>
      <c r="F424" s="17">
        <v>49405.812068437808</v>
      </c>
      <c r="G424" s="17">
        <v>6186.3368853367347</v>
      </c>
      <c r="H424" s="17">
        <v>43219.475183101073</v>
      </c>
      <c r="I424" s="17">
        <v>1017295.4194460533</v>
      </c>
      <c r="J424" s="15"/>
      <c r="K424" s="52">
        <f t="shared" si="6"/>
        <v>49405.812068437808</v>
      </c>
      <c r="L424" s="56" t="str">
        <f ca="1">IF(COUNTIF($C$2:C424,C424)=1,XIRR(OFFSET(F424,,,COUNTIF($C$2:$C$5000,C424),),OFFSET(E424,,,COUNTIF($C$2:$C$5000,C424),)),"-")</f>
        <v>-</v>
      </c>
      <c r="M424" s="56" t="str">
        <f ca="1">IF(COUNTIF($C$2:C424,C424)=1,XIRR(OFFSET(K424,,,COUNTIF($C$2:$C$5000,C424),),OFFSET(E424,,,COUNTIF($C$2:$C$5000,C424),)),"-")</f>
        <v>-</v>
      </c>
    </row>
    <row r="425" spans="3:13" x14ac:dyDescent="0.35">
      <c r="C425" s="9">
        <v>2018</v>
      </c>
      <c r="D425" s="15" t="s">
        <v>32</v>
      </c>
      <c r="E425" s="16">
        <v>44411</v>
      </c>
      <c r="F425" s="18">
        <v>49383.298105697424</v>
      </c>
      <c r="G425" s="18">
        <v>7665.1142401403968</v>
      </c>
      <c r="H425" s="18">
        <v>41718.183865557025</v>
      </c>
      <c r="I425" s="18">
        <v>1272301.400158511</v>
      </c>
      <c r="J425" s="15"/>
      <c r="K425" s="52">
        <f t="shared" si="6"/>
        <v>49383.298105697424</v>
      </c>
      <c r="L425" s="56" t="str">
        <f ca="1">IF(COUNTIF($C$2:C425,C425)=1,XIRR(OFFSET(F425,,,COUNTIF($C$2:$C$5000,C425),),OFFSET(E425,,,COUNTIF($C$2:$C$5000,C425),)),"-")</f>
        <v>-</v>
      </c>
      <c r="M425" s="56" t="str">
        <f ca="1">IF(COUNTIF($C$2:C425,C425)=1,XIRR(OFFSET(K425,,,COUNTIF($C$2:$C$5000,C425),),OFFSET(E425,,,COUNTIF($C$2:$C$5000,C425),)),"-")</f>
        <v>-</v>
      </c>
    </row>
    <row r="426" spans="3:13" x14ac:dyDescent="0.35">
      <c r="C426" s="9">
        <v>2018</v>
      </c>
      <c r="D426" s="15" t="s">
        <v>14</v>
      </c>
      <c r="E426" s="16">
        <v>44436</v>
      </c>
      <c r="F426" s="18">
        <v>16182.855761643927</v>
      </c>
      <c r="G426" s="18">
        <v>2804.1888299891111</v>
      </c>
      <c r="H426" s="18">
        <v>13378.666931654816</v>
      </c>
      <c r="I426" s="18">
        <v>412574.06673757732</v>
      </c>
      <c r="J426" s="15"/>
      <c r="K426" s="52">
        <f t="shared" si="6"/>
        <v>16182.855761643927</v>
      </c>
      <c r="L426" s="56" t="str">
        <f ca="1">IF(COUNTIF($C$2:C426,C426)=1,XIRR(OFFSET(F426,,,COUNTIF($C$2:$C$5000,C426),),OFFSET(E426,,,COUNTIF($C$2:$C$5000,C426),)),"-")</f>
        <v>-</v>
      </c>
      <c r="M426" s="56" t="str">
        <f ca="1">IF(COUNTIF($C$2:C426,C426)=1,XIRR(OFFSET(K426,,,COUNTIF($C$2:$C$5000,C426),),OFFSET(E426,,,COUNTIF($C$2:$C$5000,C426),)),"-")</f>
        <v>-</v>
      </c>
    </row>
    <row r="427" spans="3:13" x14ac:dyDescent="0.35">
      <c r="C427" s="9">
        <v>2018</v>
      </c>
      <c r="D427" s="15" t="s">
        <v>38</v>
      </c>
      <c r="E427" s="16">
        <v>44437</v>
      </c>
      <c r="F427" s="17">
        <v>49405.812068437808</v>
      </c>
      <c r="G427" s="17">
        <v>5934.2232801019782</v>
      </c>
      <c r="H427" s="17">
        <v>43471.58878833583</v>
      </c>
      <c r="I427" s="17">
        <v>973823.83065771754</v>
      </c>
      <c r="J427" s="15"/>
      <c r="K427" s="52">
        <f t="shared" si="6"/>
        <v>49405.812068437808</v>
      </c>
      <c r="L427" s="56" t="str">
        <f ca="1">IF(COUNTIF($C$2:C427,C427)=1,XIRR(OFFSET(F427,,,COUNTIF($C$2:$C$5000,C427),),OFFSET(E427,,,COUNTIF($C$2:$C$5000,C427),)),"-")</f>
        <v>-</v>
      </c>
      <c r="M427" s="56" t="str">
        <f ca="1">IF(COUNTIF($C$2:C427,C427)=1,XIRR(OFFSET(K427,,,COUNTIF($C$2:$C$5000,C427),),OFFSET(E427,,,COUNTIF($C$2:$C$5000,C427),)),"-")</f>
        <v>-</v>
      </c>
    </row>
    <row r="428" spans="3:13" x14ac:dyDescent="0.35">
      <c r="C428" s="9">
        <v>2018</v>
      </c>
      <c r="D428" s="15" t="s">
        <v>14</v>
      </c>
      <c r="E428" s="16">
        <v>44467</v>
      </c>
      <c r="F428" s="18">
        <v>16182.855761643927</v>
      </c>
      <c r="G428" s="18">
        <v>2716.1126060223842</v>
      </c>
      <c r="H428" s="18">
        <v>13466.743155621542</v>
      </c>
      <c r="I428" s="18">
        <v>399107.3235819558</v>
      </c>
      <c r="J428" s="15"/>
      <c r="K428" s="52">
        <f t="shared" si="6"/>
        <v>16182.855761643927</v>
      </c>
      <c r="L428" s="56" t="str">
        <f ca="1">IF(COUNTIF($C$2:C428,C428)=1,XIRR(OFFSET(F428,,,COUNTIF($C$2:$C$5000,C428),),OFFSET(E428,,,COUNTIF($C$2:$C$5000,C428),)),"-")</f>
        <v>-</v>
      </c>
      <c r="M428" s="56" t="str">
        <f ca="1">IF(COUNTIF($C$2:C428,C428)=1,XIRR(OFFSET(K428,,,COUNTIF($C$2:$C$5000,C428),),OFFSET(E428,,,COUNTIF($C$2:$C$5000,C428),)),"-")</f>
        <v>-</v>
      </c>
    </row>
    <row r="429" spans="3:13" x14ac:dyDescent="0.35">
      <c r="C429" s="9">
        <v>2018</v>
      </c>
      <c r="D429" s="15" t="s">
        <v>38</v>
      </c>
      <c r="E429" s="16">
        <v>44468</v>
      </c>
      <c r="F429" s="17">
        <v>49405.812068437808</v>
      </c>
      <c r="G429" s="17">
        <v>5680.6390121700197</v>
      </c>
      <c r="H429" s="17">
        <v>43725.173056267791</v>
      </c>
      <c r="I429" s="17">
        <v>930098.65760144976</v>
      </c>
      <c r="J429" s="15"/>
      <c r="K429" s="52">
        <f t="shared" si="6"/>
        <v>49405.812068437808</v>
      </c>
      <c r="L429" s="56" t="str">
        <f ca="1">IF(COUNTIF($C$2:C429,C429)=1,XIRR(OFFSET(F429,,,COUNTIF($C$2:$C$5000,C429),),OFFSET(E429,,,COUNTIF($C$2:$C$5000,C429),)),"-")</f>
        <v>-</v>
      </c>
      <c r="M429" s="56" t="str">
        <f ca="1">IF(COUNTIF($C$2:C429,C429)=1,XIRR(OFFSET(K429,,,COUNTIF($C$2:$C$5000,C429),),OFFSET(E429,,,COUNTIF($C$2:$C$5000,C429),)),"-")</f>
        <v>-</v>
      </c>
    </row>
    <row r="430" spans="3:13" x14ac:dyDescent="0.35">
      <c r="C430" s="9">
        <v>2018</v>
      </c>
      <c r="D430" s="15" t="s">
        <v>14</v>
      </c>
      <c r="E430" s="16">
        <v>44497</v>
      </c>
      <c r="F430" s="18">
        <v>16182.855761643927</v>
      </c>
      <c r="G430" s="18">
        <v>2627.4565469145423</v>
      </c>
      <c r="H430" s="18">
        <v>13555.399214729385</v>
      </c>
      <c r="I430" s="18">
        <v>385551.92436722643</v>
      </c>
      <c r="J430" s="15"/>
      <c r="K430" s="52">
        <f t="shared" si="6"/>
        <v>16182.855761643927</v>
      </c>
      <c r="L430" s="56" t="str">
        <f ca="1">IF(COUNTIF($C$2:C430,C430)=1,XIRR(OFFSET(F430,,,COUNTIF($C$2:$C$5000,C430),),OFFSET(E430,,,COUNTIF($C$2:$C$5000,C430),)),"-")</f>
        <v>-</v>
      </c>
      <c r="M430" s="56" t="str">
        <f ca="1">IF(COUNTIF($C$2:C430,C430)=1,XIRR(OFFSET(K430,,,COUNTIF($C$2:$C$5000,C430),),OFFSET(E430,,,COUNTIF($C$2:$C$5000,C430),)),"-")</f>
        <v>-</v>
      </c>
    </row>
    <row r="431" spans="3:13" x14ac:dyDescent="0.35">
      <c r="C431" s="9">
        <v>2018</v>
      </c>
      <c r="D431" s="15" t="s">
        <v>38</v>
      </c>
      <c r="E431" s="16">
        <v>44498</v>
      </c>
      <c r="F431" s="17">
        <v>49405.812068437808</v>
      </c>
      <c r="G431" s="17">
        <v>5425.575502675124</v>
      </c>
      <c r="H431" s="17">
        <v>43980.236565762687</v>
      </c>
      <c r="I431" s="17">
        <v>886118.42103568709</v>
      </c>
      <c r="J431" s="15"/>
      <c r="K431" s="52">
        <f t="shared" si="6"/>
        <v>49405.812068437808</v>
      </c>
      <c r="L431" s="56" t="str">
        <f ca="1">IF(COUNTIF($C$2:C431,C431)=1,XIRR(OFFSET(F431,,,COUNTIF($C$2:$C$5000,C431),),OFFSET(E431,,,COUNTIF($C$2:$C$5000,C431),)),"-")</f>
        <v>-</v>
      </c>
      <c r="M431" s="56" t="str">
        <f ca="1">IF(COUNTIF($C$2:C431,C431)=1,XIRR(OFFSET(K431,,,COUNTIF($C$2:$C$5000,C431),),OFFSET(E431,,,COUNTIF($C$2:$C$5000,C431),)),"-")</f>
        <v>-</v>
      </c>
    </row>
    <row r="432" spans="3:13" x14ac:dyDescent="0.35">
      <c r="C432" s="9">
        <v>2018</v>
      </c>
      <c r="D432" s="15" t="s">
        <v>32</v>
      </c>
      <c r="E432" s="16">
        <v>44518</v>
      </c>
      <c r="F432" s="18">
        <v>7421.76</v>
      </c>
      <c r="G432" s="18">
        <v>7421.7581675913143</v>
      </c>
      <c r="H432" s="18">
        <v>1.8324086859138333E-3</v>
      </c>
      <c r="I432" s="18">
        <v>1272301.3983261024</v>
      </c>
      <c r="J432" s="15"/>
      <c r="K432" s="52">
        <f t="shared" si="6"/>
        <v>7421.76</v>
      </c>
      <c r="L432" s="56" t="str">
        <f ca="1">IF(COUNTIF($C$2:C432,C432)=1,XIRR(OFFSET(F432,,,COUNTIF($C$2:$C$5000,C432),),OFFSET(E432,,,COUNTIF($C$2:$C$5000,C432),)),"-")</f>
        <v>-</v>
      </c>
      <c r="M432" s="56" t="str">
        <f ca="1">IF(COUNTIF($C$2:C432,C432)=1,XIRR(OFFSET(K432,,,COUNTIF($C$2:$C$5000,C432),),OFFSET(E432,,,COUNTIF($C$2:$C$5000,C432),)),"-")</f>
        <v>-</v>
      </c>
    </row>
    <row r="433" spans="3:13" x14ac:dyDescent="0.35">
      <c r="C433" s="9">
        <v>2018</v>
      </c>
      <c r="D433" s="15" t="s">
        <v>14</v>
      </c>
      <c r="E433" s="16">
        <v>44528</v>
      </c>
      <c r="F433" s="18">
        <v>16182.855761643927</v>
      </c>
      <c r="G433" s="18">
        <v>2538.2168354175742</v>
      </c>
      <c r="H433" s="18">
        <v>13644.638926226353</v>
      </c>
      <c r="I433" s="18">
        <v>371907.28544100007</v>
      </c>
      <c r="J433" s="15"/>
      <c r="K433" s="52">
        <f t="shared" si="6"/>
        <v>16182.855761643927</v>
      </c>
      <c r="L433" s="56" t="str">
        <f ca="1">IF(COUNTIF($C$2:C433,C433)=1,XIRR(OFFSET(F433,,,COUNTIF($C$2:$C$5000,C433),),OFFSET(E433,,,COUNTIF($C$2:$C$5000,C433),)),"-")</f>
        <v>-</v>
      </c>
      <c r="M433" s="56" t="str">
        <f ca="1">IF(COUNTIF($C$2:C433,C433)=1,XIRR(OFFSET(K433,,,COUNTIF($C$2:$C$5000,C433),),OFFSET(E433,,,COUNTIF($C$2:$C$5000,C433),)),"-")</f>
        <v>-</v>
      </c>
    </row>
    <row r="434" spans="3:13" x14ac:dyDescent="0.35">
      <c r="C434" s="9">
        <v>2018</v>
      </c>
      <c r="D434" s="15" t="s">
        <v>38</v>
      </c>
      <c r="E434" s="16">
        <v>44529</v>
      </c>
      <c r="F434" s="17">
        <v>49405.812068437808</v>
      </c>
      <c r="G434" s="17">
        <v>5169.0241227081751</v>
      </c>
      <c r="H434" s="17">
        <v>44236.787945729637</v>
      </c>
      <c r="I434" s="17">
        <v>841881.63308995741</v>
      </c>
      <c r="J434" s="15"/>
      <c r="K434" s="52">
        <f t="shared" si="6"/>
        <v>49405.812068437808</v>
      </c>
      <c r="L434" s="56" t="str">
        <f ca="1">IF(COUNTIF($C$2:C434,C434)=1,XIRR(OFFSET(F434,,,COUNTIF($C$2:$C$5000,C434),),OFFSET(E434,,,COUNTIF($C$2:$C$5000,C434),)),"-")</f>
        <v>-</v>
      </c>
      <c r="M434" s="56" t="str">
        <f ca="1">IF(COUNTIF($C$2:C434,C434)=1,XIRR(OFFSET(K434,,,COUNTIF($C$2:$C$5000,C434),),OFFSET(E434,,,COUNTIF($C$2:$C$5000,C434),)),"-")</f>
        <v>-</v>
      </c>
    </row>
    <row r="435" spans="3:13" x14ac:dyDescent="0.35">
      <c r="C435" s="9">
        <v>2018</v>
      </c>
      <c r="D435" s="15" t="s">
        <v>32</v>
      </c>
      <c r="E435" s="16">
        <v>44557</v>
      </c>
      <c r="F435" s="18">
        <v>7421.758156902265</v>
      </c>
      <c r="G435" s="18">
        <v>7421.758156902265</v>
      </c>
      <c r="H435" s="18">
        <v>0</v>
      </c>
      <c r="I435" s="18">
        <v>1272301.3983261024</v>
      </c>
      <c r="J435" s="15"/>
      <c r="K435" s="52">
        <f t="shared" si="6"/>
        <v>7421.758156902265</v>
      </c>
      <c r="L435" s="56" t="str">
        <f ca="1">IF(COUNTIF($C$2:C435,C435)=1,XIRR(OFFSET(F435,,,COUNTIF($C$2:$C$5000,C435),),OFFSET(E435,,,COUNTIF($C$2:$C$5000,C435),)),"-")</f>
        <v>-</v>
      </c>
      <c r="M435" s="56" t="str">
        <f ca="1">IF(COUNTIF($C$2:C435,C435)=1,XIRR(OFFSET(K435,,,COUNTIF($C$2:$C$5000,C435),),OFFSET(E435,,,COUNTIF($C$2:$C$5000,C435),)),"-")</f>
        <v>-</v>
      </c>
    </row>
    <row r="436" spans="3:13" x14ac:dyDescent="0.35">
      <c r="C436" s="9">
        <v>2018</v>
      </c>
      <c r="D436" s="15" t="s">
        <v>32</v>
      </c>
      <c r="E436" s="16">
        <v>44557</v>
      </c>
      <c r="F436" s="18">
        <v>49383.298105697424</v>
      </c>
      <c r="G436" s="18">
        <v>7421.758156902265</v>
      </c>
      <c r="H436" s="18">
        <v>41961.539948795158</v>
      </c>
      <c r="I436" s="18">
        <v>1230339.8583773072</v>
      </c>
      <c r="J436" s="15"/>
      <c r="K436" s="52">
        <f t="shared" si="6"/>
        <v>49383.298105697424</v>
      </c>
      <c r="L436" s="56" t="str">
        <f ca="1">IF(COUNTIF($C$2:C436,C436)=1,XIRR(OFFSET(F436,,,COUNTIF($C$2:$C$5000,C436),),OFFSET(E436,,,COUNTIF($C$2:$C$5000,C436),)),"-")</f>
        <v>-</v>
      </c>
      <c r="M436" s="56" t="str">
        <f ca="1">IF(COUNTIF($C$2:C436,C436)=1,XIRR(OFFSET(K436,,,COUNTIF($C$2:$C$5000,C436),),OFFSET(E436,,,COUNTIF($C$2:$C$5000,C436),)),"-")</f>
        <v>-</v>
      </c>
    </row>
    <row r="437" spans="3:13" x14ac:dyDescent="0.35">
      <c r="C437" s="9">
        <v>2018</v>
      </c>
      <c r="D437" s="15" t="s">
        <v>14</v>
      </c>
      <c r="E437" s="16">
        <v>44558</v>
      </c>
      <c r="F437" s="18">
        <v>16182.855761643927</v>
      </c>
      <c r="G437" s="18">
        <v>2448.3896291532506</v>
      </c>
      <c r="H437" s="18">
        <v>13734.466132490676</v>
      </c>
      <c r="I437" s="18">
        <v>358172.81930850941</v>
      </c>
      <c r="J437" s="15"/>
      <c r="K437" s="52">
        <f t="shared" si="6"/>
        <v>16182.855761643927</v>
      </c>
      <c r="L437" s="56" t="str">
        <f ca="1">IF(COUNTIF($C$2:C437,C437)=1,XIRR(OFFSET(F437,,,COUNTIF($C$2:$C$5000,C437),),OFFSET(E437,,,COUNTIF($C$2:$C$5000,C437),)),"-")</f>
        <v>-</v>
      </c>
      <c r="M437" s="56" t="str">
        <f ca="1">IF(COUNTIF($C$2:C437,C437)=1,XIRR(OFFSET(K437,,,COUNTIF($C$2:$C$5000,C437),),OFFSET(E437,,,COUNTIF($C$2:$C$5000,C437),)),"-")</f>
        <v>-</v>
      </c>
    </row>
    <row r="438" spans="3:13" x14ac:dyDescent="0.35">
      <c r="C438" s="9">
        <v>2018</v>
      </c>
      <c r="D438" s="15" t="s">
        <v>38</v>
      </c>
      <c r="E438" s="16">
        <v>44559</v>
      </c>
      <c r="F438" s="17">
        <v>49405.812068437808</v>
      </c>
      <c r="G438" s="17">
        <v>4910.9761930247523</v>
      </c>
      <c r="H438" s="17">
        <v>44494.835875413053</v>
      </c>
      <c r="I438" s="17">
        <v>797386.79721454438</v>
      </c>
      <c r="J438" s="15"/>
      <c r="K438" s="52">
        <f t="shared" si="6"/>
        <v>49405.812068437808</v>
      </c>
      <c r="L438" s="56" t="str">
        <f ca="1">IF(COUNTIF($C$2:C438,C438)=1,XIRR(OFFSET(F438,,,COUNTIF($C$2:$C$5000,C438),),OFFSET(E438,,,COUNTIF($C$2:$C$5000,C438),)),"-")</f>
        <v>-</v>
      </c>
      <c r="M438" s="56" t="str">
        <f ca="1">IF(COUNTIF($C$2:C438,C438)=1,XIRR(OFFSET(K438,,,COUNTIF($C$2:$C$5000,C438),),OFFSET(E438,,,COUNTIF($C$2:$C$5000,C438),)),"-")</f>
        <v>-</v>
      </c>
    </row>
    <row r="439" spans="3:13" x14ac:dyDescent="0.35">
      <c r="C439" s="9">
        <v>2018</v>
      </c>
      <c r="D439" s="15" t="s">
        <v>14</v>
      </c>
      <c r="E439" s="16">
        <v>44589</v>
      </c>
      <c r="F439" s="18">
        <v>16182.855761643927</v>
      </c>
      <c r="G439" s="18">
        <v>2357.9710604476873</v>
      </c>
      <c r="H439" s="18">
        <v>13824.884701196239</v>
      </c>
      <c r="I439" s="18">
        <v>344347.93460731319</v>
      </c>
      <c r="J439" s="15"/>
      <c r="K439" s="52">
        <f t="shared" si="6"/>
        <v>16182.855761643927</v>
      </c>
      <c r="L439" s="56" t="str">
        <f ca="1">IF(COUNTIF($C$2:C439,C439)=1,XIRR(OFFSET(F439,,,COUNTIF($C$2:$C$5000,C439),),OFFSET(E439,,,COUNTIF($C$2:$C$5000,C439),)),"-")</f>
        <v>-</v>
      </c>
      <c r="M439" s="56" t="str">
        <f ca="1">IF(COUNTIF($C$2:C439,C439)=1,XIRR(OFFSET(K439,,,COUNTIF($C$2:$C$5000,C439),),OFFSET(E439,,,COUNTIF($C$2:$C$5000,C439),)),"-")</f>
        <v>-</v>
      </c>
    </row>
    <row r="440" spans="3:13" x14ac:dyDescent="0.35">
      <c r="C440" s="9">
        <v>2018</v>
      </c>
      <c r="D440" s="15" t="s">
        <v>38</v>
      </c>
      <c r="E440" s="16">
        <v>44590</v>
      </c>
      <c r="F440" s="17">
        <v>49405.812068437808</v>
      </c>
      <c r="G440" s="17">
        <v>4651.4229837515095</v>
      </c>
      <c r="H440" s="17">
        <v>44754.3890846863</v>
      </c>
      <c r="I440" s="17">
        <v>752632.40812985809</v>
      </c>
      <c r="J440" s="15"/>
      <c r="K440" s="52">
        <f t="shared" si="6"/>
        <v>49405.812068437808</v>
      </c>
      <c r="L440" s="56" t="str">
        <f ca="1">IF(COUNTIF($C$2:C440,C440)=1,XIRR(OFFSET(F440,,,COUNTIF($C$2:$C$5000,C440),),OFFSET(E440,,,COUNTIF($C$2:$C$5000,C440),)),"-")</f>
        <v>-</v>
      </c>
      <c r="M440" s="56" t="str">
        <f ca="1">IF(COUNTIF($C$2:C440,C440)=1,XIRR(OFFSET(K440,,,COUNTIF($C$2:$C$5000,C440),),OFFSET(E440,,,COUNTIF($C$2:$C$5000,C440),)),"-")</f>
        <v>-</v>
      </c>
    </row>
    <row r="441" spans="3:13" x14ac:dyDescent="0.35">
      <c r="C441" s="9">
        <v>2018</v>
      </c>
      <c r="D441" s="15" t="s">
        <v>14</v>
      </c>
      <c r="E441" s="16">
        <v>44620</v>
      </c>
      <c r="F441" s="18">
        <v>16182.855761643927</v>
      </c>
      <c r="G441" s="18">
        <v>2266.957236164812</v>
      </c>
      <c r="H441" s="18">
        <v>13915.898525479115</v>
      </c>
      <c r="I441" s="18">
        <v>330432.03608183406</v>
      </c>
      <c r="J441" s="15"/>
      <c r="K441" s="52">
        <f t="shared" si="6"/>
        <v>16182.855761643927</v>
      </c>
      <c r="L441" s="56" t="str">
        <f ca="1">IF(COUNTIF($C$2:C441,C441)=1,XIRR(OFFSET(F441,,,COUNTIF($C$2:$C$5000,C441),),OFFSET(E441,,,COUNTIF($C$2:$C$5000,C441),)),"-")</f>
        <v>-</v>
      </c>
      <c r="M441" s="56" t="str">
        <f ca="1">IF(COUNTIF($C$2:C441,C441)=1,XIRR(OFFSET(K441,,,COUNTIF($C$2:$C$5000,C441),),OFFSET(E441,,,COUNTIF($C$2:$C$5000,C441),)),"-")</f>
        <v>-</v>
      </c>
    </row>
    <row r="442" spans="3:13" x14ac:dyDescent="0.35">
      <c r="C442" s="9">
        <v>2018</v>
      </c>
      <c r="D442" s="15" t="s">
        <v>38</v>
      </c>
      <c r="E442" s="16">
        <v>44620</v>
      </c>
      <c r="F442" s="17">
        <v>49405.812068437808</v>
      </c>
      <c r="G442" s="17">
        <v>4390.3557140908388</v>
      </c>
      <c r="H442" s="17">
        <v>45015.45635434697</v>
      </c>
      <c r="I442" s="17">
        <v>707616.95177551114</v>
      </c>
      <c r="J442" s="15"/>
      <c r="K442" s="52">
        <f t="shared" si="6"/>
        <v>49405.812068437808</v>
      </c>
      <c r="L442" s="56" t="str">
        <f ca="1">IF(COUNTIF($C$2:C442,C442)=1,XIRR(OFFSET(F442,,,COUNTIF($C$2:$C$5000,C442),),OFFSET(E442,,,COUNTIF($C$2:$C$5000,C442),)),"-")</f>
        <v>-</v>
      </c>
      <c r="M442" s="56" t="str">
        <f ca="1">IF(COUNTIF($C$2:C442,C442)=1,XIRR(OFFSET(K442,,,COUNTIF($C$2:$C$5000,C442),),OFFSET(E442,,,COUNTIF($C$2:$C$5000,C442),)),"-")</f>
        <v>-</v>
      </c>
    </row>
    <row r="443" spans="3:13" x14ac:dyDescent="0.35">
      <c r="C443" s="9">
        <v>2018</v>
      </c>
      <c r="D443" s="15" t="s">
        <v>14</v>
      </c>
      <c r="E443" s="16">
        <v>44648</v>
      </c>
      <c r="F443" s="18">
        <v>16182.855761643927</v>
      </c>
      <c r="G443" s="18">
        <v>2175.3442375387408</v>
      </c>
      <c r="H443" s="18">
        <v>14007.511524105186</v>
      </c>
      <c r="I443" s="18">
        <v>316424.52455772884</v>
      </c>
      <c r="J443" s="15"/>
      <c r="K443" s="52">
        <f t="shared" si="6"/>
        <v>16182.855761643927</v>
      </c>
      <c r="L443" s="56" t="str">
        <f ca="1">IF(COUNTIF($C$2:C443,C443)=1,XIRR(OFFSET(F443,,,COUNTIF($C$2:$C$5000,C443),),OFFSET(E443,,,COUNTIF($C$2:$C$5000,C443),)),"-")</f>
        <v>-</v>
      </c>
      <c r="M443" s="56" t="str">
        <f ca="1">IF(COUNTIF($C$2:C443,C443)=1,XIRR(OFFSET(K443,,,COUNTIF($C$2:$C$5000,C443),),OFFSET(E443,,,COUNTIF($C$2:$C$5000,C443),)),"-")</f>
        <v>-</v>
      </c>
    </row>
    <row r="444" spans="3:13" x14ac:dyDescent="0.35">
      <c r="C444" s="9">
        <v>2018</v>
      </c>
      <c r="D444" s="15" t="s">
        <v>38</v>
      </c>
      <c r="E444" s="16">
        <v>44649</v>
      </c>
      <c r="F444" s="17">
        <v>49405.812068437808</v>
      </c>
      <c r="G444" s="17">
        <v>4127.7655520238159</v>
      </c>
      <c r="H444" s="17">
        <v>45278.04651641399</v>
      </c>
      <c r="I444" s="17">
        <v>662338.90525909711</v>
      </c>
      <c r="J444" s="15"/>
      <c r="K444" s="52">
        <f t="shared" si="6"/>
        <v>49405.812068437808</v>
      </c>
      <c r="L444" s="56" t="str">
        <f ca="1">IF(COUNTIF($C$2:C444,C444)=1,XIRR(OFFSET(F444,,,COUNTIF($C$2:$C$5000,C444),),OFFSET(E444,,,COUNTIF($C$2:$C$5000,C444),)),"-")</f>
        <v>-</v>
      </c>
      <c r="M444" s="56" t="str">
        <f ca="1">IF(COUNTIF($C$2:C444,C444)=1,XIRR(OFFSET(K444,,,COUNTIF($C$2:$C$5000,C444),),OFFSET(E444,,,COUNTIF($C$2:$C$5000,C444),)),"-")</f>
        <v>-</v>
      </c>
    </row>
    <row r="445" spans="3:13" x14ac:dyDescent="0.35">
      <c r="C445" s="9">
        <v>2018</v>
      </c>
      <c r="D445" s="15" t="s">
        <v>14</v>
      </c>
      <c r="E445" s="16">
        <v>44679</v>
      </c>
      <c r="F445" s="18">
        <v>16182.855761643927</v>
      </c>
      <c r="G445" s="18">
        <v>2083.1281200050485</v>
      </c>
      <c r="H445" s="18">
        <v>14099.727641638878</v>
      </c>
      <c r="I445" s="18">
        <v>302324.79691608995</v>
      </c>
      <c r="J445" s="15"/>
      <c r="K445" s="52">
        <f t="shared" si="6"/>
        <v>16182.855761643927</v>
      </c>
      <c r="L445" s="56" t="str">
        <f ca="1">IF(COUNTIF($C$2:C445,C445)=1,XIRR(OFFSET(F445,,,COUNTIF($C$2:$C$5000,C445),),OFFSET(E445,,,COUNTIF($C$2:$C$5000,C445),)),"-")</f>
        <v>-</v>
      </c>
      <c r="M445" s="56" t="str">
        <f ca="1">IF(COUNTIF($C$2:C445,C445)=1,XIRR(OFFSET(K445,,,COUNTIF($C$2:$C$5000,C445),),OFFSET(E445,,,COUNTIF($C$2:$C$5000,C445),)),"-")</f>
        <v>-</v>
      </c>
    </row>
    <row r="446" spans="3:13" x14ac:dyDescent="0.35">
      <c r="C446" s="9">
        <v>2018</v>
      </c>
      <c r="D446" s="15" t="s">
        <v>38</v>
      </c>
      <c r="E446" s="16">
        <v>44680</v>
      </c>
      <c r="F446" s="17">
        <v>49405.812068437808</v>
      </c>
      <c r="G446" s="17">
        <v>3863.6436140114001</v>
      </c>
      <c r="H446" s="17">
        <v>45542.168454426406</v>
      </c>
      <c r="I446" s="17">
        <v>616796.73680467065</v>
      </c>
      <c r="J446" s="15"/>
      <c r="K446" s="52">
        <f t="shared" si="6"/>
        <v>49405.812068437808</v>
      </c>
      <c r="L446" s="56" t="str">
        <f ca="1">IF(COUNTIF($C$2:C446,C446)=1,XIRR(OFFSET(F446,,,COUNTIF($C$2:$C$5000,C446),),OFFSET(E446,,,COUNTIF($C$2:$C$5000,C446),)),"-")</f>
        <v>-</v>
      </c>
      <c r="M446" s="56" t="str">
        <f ca="1">IF(COUNTIF($C$2:C446,C446)=1,XIRR(OFFSET(K446,,,COUNTIF($C$2:$C$5000,C446),),OFFSET(E446,,,COUNTIF($C$2:$C$5000,C446),)),"-")</f>
        <v>-</v>
      </c>
    </row>
    <row r="447" spans="3:13" x14ac:dyDescent="0.35">
      <c r="C447" s="9">
        <v>2018</v>
      </c>
      <c r="D447" s="15" t="s">
        <v>14</v>
      </c>
      <c r="E447" s="16">
        <v>44709</v>
      </c>
      <c r="F447" s="18">
        <v>16182.855761643927</v>
      </c>
      <c r="G447" s="18">
        <v>1990.3049130309255</v>
      </c>
      <c r="H447" s="18">
        <v>14192.550848613002</v>
      </c>
      <c r="I447" s="18">
        <v>288132.24606747692</v>
      </c>
      <c r="J447" s="15"/>
      <c r="K447" s="52">
        <f t="shared" si="6"/>
        <v>16182.855761643927</v>
      </c>
      <c r="L447" s="56" t="str">
        <f ca="1">IF(COUNTIF($C$2:C447,C447)=1,XIRR(OFFSET(F447,,,COUNTIF($C$2:$C$5000,C447),),OFFSET(E447,,,COUNTIF($C$2:$C$5000,C447),)),"-")</f>
        <v>-</v>
      </c>
      <c r="M447" s="56" t="str">
        <f ca="1">IF(COUNTIF($C$2:C447,C447)=1,XIRR(OFFSET(K447,,,COUNTIF($C$2:$C$5000,C447),),OFFSET(E447,,,COUNTIF($C$2:$C$5000,C447),)),"-")</f>
        <v>-</v>
      </c>
    </row>
    <row r="448" spans="3:13" x14ac:dyDescent="0.35">
      <c r="C448" s="9">
        <v>2018</v>
      </c>
      <c r="D448" s="15" t="s">
        <v>38</v>
      </c>
      <c r="E448" s="16">
        <v>44710</v>
      </c>
      <c r="F448" s="17">
        <v>49405.812068437808</v>
      </c>
      <c r="G448" s="17">
        <v>3597.9809646939125</v>
      </c>
      <c r="H448" s="17">
        <v>45807.831103743898</v>
      </c>
      <c r="I448" s="17">
        <v>570988.90570092679</v>
      </c>
      <c r="J448" s="15"/>
      <c r="K448" s="52">
        <f t="shared" si="6"/>
        <v>49405.812068437808</v>
      </c>
      <c r="L448" s="56" t="str">
        <f ca="1">IF(COUNTIF($C$2:C448,C448)=1,XIRR(OFFSET(F448,,,COUNTIF($C$2:$C$5000,C448),),OFFSET(E448,,,COUNTIF($C$2:$C$5000,C448),)),"-")</f>
        <v>-</v>
      </c>
      <c r="M448" s="56" t="str">
        <f ca="1">IF(COUNTIF($C$2:C448,C448)=1,XIRR(OFFSET(K448,,,COUNTIF($C$2:$C$5000,C448),),OFFSET(E448,,,COUNTIF($C$2:$C$5000,C448),)),"-")</f>
        <v>-</v>
      </c>
    </row>
    <row r="449" spans="3:13" x14ac:dyDescent="0.35">
      <c r="C449" s="9">
        <v>2018</v>
      </c>
      <c r="D449" s="15" t="s">
        <v>14</v>
      </c>
      <c r="E449" s="16">
        <v>44740</v>
      </c>
      <c r="F449" s="18">
        <v>16182.855761643927</v>
      </c>
      <c r="G449" s="18">
        <v>1896.8706199442231</v>
      </c>
      <c r="H449" s="18">
        <v>14285.985141699704</v>
      </c>
      <c r="I449" s="18">
        <v>273846.2609257772</v>
      </c>
      <c r="J449" s="15"/>
      <c r="K449" s="52">
        <f t="shared" si="6"/>
        <v>16182.855761643927</v>
      </c>
      <c r="L449" s="56" t="str">
        <f ca="1">IF(COUNTIF($C$2:C449,C449)=1,XIRR(OFFSET(F449,,,COUNTIF($C$2:$C$5000,C449),),OFFSET(E449,,,COUNTIF($C$2:$C$5000,C449),)),"-")</f>
        <v>-</v>
      </c>
      <c r="M449" s="56" t="str">
        <f ca="1">IF(COUNTIF($C$2:C449,C449)=1,XIRR(OFFSET(K449,,,COUNTIF($C$2:$C$5000,C449),),OFFSET(E449,,,COUNTIF($C$2:$C$5000,C449),)),"-")</f>
        <v>-</v>
      </c>
    </row>
    <row r="450" spans="3:13" x14ac:dyDescent="0.35">
      <c r="C450" s="9">
        <v>2018</v>
      </c>
      <c r="D450" s="15" t="s">
        <v>38</v>
      </c>
      <c r="E450" s="16">
        <v>44741</v>
      </c>
      <c r="F450" s="17">
        <v>49405.812068437808</v>
      </c>
      <c r="G450" s="17">
        <v>3330.7686165887403</v>
      </c>
      <c r="H450" s="17">
        <v>46075.043451849066</v>
      </c>
      <c r="I450" s="17">
        <v>524913.86224907776</v>
      </c>
      <c r="J450" s="15"/>
      <c r="K450" s="52">
        <f t="shared" ref="K450:K513" si="7">IF(OR(J450="retard+6mois",J450="défaut"),0,F450)</f>
        <v>49405.812068437808</v>
      </c>
      <c r="L450" s="56" t="str">
        <f ca="1">IF(COUNTIF($C$2:C450,C450)=1,XIRR(OFFSET(F450,,,COUNTIF($C$2:$C$5000,C450),),OFFSET(E450,,,COUNTIF($C$2:$C$5000,C450),)),"-")</f>
        <v>-</v>
      </c>
      <c r="M450" s="56" t="str">
        <f ca="1">IF(COUNTIF($C$2:C450,C450)=1,XIRR(OFFSET(K450,,,COUNTIF($C$2:$C$5000,C450),),OFFSET(E450,,,COUNTIF($C$2:$C$5000,C450),)),"-")</f>
        <v>-</v>
      </c>
    </row>
    <row r="451" spans="3:13" x14ac:dyDescent="0.35">
      <c r="C451" s="9">
        <v>2018</v>
      </c>
      <c r="D451" s="15" t="s">
        <v>32</v>
      </c>
      <c r="E451" s="16">
        <v>44749</v>
      </c>
      <c r="F451" s="18">
        <v>49383.298105697424</v>
      </c>
      <c r="G451" s="18">
        <v>7176.9825072009589</v>
      </c>
      <c r="H451" s="18">
        <v>42206.315598496469</v>
      </c>
      <c r="I451" s="18">
        <v>1188133.5427788107</v>
      </c>
      <c r="J451" s="15"/>
      <c r="K451" s="52">
        <f t="shared" si="7"/>
        <v>49383.298105697424</v>
      </c>
      <c r="L451" s="56" t="str">
        <f ca="1">IF(COUNTIF($C$2:C451,C451)=1,XIRR(OFFSET(F451,,,COUNTIF($C$2:$C$5000,C451),),OFFSET(E451,,,COUNTIF($C$2:$C$5000,C451),)),"-")</f>
        <v>-</v>
      </c>
      <c r="M451" s="56" t="str">
        <f ca="1">IF(COUNTIF($C$2:C451,C451)=1,XIRR(OFFSET(K451,,,COUNTIF($C$2:$C$5000,C451),),OFFSET(E451,,,COUNTIF($C$2:$C$5000,C451),)),"-")</f>
        <v>-</v>
      </c>
    </row>
    <row r="452" spans="3:13" x14ac:dyDescent="0.35">
      <c r="C452" s="9">
        <v>2018</v>
      </c>
      <c r="D452" s="15" t="s">
        <v>14</v>
      </c>
      <c r="E452" s="16">
        <v>44770</v>
      </c>
      <c r="F452" s="18">
        <v>16182.855761643927</v>
      </c>
      <c r="G452" s="18">
        <v>1802.8212177613666</v>
      </c>
      <c r="H452" s="18">
        <v>14380.034543882561</v>
      </c>
      <c r="I452" s="18">
        <v>259466.22638189464</v>
      </c>
      <c r="J452" s="15"/>
      <c r="K452" s="52">
        <f t="shared" si="7"/>
        <v>16182.855761643927</v>
      </c>
      <c r="L452" s="56" t="str">
        <f ca="1">IF(COUNTIF($C$2:C452,C452)=1,XIRR(OFFSET(F452,,,COUNTIF($C$2:$C$5000,C452),),OFFSET(E452,,,COUNTIF($C$2:$C$5000,C452),)),"-")</f>
        <v>-</v>
      </c>
      <c r="M452" s="56" t="str">
        <f ca="1">IF(COUNTIF($C$2:C452,C452)=1,XIRR(OFFSET(K452,,,COUNTIF($C$2:$C$5000,C452),),OFFSET(E452,,,COUNTIF($C$2:$C$5000,C452),)),"-")</f>
        <v>-</v>
      </c>
    </row>
    <row r="453" spans="3:13" x14ac:dyDescent="0.35">
      <c r="C453" s="9">
        <v>2018</v>
      </c>
      <c r="D453" s="15" t="s">
        <v>38</v>
      </c>
      <c r="E453" s="16">
        <v>44771</v>
      </c>
      <c r="F453" s="17">
        <v>49405.812068437808</v>
      </c>
      <c r="G453" s="17">
        <v>3061.9975297862875</v>
      </c>
      <c r="H453" s="17">
        <v>46343.814538651524</v>
      </c>
      <c r="I453" s="17">
        <v>478570.04771042627</v>
      </c>
      <c r="J453" s="15"/>
      <c r="K453" s="52">
        <f t="shared" si="7"/>
        <v>49405.812068437808</v>
      </c>
      <c r="L453" s="56" t="str">
        <f ca="1">IF(COUNTIF($C$2:C453,C453)=1,XIRR(OFFSET(F453,,,COUNTIF($C$2:$C$5000,C453),),OFFSET(E453,,,COUNTIF($C$2:$C$5000,C453),)),"-")</f>
        <v>-</v>
      </c>
      <c r="M453" s="56" t="str">
        <f ca="1">IF(COUNTIF($C$2:C453,C453)=1,XIRR(OFFSET(K453,,,COUNTIF($C$2:$C$5000,C453),),OFFSET(E453,,,COUNTIF($C$2:$C$5000,C453),)),"-")</f>
        <v>-</v>
      </c>
    </row>
    <row r="454" spans="3:13" x14ac:dyDescent="0.35">
      <c r="C454" s="9">
        <v>2018</v>
      </c>
      <c r="D454" s="15" t="s">
        <v>14</v>
      </c>
      <c r="E454" s="16">
        <v>44801</v>
      </c>
      <c r="F454" s="18">
        <v>16182.855761643927</v>
      </c>
      <c r="G454" s="18">
        <v>1708.1526570141398</v>
      </c>
      <c r="H454" s="18">
        <v>14474.703104629787</v>
      </c>
      <c r="I454" s="18">
        <v>244991.52327726485</v>
      </c>
      <c r="J454" s="15"/>
      <c r="K454" s="52">
        <f t="shared" si="7"/>
        <v>16182.855761643927</v>
      </c>
      <c r="L454" s="56" t="str">
        <f ca="1">IF(COUNTIF($C$2:C454,C454)=1,XIRR(OFFSET(F454,,,COUNTIF($C$2:$C$5000,C454),),OFFSET(E454,,,COUNTIF($C$2:$C$5000,C454),)),"-")</f>
        <v>-</v>
      </c>
      <c r="M454" s="56" t="str">
        <f ca="1">IF(COUNTIF($C$2:C454,C454)=1,XIRR(OFFSET(K454,,,COUNTIF($C$2:$C$5000,C454),),OFFSET(E454,,,COUNTIF($C$2:$C$5000,C454),)),"-")</f>
        <v>-</v>
      </c>
    </row>
    <row r="455" spans="3:13" x14ac:dyDescent="0.35">
      <c r="C455" s="9">
        <v>2018</v>
      </c>
      <c r="D455" s="15" t="s">
        <v>38</v>
      </c>
      <c r="E455" s="16">
        <v>44802</v>
      </c>
      <c r="F455" s="17">
        <v>49405.812068437808</v>
      </c>
      <c r="G455" s="17">
        <v>2791.6586116441536</v>
      </c>
      <c r="H455" s="17">
        <v>46614.153456793654</v>
      </c>
      <c r="I455" s="17">
        <v>431955.89425363264</v>
      </c>
      <c r="J455" s="15"/>
      <c r="K455" s="52">
        <f t="shared" si="7"/>
        <v>49405.812068437808</v>
      </c>
      <c r="L455" s="56" t="str">
        <f ca="1">IF(COUNTIF($C$2:C455,C455)=1,XIRR(OFFSET(F455,,,COUNTIF($C$2:$C$5000,C455),),OFFSET(E455,,,COUNTIF($C$2:$C$5000,C455),)),"-")</f>
        <v>-</v>
      </c>
      <c r="M455" s="56" t="str">
        <f ca="1">IF(COUNTIF($C$2:C455,C455)=1,XIRR(OFFSET(K455,,,COUNTIF($C$2:$C$5000,C455),),OFFSET(E455,,,COUNTIF($C$2:$C$5000,C455),)),"-")</f>
        <v>-</v>
      </c>
    </row>
    <row r="456" spans="3:13" x14ac:dyDescent="0.35">
      <c r="C456" s="9">
        <v>2018</v>
      </c>
      <c r="D456" s="15" t="s">
        <v>14</v>
      </c>
      <c r="E456" s="16">
        <v>44832</v>
      </c>
      <c r="F456" s="18">
        <v>16182.855761643927</v>
      </c>
      <c r="G456" s="18">
        <v>1612.8608615753271</v>
      </c>
      <c r="H456" s="18">
        <v>14569.994900068599</v>
      </c>
      <c r="I456" s="18">
        <v>230421.52837719626</v>
      </c>
      <c r="J456" s="15"/>
      <c r="K456" s="52">
        <f t="shared" si="7"/>
        <v>16182.855761643927</v>
      </c>
      <c r="L456" s="56" t="str">
        <f ca="1">IF(COUNTIF($C$2:C456,C456)=1,XIRR(OFFSET(F456,,,COUNTIF($C$2:$C$5000,C456),),OFFSET(E456,,,COUNTIF($C$2:$C$5000,C456),)),"-")</f>
        <v>-</v>
      </c>
      <c r="M456" s="56" t="str">
        <f ca="1">IF(COUNTIF($C$2:C456,C456)=1,XIRR(OFFSET(K456,,,COUNTIF($C$2:$C$5000,C456),),OFFSET(E456,,,COUNTIF($C$2:$C$5000,C456),)),"-")</f>
        <v>-</v>
      </c>
    </row>
    <row r="457" spans="3:13" x14ac:dyDescent="0.35">
      <c r="C457" s="9">
        <v>2018</v>
      </c>
      <c r="D457" s="15" t="s">
        <v>38</v>
      </c>
      <c r="E457" s="16">
        <v>44833</v>
      </c>
      <c r="F457" s="17">
        <v>49405.812068437808</v>
      </c>
      <c r="G457" s="17">
        <v>2519.742716479524</v>
      </c>
      <c r="H457" s="17">
        <v>46886.069351958286</v>
      </c>
      <c r="I457" s="17">
        <v>385069.82490167435</v>
      </c>
      <c r="J457" s="15"/>
      <c r="K457" s="52">
        <f t="shared" si="7"/>
        <v>49405.812068437808</v>
      </c>
      <c r="L457" s="56" t="str">
        <f ca="1">IF(COUNTIF($C$2:C457,C457)=1,XIRR(OFFSET(F457,,,COUNTIF($C$2:$C$5000,C457),),OFFSET(E457,,,COUNTIF($C$2:$C$5000,C457),)),"-")</f>
        <v>-</v>
      </c>
      <c r="M457" s="56" t="str">
        <f ca="1">IF(COUNTIF($C$2:C457,C457)=1,XIRR(OFFSET(K457,,,COUNTIF($C$2:$C$5000,C457),),OFFSET(E457,,,COUNTIF($C$2:$C$5000,C457),)),"-")</f>
        <v>-</v>
      </c>
    </row>
    <row r="458" spans="3:13" x14ac:dyDescent="0.35">
      <c r="C458" s="9">
        <v>2018</v>
      </c>
      <c r="D458" s="15" t="s">
        <v>14</v>
      </c>
      <c r="E458" s="16">
        <v>44862</v>
      </c>
      <c r="F458" s="18">
        <v>16182.855761643927</v>
      </c>
      <c r="G458" s="18">
        <v>1516.9417284832086</v>
      </c>
      <c r="H458" s="18">
        <v>14665.914033160718</v>
      </c>
      <c r="I458" s="18">
        <v>215755.61434403554</v>
      </c>
      <c r="J458" s="15"/>
      <c r="K458" s="52">
        <f t="shared" si="7"/>
        <v>16182.855761643927</v>
      </c>
      <c r="L458" s="56" t="str">
        <f ca="1">IF(COUNTIF($C$2:C458,C458)=1,XIRR(OFFSET(F458,,,COUNTIF($C$2:$C$5000,C458),),OFFSET(E458,,,COUNTIF($C$2:$C$5000,C458),)),"-")</f>
        <v>-</v>
      </c>
      <c r="M458" s="56" t="str">
        <f ca="1">IF(COUNTIF($C$2:C458,C458)=1,XIRR(OFFSET(K458,,,COUNTIF($C$2:$C$5000,C458),),OFFSET(E458,,,COUNTIF($C$2:$C$5000,C458),)),"-")</f>
        <v>-</v>
      </c>
    </row>
    <row r="459" spans="3:13" x14ac:dyDescent="0.35">
      <c r="C459" s="9">
        <v>2018</v>
      </c>
      <c r="D459" s="15" t="s">
        <v>38</v>
      </c>
      <c r="E459" s="16">
        <v>44863</v>
      </c>
      <c r="F459" s="17">
        <v>49405.812068437808</v>
      </c>
      <c r="G459" s="17">
        <v>2246.2406452597675</v>
      </c>
      <c r="H459" s="17">
        <v>47159.571423178044</v>
      </c>
      <c r="I459" s="17">
        <v>337910.25347849634</v>
      </c>
      <c r="J459" s="15"/>
      <c r="K459" s="52">
        <f t="shared" si="7"/>
        <v>49405.812068437808</v>
      </c>
      <c r="L459" s="56" t="str">
        <f ca="1">IF(COUNTIF($C$2:C459,C459)=1,XIRR(OFFSET(F459,,,COUNTIF($C$2:$C$5000,C459),),OFFSET(E459,,,COUNTIF($C$2:$C$5000,C459),)),"-")</f>
        <v>-</v>
      </c>
      <c r="M459" s="56" t="str">
        <f ca="1">IF(COUNTIF($C$2:C459,C459)=1,XIRR(OFFSET(K459,,,COUNTIF($C$2:$C$5000,C459),),OFFSET(E459,,,COUNTIF($C$2:$C$5000,C459),)),"-")</f>
        <v>-</v>
      </c>
    </row>
    <row r="460" spans="3:13" x14ac:dyDescent="0.35">
      <c r="C460" s="9">
        <v>2018</v>
      </c>
      <c r="D460" s="15" t="s">
        <v>14</v>
      </c>
      <c r="E460" s="16">
        <v>44893</v>
      </c>
      <c r="F460" s="18">
        <v>16182.855761643927</v>
      </c>
      <c r="G460" s="18">
        <v>1420.3911277649006</v>
      </c>
      <c r="H460" s="18">
        <v>14762.464633879026</v>
      </c>
      <c r="I460" s="18">
        <v>200993.14971015652</v>
      </c>
      <c r="J460" s="15"/>
      <c r="K460" s="52">
        <f t="shared" si="7"/>
        <v>16182.855761643927</v>
      </c>
      <c r="L460" s="56" t="str">
        <f ca="1">IF(COUNTIF($C$2:C460,C460)=1,XIRR(OFFSET(F460,,,COUNTIF($C$2:$C$5000,C460),),OFFSET(E460,,,COUNTIF($C$2:$C$5000,C460),)),"-")</f>
        <v>-</v>
      </c>
      <c r="M460" s="56" t="str">
        <f ca="1">IF(COUNTIF($C$2:C460,C460)=1,XIRR(OFFSET(K460,,,COUNTIF($C$2:$C$5000,C460),),OFFSET(E460,,,COUNTIF($C$2:$C$5000,C460),)),"-")</f>
        <v>-</v>
      </c>
    </row>
    <row r="461" spans="3:13" x14ac:dyDescent="0.35">
      <c r="C461" s="9">
        <v>2018</v>
      </c>
      <c r="D461" s="15" t="s">
        <v>38</v>
      </c>
      <c r="E461" s="16">
        <v>44894</v>
      </c>
      <c r="F461" s="17">
        <v>49405.812068437808</v>
      </c>
      <c r="G461" s="17">
        <v>1971.1431452912286</v>
      </c>
      <c r="H461" s="17">
        <v>47434.668923146579</v>
      </c>
      <c r="I461" s="17">
        <v>290475.58455534978</v>
      </c>
      <c r="J461" s="15"/>
      <c r="K461" s="52">
        <f t="shared" si="7"/>
        <v>49405.812068437808</v>
      </c>
      <c r="L461" s="56" t="str">
        <f ca="1">IF(COUNTIF($C$2:C461,C461)=1,XIRR(OFFSET(F461,,,COUNTIF($C$2:$C$5000,C461),),OFFSET(E461,,,COUNTIF($C$2:$C$5000,C461),)),"-")</f>
        <v>-</v>
      </c>
      <c r="M461" s="56" t="str">
        <f ca="1">IF(COUNTIF($C$2:C461,C461)=1,XIRR(OFFSET(K461,,,COUNTIF($C$2:$C$5000,C461),),OFFSET(E461,,,COUNTIF($C$2:$C$5000,C461),)),"-")</f>
        <v>-</v>
      </c>
    </row>
    <row r="462" spans="3:13" x14ac:dyDescent="0.35">
      <c r="C462" s="9">
        <v>2018</v>
      </c>
      <c r="D462" s="15" t="s">
        <v>32</v>
      </c>
      <c r="E462" s="16">
        <v>44896</v>
      </c>
      <c r="F462" s="18">
        <v>300925.98</v>
      </c>
      <c r="G462" s="18">
        <v>83738.8</v>
      </c>
      <c r="H462" s="18">
        <v>213906.11</v>
      </c>
      <c r="I462" s="18">
        <v>974227.43277881073</v>
      </c>
      <c r="J462" s="15"/>
      <c r="K462" s="52">
        <f t="shared" si="7"/>
        <v>300925.98</v>
      </c>
      <c r="L462" s="56" t="str">
        <f ca="1">IF(COUNTIF($C$2:C462,C462)=1,XIRR(OFFSET(F462,,,COUNTIF($C$2:$C$5000,C462),),OFFSET(E462,,,COUNTIF($C$2:$C$5000,C462),)),"-")</f>
        <v>-</v>
      </c>
      <c r="M462" s="56" t="str">
        <f ca="1">IF(COUNTIF($C$2:C462,C462)=1,XIRR(OFFSET(K462,,,COUNTIF($C$2:$C$5000,C462),),OFFSET(E462,,,COUNTIF($C$2:$C$5000,C462),)),"-")</f>
        <v>-</v>
      </c>
    </row>
    <row r="463" spans="3:13" x14ac:dyDescent="0.35">
      <c r="C463" s="9">
        <v>2018</v>
      </c>
      <c r="D463" s="15" t="s">
        <v>32</v>
      </c>
      <c r="E463" s="16">
        <v>44921</v>
      </c>
      <c r="F463" s="18">
        <v>49869.150448546061</v>
      </c>
      <c r="G463" s="18">
        <v>6494.8495518587379</v>
      </c>
      <c r="H463" s="18">
        <v>43374.300896687324</v>
      </c>
      <c r="I463" s="18">
        <v>930853.13188212342</v>
      </c>
      <c r="J463" s="15"/>
      <c r="K463" s="52">
        <f t="shared" si="7"/>
        <v>49869.150448546061</v>
      </c>
      <c r="L463" s="56" t="str">
        <f ca="1">IF(COUNTIF($C$2:C463,C463)=1,XIRR(OFFSET(F463,,,COUNTIF($C$2:$C$5000,C463),),OFFSET(E463,,,COUNTIF($C$2:$C$5000,C463),)),"-")</f>
        <v>-</v>
      </c>
      <c r="M463" s="56" t="str">
        <f ca="1">IF(COUNTIF($C$2:C463,C463)=1,XIRR(OFFSET(K463,,,COUNTIF($C$2:$C$5000,C463),),OFFSET(E463,,,COUNTIF($C$2:$C$5000,C463),)),"-")</f>
        <v>-</v>
      </c>
    </row>
    <row r="464" spans="3:13" x14ac:dyDescent="0.35">
      <c r="C464" s="9">
        <v>2018</v>
      </c>
      <c r="D464" s="15" t="s">
        <v>14</v>
      </c>
      <c r="E464" s="16">
        <v>44923</v>
      </c>
      <c r="F464" s="18">
        <v>16182.855761643927</v>
      </c>
      <c r="G464" s="18">
        <v>1323.2049022585304</v>
      </c>
      <c r="H464" s="18">
        <v>14859.650859385396</v>
      </c>
      <c r="I464" s="18">
        <v>186133.49885077111</v>
      </c>
      <c r="J464" s="15"/>
      <c r="K464" s="52">
        <f t="shared" si="7"/>
        <v>16182.855761643927</v>
      </c>
      <c r="L464" s="56" t="str">
        <f ca="1">IF(COUNTIF($C$2:C464,C464)=1,XIRR(OFFSET(F464,,,COUNTIF($C$2:$C$5000,C464),),OFFSET(E464,,,COUNTIF($C$2:$C$5000,C464),)),"-")</f>
        <v>-</v>
      </c>
      <c r="M464" s="56" t="str">
        <f ca="1">IF(COUNTIF($C$2:C464,C464)=1,XIRR(OFFSET(K464,,,COUNTIF($C$2:$C$5000,C464),),OFFSET(E464,,,COUNTIF($C$2:$C$5000,C464),)),"-")</f>
        <v>-</v>
      </c>
    </row>
    <row r="465" spans="3:13" x14ac:dyDescent="0.35">
      <c r="C465" s="9">
        <v>2018</v>
      </c>
      <c r="D465" s="15" t="s">
        <v>38</v>
      </c>
      <c r="E465" s="16">
        <v>44924</v>
      </c>
      <c r="F465" s="17">
        <v>49405.812068437808</v>
      </c>
      <c r="G465" s="17">
        <v>1694.440909906207</v>
      </c>
      <c r="H465" s="17">
        <v>47711.371158531598</v>
      </c>
      <c r="I465" s="17">
        <v>242764.21339681817</v>
      </c>
      <c r="J465" s="15"/>
      <c r="K465" s="52">
        <f t="shared" si="7"/>
        <v>49405.812068437808</v>
      </c>
      <c r="L465" s="56" t="str">
        <f ca="1">IF(COUNTIF($C$2:C465,C465)=1,XIRR(OFFSET(F465,,,COUNTIF($C$2:$C$5000,C465),),OFFSET(E465,,,COUNTIF($C$2:$C$5000,C465),)),"-")</f>
        <v>-</v>
      </c>
      <c r="M465" s="56" t="str">
        <f ca="1">IF(COUNTIF($C$2:C465,C465)=1,XIRR(OFFSET(K465,,,COUNTIF($C$2:$C$5000,C465),),OFFSET(E465,,,COUNTIF($C$2:$C$5000,C465),)),"-")</f>
        <v>-</v>
      </c>
    </row>
    <row r="466" spans="3:13" x14ac:dyDescent="0.35">
      <c r="C466" s="9">
        <v>2018</v>
      </c>
      <c r="D466" s="15" t="s">
        <v>32</v>
      </c>
      <c r="E466" s="16">
        <v>44952</v>
      </c>
      <c r="F466" s="18">
        <v>49869.150448546061</v>
      </c>
      <c r="G466" s="18">
        <v>6205.6875458808236</v>
      </c>
      <c r="H466" s="18">
        <v>43663.46290266524</v>
      </c>
      <c r="I466" s="18">
        <v>887189.66897945816</v>
      </c>
      <c r="J466" s="15"/>
      <c r="K466" s="52">
        <f t="shared" si="7"/>
        <v>49869.150448546061</v>
      </c>
      <c r="L466" s="56" t="str">
        <f ca="1">IF(COUNTIF($C$2:C466,C466)=1,XIRR(OFFSET(F466,,,COUNTIF($C$2:$C$5000,C466),),OFFSET(E466,,,COUNTIF($C$2:$C$5000,C466),)),"-")</f>
        <v>-</v>
      </c>
      <c r="M466" s="56" t="str">
        <f ca="1">IF(COUNTIF($C$2:C466,C466)=1,XIRR(OFFSET(K466,,,COUNTIF($C$2:$C$5000,C466),),OFFSET(E466,,,COUNTIF($C$2:$C$5000,C466),)),"-")</f>
        <v>-</v>
      </c>
    </row>
    <row r="467" spans="3:13" x14ac:dyDescent="0.35">
      <c r="C467" s="9">
        <v>2018</v>
      </c>
      <c r="D467" s="15" t="s">
        <v>14</v>
      </c>
      <c r="E467" s="16">
        <v>44954</v>
      </c>
      <c r="F467" s="18">
        <v>16182.855761643927</v>
      </c>
      <c r="G467" s="18">
        <v>1225.3788674342431</v>
      </c>
      <c r="H467" s="18">
        <v>14957.476894209683</v>
      </c>
      <c r="I467" s="18">
        <v>171176.02195656142</v>
      </c>
      <c r="J467" s="15"/>
      <c r="K467" s="52">
        <f t="shared" si="7"/>
        <v>16182.855761643927</v>
      </c>
      <c r="L467" s="56" t="str">
        <f ca="1">IF(COUNTIF($C$2:C467,C467)=1,XIRR(OFFSET(F467,,,COUNTIF($C$2:$C$5000,C467),),OFFSET(E467,,,COUNTIF($C$2:$C$5000,C467),)),"-")</f>
        <v>-</v>
      </c>
      <c r="M467" s="56" t="str">
        <f ca="1">IF(COUNTIF($C$2:C467,C467)=1,XIRR(OFFSET(K467,,,COUNTIF($C$2:$C$5000,C467),),OFFSET(E467,,,COUNTIF($C$2:$C$5000,C467),)),"-")</f>
        <v>-</v>
      </c>
    </row>
    <row r="468" spans="3:13" x14ac:dyDescent="0.35">
      <c r="C468" s="9">
        <v>2018</v>
      </c>
      <c r="D468" s="15" t="s">
        <v>38</v>
      </c>
      <c r="E468" s="16">
        <v>44955</v>
      </c>
      <c r="F468" s="17">
        <v>49405.812068437808</v>
      </c>
      <c r="G468" s="17">
        <v>1416.1245781481064</v>
      </c>
      <c r="H468" s="17">
        <v>47989.687490289703</v>
      </c>
      <c r="I468" s="17">
        <v>194774.52590652846</v>
      </c>
      <c r="J468" s="15"/>
      <c r="K468" s="52">
        <f t="shared" si="7"/>
        <v>49405.812068437808</v>
      </c>
      <c r="L468" s="56" t="str">
        <f ca="1">IF(COUNTIF($C$2:C468,C468)=1,XIRR(OFFSET(F468,,,COUNTIF($C$2:$C$5000,C468),),OFFSET(E468,,,COUNTIF($C$2:$C$5000,C468),)),"-")</f>
        <v>-</v>
      </c>
      <c r="M468" s="56" t="str">
        <f ca="1">IF(COUNTIF($C$2:C468,C468)=1,XIRR(OFFSET(K468,,,COUNTIF($C$2:$C$5000,C468),),OFFSET(E468,,,COUNTIF($C$2:$C$5000,C468),)),"-")</f>
        <v>-</v>
      </c>
    </row>
    <row r="469" spans="3:13" x14ac:dyDescent="0.35">
      <c r="C469" s="9">
        <v>2018</v>
      </c>
      <c r="D469" s="15" t="s">
        <v>32</v>
      </c>
      <c r="E469" s="16">
        <v>44983</v>
      </c>
      <c r="F469" s="18">
        <v>49869.150448546061</v>
      </c>
      <c r="G469" s="18">
        <v>5914.5977931963871</v>
      </c>
      <c r="H469" s="18">
        <v>43954.552655349675</v>
      </c>
      <c r="I469" s="18">
        <v>843235.11632410844</v>
      </c>
      <c r="J469" s="15"/>
      <c r="K469" s="52">
        <f t="shared" si="7"/>
        <v>49869.150448546061</v>
      </c>
      <c r="L469" s="56" t="str">
        <f ca="1">IF(COUNTIF($C$2:C469,C469)=1,XIRR(OFFSET(F469,,,COUNTIF($C$2:$C$5000,C469),),OFFSET(E469,,,COUNTIF($C$2:$C$5000,C469),)),"-")</f>
        <v>-</v>
      </c>
      <c r="M469" s="56" t="str">
        <f ca="1">IF(COUNTIF($C$2:C469,C469)=1,XIRR(OFFSET(K469,,,COUNTIF($C$2:$C$5000,C469),),OFFSET(E469,,,COUNTIF($C$2:$C$5000,C469),)),"-")</f>
        <v>-</v>
      </c>
    </row>
    <row r="470" spans="3:13" x14ac:dyDescent="0.35">
      <c r="C470" s="9">
        <v>2018</v>
      </c>
      <c r="D470" s="15" t="s">
        <v>14</v>
      </c>
      <c r="E470" s="16">
        <v>44985</v>
      </c>
      <c r="F470" s="18">
        <v>16182.855761643927</v>
      </c>
      <c r="G470" s="18">
        <v>1126.9088112140294</v>
      </c>
      <c r="H470" s="18">
        <v>15055.946950429898</v>
      </c>
      <c r="I470" s="18">
        <v>156120.07500613152</v>
      </c>
      <c r="J470" s="15"/>
      <c r="K470" s="52">
        <f t="shared" si="7"/>
        <v>16182.855761643927</v>
      </c>
      <c r="L470" s="56" t="str">
        <f ca="1">IF(COUNTIF($C$2:C470,C470)=1,XIRR(OFFSET(F470,,,COUNTIF($C$2:$C$5000,C470),),OFFSET(E470,,,COUNTIF($C$2:$C$5000,C470),)),"-")</f>
        <v>-</v>
      </c>
      <c r="M470" s="56" t="str">
        <f ca="1">IF(COUNTIF($C$2:C470,C470)=1,XIRR(OFFSET(K470,,,COUNTIF($C$2:$C$5000,C470),),OFFSET(E470,,,COUNTIF($C$2:$C$5000,C470),)),"-")</f>
        <v>-</v>
      </c>
    </row>
    <row r="471" spans="3:13" x14ac:dyDescent="0.35">
      <c r="C471" s="9">
        <v>2018</v>
      </c>
      <c r="D471" s="15" t="s">
        <v>38</v>
      </c>
      <c r="E471" s="16">
        <v>44985</v>
      </c>
      <c r="F471" s="17">
        <v>49405.812068437808</v>
      </c>
      <c r="G471" s="17">
        <v>1136.1847344547493</v>
      </c>
      <c r="H471" s="17">
        <v>48269.627333983059</v>
      </c>
      <c r="I471" s="17">
        <v>146504.89857254541</v>
      </c>
      <c r="J471" s="15"/>
      <c r="K471" s="52">
        <f t="shared" si="7"/>
        <v>49405.812068437808</v>
      </c>
      <c r="L471" s="56" t="str">
        <f ca="1">IF(COUNTIF($C$2:C471,C471)=1,XIRR(OFFSET(F471,,,COUNTIF($C$2:$C$5000,C471),),OFFSET(E471,,,COUNTIF($C$2:$C$5000,C471),)),"-")</f>
        <v>-</v>
      </c>
      <c r="M471" s="56" t="str">
        <f ca="1">IF(COUNTIF($C$2:C471,C471)=1,XIRR(OFFSET(K471,,,COUNTIF($C$2:$C$5000,C471),),OFFSET(E471,,,COUNTIF($C$2:$C$5000,C471),)),"-")</f>
        <v>-</v>
      </c>
    </row>
    <row r="472" spans="3:13" x14ac:dyDescent="0.35">
      <c r="C472" s="9">
        <v>2018</v>
      </c>
      <c r="D472" s="15" t="s">
        <v>32</v>
      </c>
      <c r="E472" s="16">
        <v>45011</v>
      </c>
      <c r="F472" s="18">
        <v>49869.150448546061</v>
      </c>
      <c r="G472" s="18">
        <v>5621.5674421607227</v>
      </c>
      <c r="H472" s="18">
        <v>44247.583006385335</v>
      </c>
      <c r="I472" s="18">
        <v>798987.53331772308</v>
      </c>
      <c r="J472" s="15"/>
      <c r="K472" s="52">
        <f t="shared" si="7"/>
        <v>49869.150448546061</v>
      </c>
      <c r="L472" s="56" t="str">
        <f ca="1">IF(COUNTIF($C$2:C472,C472)=1,XIRR(OFFSET(F472,,,COUNTIF($C$2:$C$5000,C472),),OFFSET(E472,,,COUNTIF($C$2:$C$5000,C472),)),"-")</f>
        <v>-</v>
      </c>
      <c r="M472" s="56" t="str">
        <f ca="1">IF(COUNTIF($C$2:C472,C472)=1,XIRR(OFFSET(K472,,,COUNTIF($C$2:$C$5000,C472),),OFFSET(E472,,,COUNTIF($C$2:$C$5000,C472),)),"-")</f>
        <v>-</v>
      </c>
    </row>
    <row r="473" spans="3:13" x14ac:dyDescent="0.35">
      <c r="C473" s="9">
        <v>2018</v>
      </c>
      <c r="D473" s="15" t="s">
        <v>14</v>
      </c>
      <c r="E473" s="16">
        <v>45013</v>
      </c>
      <c r="F473" s="18">
        <v>16182.855761643927</v>
      </c>
      <c r="G473" s="18">
        <v>1027.7904937903659</v>
      </c>
      <c r="H473" s="18">
        <v>15155.065267853561</v>
      </c>
      <c r="I473" s="18">
        <v>140965.00973827796</v>
      </c>
      <c r="J473" s="15"/>
      <c r="K473" s="52">
        <f t="shared" si="7"/>
        <v>16182.855761643927</v>
      </c>
      <c r="L473" s="56" t="str">
        <f ca="1">IF(COUNTIF($C$2:C473,C473)=1,XIRR(OFFSET(F473,,,COUNTIF($C$2:$C$5000,C473),),OFFSET(E473,,,COUNTIF($C$2:$C$5000,C473),)),"-")</f>
        <v>-</v>
      </c>
      <c r="M473" s="56" t="str">
        <f ca="1">IF(COUNTIF($C$2:C473,C473)=1,XIRR(OFFSET(K473,,,COUNTIF($C$2:$C$5000,C473),),OFFSET(E473,,,COUNTIF($C$2:$C$5000,C473),)),"-")</f>
        <v>-</v>
      </c>
    </row>
    <row r="474" spans="3:13" x14ac:dyDescent="0.35">
      <c r="C474" s="9">
        <v>2018</v>
      </c>
      <c r="D474" s="15" t="s">
        <v>38</v>
      </c>
      <c r="E474" s="16">
        <v>45014</v>
      </c>
      <c r="F474" s="17">
        <v>49405.812068437808</v>
      </c>
      <c r="G474" s="17">
        <v>854.61190833984836</v>
      </c>
      <c r="H474" s="17">
        <v>48551.200160097957</v>
      </c>
      <c r="I474" s="17">
        <v>97953.698412447455</v>
      </c>
      <c r="J474" s="15"/>
      <c r="K474" s="52">
        <f t="shared" si="7"/>
        <v>49405.812068437808</v>
      </c>
      <c r="L474" s="56" t="str">
        <f ca="1">IF(COUNTIF($C$2:C474,C474)=1,XIRR(OFFSET(F474,,,COUNTIF($C$2:$C$5000,C474),),OFFSET(E474,,,COUNTIF($C$2:$C$5000,C474),)),"-")</f>
        <v>-</v>
      </c>
      <c r="M474" s="56" t="str">
        <f ca="1">IF(COUNTIF($C$2:C474,C474)=1,XIRR(OFFSET(K474,,,COUNTIF($C$2:$C$5000,C474),),OFFSET(E474,,,COUNTIF($C$2:$C$5000,C474),)),"-")</f>
        <v>-</v>
      </c>
    </row>
    <row r="475" spans="3:13" x14ac:dyDescent="0.35">
      <c r="C475" s="9">
        <v>2018</v>
      </c>
      <c r="D475" s="15" t="s">
        <v>32</v>
      </c>
      <c r="E475" s="16">
        <v>45042</v>
      </c>
      <c r="F475" s="18">
        <v>49869.150448546061</v>
      </c>
      <c r="G475" s="18">
        <v>5326.5835554514879</v>
      </c>
      <c r="H475" s="18">
        <v>44542.566893094576</v>
      </c>
      <c r="I475" s="18">
        <v>754444.96642462851</v>
      </c>
      <c r="J475" s="15"/>
      <c r="K475" s="52">
        <f t="shared" si="7"/>
        <v>49869.150448546061</v>
      </c>
      <c r="L475" s="56" t="str">
        <f ca="1">IF(COUNTIF($C$2:C475,C475)=1,XIRR(OFFSET(F475,,,COUNTIF($C$2:$C$5000,C475),),OFFSET(E475,,,COUNTIF($C$2:$C$5000,C475),)),"-")</f>
        <v>-</v>
      </c>
      <c r="M475" s="56" t="str">
        <f ca="1">IF(COUNTIF($C$2:C475,C475)=1,XIRR(OFFSET(K475,,,COUNTIF($C$2:$C$5000,C475),),OFFSET(E475,,,COUNTIF($C$2:$C$5000,C475),)),"-")</f>
        <v>-</v>
      </c>
    </row>
    <row r="476" spans="3:13" x14ac:dyDescent="0.35">
      <c r="C476" s="9">
        <v>2018</v>
      </c>
      <c r="D476" s="15" t="s">
        <v>14</v>
      </c>
      <c r="E476" s="16">
        <v>45044</v>
      </c>
      <c r="F476" s="18">
        <v>16182.855761643927</v>
      </c>
      <c r="G476" s="18">
        <v>928.0196474436633</v>
      </c>
      <c r="H476" s="18">
        <v>15254.836114200263</v>
      </c>
      <c r="I476" s="18">
        <v>125710.1736240777</v>
      </c>
      <c r="J476" s="15"/>
      <c r="K476" s="52">
        <f t="shared" si="7"/>
        <v>16182.855761643927</v>
      </c>
      <c r="L476" s="56" t="str">
        <f ca="1">IF(COUNTIF($C$2:C476,C476)=1,XIRR(OFFSET(F476,,,COUNTIF($C$2:$C$5000,C476),),OFFSET(E476,,,COUNTIF($C$2:$C$5000,C476),)),"-")</f>
        <v>-</v>
      </c>
      <c r="M476" s="56" t="str">
        <f ca="1">IF(COUNTIF($C$2:C476,C476)=1,XIRR(OFFSET(K476,,,COUNTIF($C$2:$C$5000,C476),),OFFSET(E476,,,COUNTIF($C$2:$C$5000,C476),)),"-")</f>
        <v>-</v>
      </c>
    </row>
    <row r="477" spans="3:13" x14ac:dyDescent="0.35">
      <c r="C477" s="9">
        <v>2018</v>
      </c>
      <c r="D477" s="15" t="s">
        <v>38</v>
      </c>
      <c r="E477" s="16">
        <v>45045</v>
      </c>
      <c r="F477" s="17">
        <v>49405.812068437808</v>
      </c>
      <c r="G477" s="17">
        <v>571.39657407261018</v>
      </c>
      <c r="H477" s="17">
        <v>48834.415494365196</v>
      </c>
      <c r="I477" s="17">
        <v>49119.282918082259</v>
      </c>
      <c r="J477" s="15"/>
      <c r="K477" s="52">
        <f t="shared" si="7"/>
        <v>49405.812068437808</v>
      </c>
      <c r="L477" s="56" t="str">
        <f ca="1">IF(COUNTIF($C$2:C477,C477)=1,XIRR(OFFSET(F477,,,COUNTIF($C$2:$C$5000,C477),),OFFSET(E477,,,COUNTIF($C$2:$C$5000,C477),)),"-")</f>
        <v>-</v>
      </c>
      <c r="M477" s="56" t="str">
        <f ca="1">IF(COUNTIF($C$2:C477,C477)=1,XIRR(OFFSET(K477,,,COUNTIF($C$2:$C$5000,C477),),OFFSET(E477,,,COUNTIF($C$2:$C$5000,C477),)),"-")</f>
        <v>-</v>
      </c>
    </row>
    <row r="478" spans="3:13" x14ac:dyDescent="0.35">
      <c r="C478" s="9">
        <v>2018</v>
      </c>
      <c r="D478" s="15" t="s">
        <v>32</v>
      </c>
      <c r="E478" s="16">
        <v>45072</v>
      </c>
      <c r="F478" s="18">
        <v>49869.150448546061</v>
      </c>
      <c r="G478" s="18">
        <v>5029.6331094975239</v>
      </c>
      <c r="H478" s="18">
        <v>44839.517339048536</v>
      </c>
      <c r="I478" s="18">
        <v>709605.44908557995</v>
      </c>
      <c r="J478" s="15"/>
      <c r="K478" s="52">
        <f t="shared" si="7"/>
        <v>49869.150448546061</v>
      </c>
      <c r="L478" s="56" t="str">
        <f ca="1">IF(COUNTIF($C$2:C478,C478)=1,XIRR(OFFSET(F478,,,COUNTIF($C$2:$C$5000,C478),),OFFSET(E478,,,COUNTIF($C$2:$C$5000,C478),)),"-")</f>
        <v>-</v>
      </c>
      <c r="M478" s="56" t="str">
        <f ca="1">IF(COUNTIF($C$2:C478,C478)=1,XIRR(OFFSET(K478,,,COUNTIF($C$2:$C$5000,C478),),OFFSET(E478,,,COUNTIF($C$2:$C$5000,C478),)),"-")</f>
        <v>-</v>
      </c>
    </row>
    <row r="479" spans="3:13" x14ac:dyDescent="0.35">
      <c r="C479" s="9">
        <v>2018</v>
      </c>
      <c r="D479" s="15" t="s">
        <v>14</v>
      </c>
      <c r="E479" s="16">
        <v>45074</v>
      </c>
      <c r="F479" s="18">
        <v>16182.855761643927</v>
      </c>
      <c r="G479" s="18">
        <v>827.59197635851149</v>
      </c>
      <c r="H479" s="18">
        <v>15355.263785285415</v>
      </c>
      <c r="I479" s="18">
        <v>110354.90983879229</v>
      </c>
      <c r="J479" s="15"/>
      <c r="K479" s="52">
        <f t="shared" si="7"/>
        <v>16182.855761643927</v>
      </c>
      <c r="L479" s="56" t="str">
        <f ca="1">IF(COUNTIF($C$2:C479,C479)=1,XIRR(OFFSET(F479,,,COUNTIF($C$2:$C$5000,C479),),OFFSET(E479,,,COUNTIF($C$2:$C$5000,C479),)),"-")</f>
        <v>-</v>
      </c>
      <c r="M479" s="56" t="str">
        <f ca="1">IF(COUNTIF($C$2:C479,C479)=1,XIRR(OFFSET(K479,,,COUNTIF($C$2:$C$5000,C479),),OFFSET(E479,,,COUNTIF($C$2:$C$5000,C479),)),"-")</f>
        <v>-</v>
      </c>
    </row>
    <row r="480" spans="3:13" x14ac:dyDescent="0.35">
      <c r="C480" s="9">
        <v>2018</v>
      </c>
      <c r="D480" s="15" t="s">
        <v>38</v>
      </c>
      <c r="E480" s="16">
        <v>45075</v>
      </c>
      <c r="F480" s="17">
        <v>49405.812068437808</v>
      </c>
      <c r="G480" s="17">
        <v>286.52915035547989</v>
      </c>
      <c r="H480" s="17">
        <v>49119.282918082332</v>
      </c>
      <c r="I480" s="17">
        <v>-7.2759576141834259E-11</v>
      </c>
      <c r="J480" s="15"/>
      <c r="K480" s="52">
        <f t="shared" si="7"/>
        <v>49405.812068437808</v>
      </c>
      <c r="L480" s="56" t="str">
        <f ca="1">IF(COUNTIF($C$2:C480,C480)=1,XIRR(OFFSET(F480,,,COUNTIF($C$2:$C$5000,C480),),OFFSET(E480,,,COUNTIF($C$2:$C$5000,C480),)),"-")</f>
        <v>-</v>
      </c>
      <c r="M480" s="56" t="str">
        <f ca="1">IF(COUNTIF($C$2:C480,C480)=1,XIRR(OFFSET(K480,,,COUNTIF($C$2:$C$5000,C480),),OFFSET(E480,,,COUNTIF($C$2:$C$5000,C480),)),"-")</f>
        <v>-</v>
      </c>
    </row>
    <row r="481" spans="3:13" x14ac:dyDescent="0.35">
      <c r="C481" s="9">
        <v>2018</v>
      </c>
      <c r="D481" s="15" t="s">
        <v>32</v>
      </c>
      <c r="E481" s="16">
        <v>45103</v>
      </c>
      <c r="F481" s="18">
        <v>49869.150448546061</v>
      </c>
      <c r="G481" s="18">
        <v>4730.7029939038666</v>
      </c>
      <c r="H481" s="18">
        <v>45138.447454642192</v>
      </c>
      <c r="I481" s="18">
        <v>664467.0016309378</v>
      </c>
      <c r="J481" s="15"/>
      <c r="K481" s="52">
        <f t="shared" si="7"/>
        <v>49869.150448546061</v>
      </c>
      <c r="L481" s="56" t="str">
        <f ca="1">IF(COUNTIF($C$2:C481,C481)=1,XIRR(OFFSET(F481,,,COUNTIF($C$2:$C$5000,C481),),OFFSET(E481,,,COUNTIF($C$2:$C$5000,C481),)),"-")</f>
        <v>-</v>
      </c>
      <c r="M481" s="56" t="str">
        <f ca="1">IF(COUNTIF($C$2:C481,C481)=1,XIRR(OFFSET(K481,,,COUNTIF($C$2:$C$5000,C481),),OFFSET(E481,,,COUNTIF($C$2:$C$5000,C481),)),"-")</f>
        <v>-</v>
      </c>
    </row>
    <row r="482" spans="3:13" x14ac:dyDescent="0.35">
      <c r="C482" s="9">
        <v>2018</v>
      </c>
      <c r="D482" s="15" t="s">
        <v>14</v>
      </c>
      <c r="E482" s="16">
        <v>45105</v>
      </c>
      <c r="F482" s="18">
        <v>16182.855761643927</v>
      </c>
      <c r="G482" s="18">
        <v>726.50315643871591</v>
      </c>
      <c r="H482" s="18">
        <v>15456.352605205211</v>
      </c>
      <c r="I482" s="18">
        <v>94898.557233587082</v>
      </c>
      <c r="J482" s="15"/>
      <c r="K482" s="52">
        <f t="shared" si="7"/>
        <v>16182.855761643927</v>
      </c>
      <c r="L482" s="56" t="str">
        <f ca="1">IF(COUNTIF($C$2:C482,C482)=1,XIRR(OFFSET(F482,,,COUNTIF($C$2:$C$5000,C482),),OFFSET(E482,,,COUNTIF($C$2:$C$5000,C482),)),"-")</f>
        <v>-</v>
      </c>
      <c r="M482" s="56" t="str">
        <f ca="1">IF(COUNTIF($C$2:C482,C482)=1,XIRR(OFFSET(K482,,,COUNTIF($C$2:$C$5000,C482),),OFFSET(E482,,,COUNTIF($C$2:$C$5000,C482),)),"-")</f>
        <v>-</v>
      </c>
    </row>
    <row r="483" spans="3:13" x14ac:dyDescent="0.35">
      <c r="C483" s="9">
        <v>2018</v>
      </c>
      <c r="D483" s="15" t="s">
        <v>32</v>
      </c>
      <c r="E483" s="16">
        <v>45133</v>
      </c>
      <c r="F483" s="18">
        <v>49869.150448546061</v>
      </c>
      <c r="G483" s="18">
        <v>4429.7800108729189</v>
      </c>
      <c r="H483" s="18">
        <v>45439.37043767314</v>
      </c>
      <c r="I483" s="18">
        <v>619027.63119326462</v>
      </c>
      <c r="J483" s="15"/>
      <c r="K483" s="52">
        <f t="shared" si="7"/>
        <v>49869.150448546061</v>
      </c>
      <c r="L483" s="56" t="str">
        <f ca="1">IF(COUNTIF($C$2:C483,C483)=1,XIRR(OFFSET(F483,,,COUNTIF($C$2:$C$5000,C483),),OFFSET(E483,,,COUNTIF($C$2:$C$5000,C483),)),"-")</f>
        <v>-</v>
      </c>
      <c r="M483" s="56" t="str">
        <f ca="1">IF(COUNTIF($C$2:C483,C483)=1,XIRR(OFFSET(K483,,,COUNTIF($C$2:$C$5000,C483),),OFFSET(E483,,,COUNTIF($C$2:$C$5000,C483),)),"-")</f>
        <v>-</v>
      </c>
    </row>
    <row r="484" spans="3:13" x14ac:dyDescent="0.35">
      <c r="C484" s="9">
        <v>2018</v>
      </c>
      <c r="D484" s="15" t="s">
        <v>14</v>
      </c>
      <c r="E484" s="16">
        <v>45135</v>
      </c>
      <c r="F484" s="18">
        <v>16182.855761643927</v>
      </c>
      <c r="G484" s="18">
        <v>624.74883512111489</v>
      </c>
      <c r="H484" s="18">
        <v>15558.106926522813</v>
      </c>
      <c r="I484" s="18">
        <v>79340.450307064268</v>
      </c>
      <c r="J484" s="15"/>
      <c r="K484" s="52">
        <f t="shared" si="7"/>
        <v>16182.855761643927</v>
      </c>
      <c r="L484" s="56" t="str">
        <f ca="1">IF(COUNTIF($C$2:C484,C484)=1,XIRR(OFFSET(F484,,,COUNTIF($C$2:$C$5000,C484),),OFFSET(E484,,,COUNTIF($C$2:$C$5000,C484),)),"-")</f>
        <v>-</v>
      </c>
      <c r="M484" s="56" t="str">
        <f ca="1">IF(COUNTIF($C$2:C484,C484)=1,XIRR(OFFSET(K484,,,COUNTIF($C$2:$C$5000,C484),),OFFSET(E484,,,COUNTIF($C$2:$C$5000,C484),)),"-")</f>
        <v>-</v>
      </c>
    </row>
    <row r="485" spans="3:13" x14ac:dyDescent="0.35">
      <c r="C485" s="9">
        <v>2018</v>
      </c>
      <c r="D485" s="15" t="s">
        <v>32</v>
      </c>
      <c r="E485" s="16">
        <v>45164</v>
      </c>
      <c r="F485" s="18">
        <v>49869.150448546061</v>
      </c>
      <c r="G485" s="18">
        <v>4126.850874621764</v>
      </c>
      <c r="H485" s="18">
        <v>45742.299573924298</v>
      </c>
      <c r="I485" s="18">
        <v>573285.33161934034</v>
      </c>
      <c r="J485" s="15"/>
      <c r="K485" s="52">
        <f t="shared" si="7"/>
        <v>49869.150448546061</v>
      </c>
      <c r="L485" s="56" t="str">
        <f ca="1">IF(COUNTIF($C$2:C485,C485)=1,XIRR(OFFSET(F485,,,COUNTIF($C$2:$C$5000,C485),),OFFSET(E485,,,COUNTIF($C$2:$C$5000,C485),)),"-")</f>
        <v>-</v>
      </c>
      <c r="M485" s="56" t="str">
        <f ca="1">IF(COUNTIF($C$2:C485,C485)=1,XIRR(OFFSET(K485,,,COUNTIF($C$2:$C$5000,C485),),OFFSET(E485,,,COUNTIF($C$2:$C$5000,C485),)),"-")</f>
        <v>-</v>
      </c>
    </row>
    <row r="486" spans="3:13" x14ac:dyDescent="0.35">
      <c r="C486" s="9">
        <v>2018</v>
      </c>
      <c r="D486" s="15" t="s">
        <v>14</v>
      </c>
      <c r="E486" s="16">
        <v>45166</v>
      </c>
      <c r="F486" s="18">
        <v>16182.855761643927</v>
      </c>
      <c r="G486" s="18">
        <v>522.32463118817316</v>
      </c>
      <c r="H486" s="18">
        <v>15660.531130455753</v>
      </c>
      <c r="I486" s="18">
        <v>63679.919176608513</v>
      </c>
      <c r="J486" s="15"/>
      <c r="K486" s="52">
        <f t="shared" si="7"/>
        <v>16182.855761643927</v>
      </c>
      <c r="L486" s="56" t="str">
        <f ca="1">IF(COUNTIF($C$2:C486,C486)=1,XIRR(OFFSET(F486,,,COUNTIF($C$2:$C$5000,C486),),OFFSET(E486,,,COUNTIF($C$2:$C$5000,C486),)),"-")</f>
        <v>-</v>
      </c>
      <c r="M486" s="56" t="str">
        <f ca="1">IF(COUNTIF($C$2:C486,C486)=1,XIRR(OFFSET(K486,,,COUNTIF($C$2:$C$5000,C486),),OFFSET(E486,,,COUNTIF($C$2:$C$5000,C486),)),"-")</f>
        <v>-</v>
      </c>
    </row>
    <row r="487" spans="3:13" x14ac:dyDescent="0.35">
      <c r="C487" s="9">
        <v>2018</v>
      </c>
      <c r="D487" s="15" t="s">
        <v>32</v>
      </c>
      <c r="E487" s="16">
        <v>45195</v>
      </c>
      <c r="F487" s="18">
        <v>49869.150448546061</v>
      </c>
      <c r="G487" s="18">
        <v>3821.9022107956025</v>
      </c>
      <c r="H487" s="18">
        <v>46047.248237750457</v>
      </c>
      <c r="I487" s="18">
        <v>527238.08338158985</v>
      </c>
      <c r="J487" s="15"/>
      <c r="K487" s="52">
        <f t="shared" si="7"/>
        <v>49869.150448546061</v>
      </c>
      <c r="L487" s="56" t="str">
        <f ca="1">IF(COUNTIF($C$2:C487,C487)=1,XIRR(OFFSET(F487,,,COUNTIF($C$2:$C$5000,C487),),OFFSET(E487,,,COUNTIF($C$2:$C$5000,C487),)),"-")</f>
        <v>-</v>
      </c>
      <c r="M487" s="56" t="str">
        <f ca="1">IF(COUNTIF($C$2:C487,C487)=1,XIRR(OFFSET(K487,,,COUNTIF($C$2:$C$5000,C487),),OFFSET(E487,,,COUNTIF($C$2:$C$5000,C487),)),"-")</f>
        <v>-</v>
      </c>
    </row>
    <row r="488" spans="3:13" x14ac:dyDescent="0.35">
      <c r="C488" s="9">
        <v>2018</v>
      </c>
      <c r="D488" s="15" t="s">
        <v>14</v>
      </c>
      <c r="E488" s="16">
        <v>45197</v>
      </c>
      <c r="F488" s="18">
        <v>16182.855761643927</v>
      </c>
      <c r="G488" s="18">
        <v>419.22613457933943</v>
      </c>
      <c r="H488" s="18">
        <v>15763.629627064587</v>
      </c>
      <c r="I488" s="18">
        <v>47916.28954954393</v>
      </c>
      <c r="J488" s="15"/>
      <c r="K488" s="52">
        <f t="shared" si="7"/>
        <v>16182.855761643927</v>
      </c>
      <c r="L488" s="56" t="str">
        <f ca="1">IF(COUNTIF($C$2:C488,C488)=1,XIRR(OFFSET(F488,,,COUNTIF($C$2:$C$5000,C488),),OFFSET(E488,,,COUNTIF($C$2:$C$5000,C488),)),"-")</f>
        <v>-</v>
      </c>
      <c r="M488" s="56" t="str">
        <f ca="1">IF(COUNTIF($C$2:C488,C488)=1,XIRR(OFFSET(K488,,,COUNTIF($C$2:$C$5000,C488),),OFFSET(E488,,,COUNTIF($C$2:$C$5000,C488),)),"-")</f>
        <v>-</v>
      </c>
    </row>
    <row r="489" spans="3:13" x14ac:dyDescent="0.35">
      <c r="C489" s="9">
        <v>2018</v>
      </c>
      <c r="D489" s="15" t="s">
        <v>32</v>
      </c>
      <c r="E489" s="16">
        <v>45225</v>
      </c>
      <c r="F489" s="18">
        <v>49869.150448546061</v>
      </c>
      <c r="G489" s="18">
        <v>3514.920555877266</v>
      </c>
      <c r="H489" s="18">
        <v>46354.229892668794</v>
      </c>
      <c r="I489" s="18">
        <v>480883.85348892107</v>
      </c>
      <c r="J489" s="15"/>
      <c r="K489" s="52">
        <f t="shared" si="7"/>
        <v>49869.150448546061</v>
      </c>
      <c r="L489" s="56" t="str">
        <f ca="1">IF(COUNTIF($C$2:C489,C489)=1,XIRR(OFFSET(F489,,,COUNTIF($C$2:$C$5000,C489),),OFFSET(E489,,,COUNTIF($C$2:$C$5000,C489),)),"-")</f>
        <v>-</v>
      </c>
      <c r="M489" s="56" t="str">
        <f ca="1">IF(COUNTIF($C$2:C489,C489)=1,XIRR(OFFSET(K489,,,COUNTIF($C$2:$C$5000,C489),),OFFSET(E489,,,COUNTIF($C$2:$C$5000,C489),)),"-")</f>
        <v>-</v>
      </c>
    </row>
    <row r="490" spans="3:13" x14ac:dyDescent="0.35">
      <c r="C490" s="9">
        <v>2018</v>
      </c>
      <c r="D490" s="15" t="s">
        <v>14</v>
      </c>
      <c r="E490" s="16">
        <v>45227</v>
      </c>
      <c r="F490" s="18">
        <v>16182.855761643927</v>
      </c>
      <c r="G490" s="18">
        <v>315.44890620116422</v>
      </c>
      <c r="H490" s="18">
        <v>15867.406855442763</v>
      </c>
      <c r="I490" s="18">
        <v>32048.882694101165</v>
      </c>
      <c r="J490" s="15"/>
      <c r="K490" s="52">
        <f t="shared" si="7"/>
        <v>16182.855761643927</v>
      </c>
      <c r="L490" s="56" t="str">
        <f ca="1">IF(COUNTIF($C$2:C490,C490)=1,XIRR(OFFSET(F490,,,COUNTIF($C$2:$C$5000,C490),),OFFSET(E490,,,COUNTIF($C$2:$C$5000,C490),)),"-")</f>
        <v>-</v>
      </c>
      <c r="M490" s="56" t="str">
        <f ca="1">IF(COUNTIF($C$2:C490,C490)=1,XIRR(OFFSET(K490,,,COUNTIF($C$2:$C$5000,C490),),OFFSET(E490,,,COUNTIF($C$2:$C$5000,C490),)),"-")</f>
        <v>-</v>
      </c>
    </row>
    <row r="491" spans="3:13" x14ac:dyDescent="0.35">
      <c r="C491" s="9">
        <v>2018</v>
      </c>
      <c r="D491" s="15" t="s">
        <v>32</v>
      </c>
      <c r="E491" s="16">
        <v>45256</v>
      </c>
      <c r="F491" s="18">
        <v>0</v>
      </c>
      <c r="G491" s="18">
        <v>0</v>
      </c>
      <c r="H491" s="18">
        <v>0</v>
      </c>
      <c r="I491" s="18">
        <v>480883.85348892107</v>
      </c>
      <c r="J491" s="15"/>
      <c r="K491" s="52">
        <f t="shared" si="7"/>
        <v>0</v>
      </c>
      <c r="L491" s="56" t="str">
        <f ca="1">IF(COUNTIF($C$2:C491,C491)=1,XIRR(OFFSET(F491,,,COUNTIF($C$2:$C$5000,C491),),OFFSET(E491,,,COUNTIF($C$2:$C$5000,C491),)),"-")</f>
        <v>-</v>
      </c>
      <c r="M491" s="56" t="str">
        <f ca="1">IF(COUNTIF($C$2:C491,C491)=1,XIRR(OFFSET(K491,,,COUNTIF($C$2:$C$5000,C491),),OFFSET(E491,,,COUNTIF($C$2:$C$5000,C491),)),"-")</f>
        <v>-</v>
      </c>
    </row>
    <row r="492" spans="3:13" x14ac:dyDescent="0.35">
      <c r="C492" s="9">
        <v>2018</v>
      </c>
      <c r="D492" s="15" t="s">
        <v>14</v>
      </c>
      <c r="E492" s="16">
        <v>45258</v>
      </c>
      <c r="F492" s="18">
        <v>16182.855761643927</v>
      </c>
      <c r="G492" s="18">
        <v>210.988477736166</v>
      </c>
      <c r="H492" s="18">
        <v>15971.867283907761</v>
      </c>
      <c r="I492" s="18">
        <v>16077.015410193404</v>
      </c>
      <c r="J492" s="15"/>
      <c r="K492" s="52">
        <f t="shared" si="7"/>
        <v>16182.855761643927</v>
      </c>
      <c r="L492" s="56" t="str">
        <f ca="1">IF(COUNTIF($C$2:C492,C492)=1,XIRR(OFFSET(F492,,,COUNTIF($C$2:$C$5000,C492),),OFFSET(E492,,,COUNTIF($C$2:$C$5000,C492),)),"-")</f>
        <v>-</v>
      </c>
      <c r="M492" s="56" t="str">
        <f ca="1">IF(COUNTIF($C$2:C492,C492)=1,XIRR(OFFSET(K492,,,COUNTIF($C$2:$C$5000,C492),),OFFSET(E492,,,COUNTIF($C$2:$C$5000,C492),)),"-")</f>
        <v>-</v>
      </c>
    </row>
    <row r="493" spans="3:13" x14ac:dyDescent="0.35">
      <c r="C493" s="9">
        <v>2018</v>
      </c>
      <c r="D493" s="15" t="s">
        <v>32</v>
      </c>
      <c r="E493" s="16">
        <v>45286</v>
      </c>
      <c r="F493" s="18">
        <v>0</v>
      </c>
      <c r="G493" s="18">
        <v>0</v>
      </c>
      <c r="H493" s="18">
        <v>0</v>
      </c>
      <c r="I493" s="18">
        <v>480883.85348892107</v>
      </c>
      <c r="J493" s="15"/>
      <c r="K493" s="52">
        <f t="shared" si="7"/>
        <v>0</v>
      </c>
      <c r="L493" s="56" t="str">
        <f ca="1">IF(COUNTIF($C$2:C493,C493)=1,XIRR(OFFSET(F493,,,COUNTIF($C$2:$C$5000,C493),),OFFSET(E493,,,COUNTIF($C$2:$C$5000,C493),)),"-")</f>
        <v>-</v>
      </c>
      <c r="M493" s="56" t="str">
        <f ca="1">IF(COUNTIF($C$2:C493,C493)=1,XIRR(OFFSET(K493,,,COUNTIF($C$2:$C$5000,C493),),OFFSET(E493,,,COUNTIF($C$2:$C$5000,C493),)),"-")</f>
        <v>-</v>
      </c>
    </row>
    <row r="494" spans="3:13" x14ac:dyDescent="0.35">
      <c r="C494" s="9">
        <v>2018</v>
      </c>
      <c r="D494" s="15" t="s">
        <v>14</v>
      </c>
      <c r="E494" s="16">
        <v>45288</v>
      </c>
      <c r="F494" s="18">
        <v>16182.855761643927</v>
      </c>
      <c r="G494" s="18">
        <v>105.84035145043991</v>
      </c>
      <c r="H494" s="18">
        <v>16077.015410193486</v>
      </c>
      <c r="I494" s="18">
        <v>-8.1854523159563541E-11</v>
      </c>
      <c r="J494" s="15"/>
      <c r="K494" s="52">
        <f t="shared" si="7"/>
        <v>16182.855761643927</v>
      </c>
      <c r="L494" s="56" t="str">
        <f ca="1">IF(COUNTIF($C$2:C494,C494)=1,XIRR(OFFSET(F494,,,COUNTIF($C$2:$C$5000,C494),),OFFSET(E494,,,COUNTIF($C$2:$C$5000,C494),)),"-")</f>
        <v>-</v>
      </c>
      <c r="M494" s="56" t="str">
        <f ca="1">IF(COUNTIF($C$2:C494,C494)=1,XIRR(OFFSET(K494,,,COUNTIF($C$2:$C$5000,C494),),OFFSET(E494,,,COUNTIF($C$2:$C$5000,C494),)),"-")</f>
        <v>-</v>
      </c>
    </row>
    <row r="495" spans="3:13" x14ac:dyDescent="0.35">
      <c r="C495" s="9">
        <v>2018</v>
      </c>
      <c r="D495" s="15" t="s">
        <v>32</v>
      </c>
      <c r="E495" s="16">
        <v>45317</v>
      </c>
      <c r="F495" s="18">
        <v>0</v>
      </c>
      <c r="G495" s="18">
        <v>0</v>
      </c>
      <c r="H495" s="18">
        <v>0</v>
      </c>
      <c r="I495" s="18">
        <v>480883.85348892107</v>
      </c>
      <c r="J495" s="15"/>
      <c r="K495" s="52">
        <f t="shared" si="7"/>
        <v>0</v>
      </c>
      <c r="L495" s="56" t="str">
        <f ca="1">IF(COUNTIF($C$2:C495,C495)=1,XIRR(OFFSET(F495,,,COUNTIF($C$2:$C$5000,C495),),OFFSET(E495,,,COUNTIF($C$2:$C$5000,C495),)),"-")</f>
        <v>-</v>
      </c>
      <c r="M495" s="56" t="str">
        <f ca="1">IF(COUNTIF($C$2:C495,C495)=1,XIRR(OFFSET(K495,,,COUNTIF($C$2:$C$5000,C495),),OFFSET(E495,,,COUNTIF($C$2:$C$5000,C495),)),"-")</f>
        <v>-</v>
      </c>
    </row>
    <row r="496" spans="3:13" x14ac:dyDescent="0.35">
      <c r="C496" s="9">
        <v>2018</v>
      </c>
      <c r="D496" s="15" t="s">
        <v>32</v>
      </c>
      <c r="E496" s="16">
        <v>45348</v>
      </c>
      <c r="F496" s="18">
        <v>0</v>
      </c>
      <c r="G496" s="18">
        <v>0</v>
      </c>
      <c r="H496" s="18">
        <v>0</v>
      </c>
      <c r="I496" s="18">
        <v>480883.85348892107</v>
      </c>
      <c r="J496" s="15"/>
      <c r="K496" s="52">
        <f t="shared" si="7"/>
        <v>0</v>
      </c>
      <c r="L496" s="56" t="str">
        <f ca="1">IF(COUNTIF($C$2:C496,C496)=1,XIRR(OFFSET(F496,,,COUNTIF($C$2:$C$5000,C496),),OFFSET(E496,,,COUNTIF($C$2:$C$5000,C496),)),"-")</f>
        <v>-</v>
      </c>
      <c r="M496" s="56" t="str">
        <f ca="1">IF(COUNTIF($C$2:C496,C496)=1,XIRR(OFFSET(K496,,,COUNTIF($C$2:$C$5000,C496),),OFFSET(E496,,,COUNTIF($C$2:$C$5000,C496),)),"-")</f>
        <v>-</v>
      </c>
    </row>
    <row r="497" spans="3:13" x14ac:dyDescent="0.35">
      <c r="C497" s="9">
        <v>2018</v>
      </c>
      <c r="D497" s="15" t="s">
        <v>32</v>
      </c>
      <c r="E497" s="16">
        <v>45377</v>
      </c>
      <c r="F497" s="18">
        <v>0</v>
      </c>
      <c r="G497" s="18">
        <v>0</v>
      </c>
      <c r="H497" s="18">
        <v>0</v>
      </c>
      <c r="I497" s="18">
        <v>480883.85348892107</v>
      </c>
      <c r="J497" s="15"/>
      <c r="K497" s="52">
        <f t="shared" si="7"/>
        <v>0</v>
      </c>
      <c r="L497" s="56" t="str">
        <f ca="1">IF(COUNTIF($C$2:C497,C497)=1,XIRR(OFFSET(F497,,,COUNTIF($C$2:$C$5000,C497),),OFFSET(E497,,,COUNTIF($C$2:$C$5000,C497),)),"-")</f>
        <v>-</v>
      </c>
      <c r="M497" s="56" t="str">
        <f ca="1">IF(COUNTIF($C$2:C497,C497)=1,XIRR(OFFSET(K497,,,COUNTIF($C$2:$C$5000,C497),),OFFSET(E497,,,COUNTIF($C$2:$C$5000,C497),)),"-")</f>
        <v>-</v>
      </c>
    </row>
    <row r="498" spans="3:13" x14ac:dyDescent="0.35">
      <c r="C498" s="9">
        <v>2018</v>
      </c>
      <c r="D498" s="15" t="s">
        <v>32</v>
      </c>
      <c r="E498" s="16">
        <v>45408</v>
      </c>
      <c r="F498" s="18">
        <v>0</v>
      </c>
      <c r="G498" s="18">
        <v>0</v>
      </c>
      <c r="H498" s="18">
        <v>0</v>
      </c>
      <c r="I498" s="18">
        <v>480883.85348892107</v>
      </c>
      <c r="J498" s="15"/>
      <c r="K498" s="52">
        <f t="shared" si="7"/>
        <v>0</v>
      </c>
      <c r="L498" s="56" t="str">
        <f ca="1">IF(COUNTIF($C$2:C498,C498)=1,XIRR(OFFSET(F498,,,COUNTIF($C$2:$C$5000,C498),),OFFSET(E498,,,COUNTIF($C$2:$C$5000,C498),)),"-")</f>
        <v>-</v>
      </c>
      <c r="M498" s="56" t="str">
        <f ca="1">IF(COUNTIF($C$2:C498,C498)=1,XIRR(OFFSET(K498,,,COUNTIF($C$2:$C$5000,C498),),OFFSET(E498,,,COUNTIF($C$2:$C$5000,C498),)),"-")</f>
        <v>-</v>
      </c>
    </row>
    <row r="499" spans="3:13" x14ac:dyDescent="0.35">
      <c r="C499" s="9">
        <v>2018</v>
      </c>
      <c r="D499" s="15" t="s">
        <v>32</v>
      </c>
      <c r="E499" s="16">
        <v>45438</v>
      </c>
      <c r="F499" s="18">
        <v>0</v>
      </c>
      <c r="G499" s="18">
        <v>0</v>
      </c>
      <c r="H499" s="18">
        <v>0</v>
      </c>
      <c r="I499" s="18">
        <v>480883.85348892107</v>
      </c>
      <c r="J499" s="15"/>
      <c r="K499" s="52">
        <f t="shared" si="7"/>
        <v>0</v>
      </c>
      <c r="L499" s="56" t="str">
        <f ca="1">IF(COUNTIF($C$2:C499,C499)=1,XIRR(OFFSET(F499,,,COUNTIF($C$2:$C$5000,C499),),OFFSET(E499,,,COUNTIF($C$2:$C$5000,C499),)),"-")</f>
        <v>-</v>
      </c>
      <c r="M499" s="56" t="str">
        <f ca="1">IF(COUNTIF($C$2:C499,C499)=1,XIRR(OFFSET(K499,,,COUNTIF($C$2:$C$5000,C499),),OFFSET(E499,,,COUNTIF($C$2:$C$5000,C499),)),"-")</f>
        <v>-</v>
      </c>
    </row>
    <row r="500" spans="3:13" x14ac:dyDescent="0.35">
      <c r="C500" s="9">
        <v>2018</v>
      </c>
      <c r="D500" s="15" t="s">
        <v>32</v>
      </c>
      <c r="E500" s="16">
        <v>45455</v>
      </c>
      <c r="F500" s="18">
        <v>39064.296645665003</v>
      </c>
      <c r="G500" s="18">
        <v>23509.877281680587</v>
      </c>
      <c r="H500" s="18">
        <v>15554.419363984418</v>
      </c>
      <c r="I500" s="18">
        <v>465329.43412493664</v>
      </c>
      <c r="J500" s="15"/>
      <c r="K500" s="52">
        <f t="shared" si="7"/>
        <v>39064.296645665003</v>
      </c>
      <c r="L500" s="56" t="str">
        <f ca="1">IF(COUNTIF($C$2:C500,C500)=1,XIRR(OFFSET(F500,,,COUNTIF($C$2:$C$5000,C500),),OFFSET(E500,,,COUNTIF($C$2:$C$5000,C500),)),"-")</f>
        <v>-</v>
      </c>
      <c r="M500" s="56" t="str">
        <f ca="1">IF(COUNTIF($C$2:C500,C500)=1,XIRR(OFFSET(K500,,,COUNTIF($C$2:$C$5000,C500),),OFFSET(E500,,,COUNTIF($C$2:$C$5000,C500),)),"-")</f>
        <v>-</v>
      </c>
    </row>
    <row r="501" spans="3:13" x14ac:dyDescent="0.35">
      <c r="C501" s="9">
        <v>2018</v>
      </c>
      <c r="D501" s="15" t="s">
        <v>32</v>
      </c>
      <c r="E501" s="16">
        <v>45485</v>
      </c>
      <c r="F501" s="18">
        <v>3102.1962274995776</v>
      </c>
      <c r="G501" s="18">
        <v>3102.1962274995776</v>
      </c>
      <c r="H501" s="18">
        <v>0</v>
      </c>
      <c r="I501" s="18">
        <v>465329.43412493664</v>
      </c>
      <c r="J501" s="15"/>
      <c r="K501" s="52">
        <f t="shared" si="7"/>
        <v>3102.1962274995776</v>
      </c>
      <c r="L501" s="56" t="str">
        <f ca="1">IF(COUNTIF($C$2:C501,C501)=1,XIRR(OFFSET(F501,,,COUNTIF($C$2:$C$5000,C501),),OFFSET(E501,,,COUNTIF($C$2:$C$5000,C501),)),"-")</f>
        <v>-</v>
      </c>
      <c r="M501" s="56" t="str">
        <f ca="1">IF(COUNTIF($C$2:C501,C501)=1,XIRR(OFFSET(K501,,,COUNTIF($C$2:$C$5000,C501),),OFFSET(E501,,,COUNTIF($C$2:$C$5000,C501),)),"-")</f>
        <v>-</v>
      </c>
    </row>
    <row r="502" spans="3:13" x14ac:dyDescent="0.35">
      <c r="C502" s="9">
        <v>2018</v>
      </c>
      <c r="D502" s="15" t="s">
        <v>32</v>
      </c>
      <c r="E502" s="16">
        <v>45516</v>
      </c>
      <c r="F502" s="18">
        <v>3102.1962274995776</v>
      </c>
      <c r="G502" s="18">
        <v>3102.1962274995776</v>
      </c>
      <c r="H502" s="18">
        <v>0</v>
      </c>
      <c r="I502" s="18">
        <v>465329.43412493664</v>
      </c>
      <c r="J502" s="15"/>
      <c r="K502" s="52">
        <f t="shared" si="7"/>
        <v>3102.1962274995776</v>
      </c>
      <c r="L502" s="56" t="str">
        <f ca="1">IF(COUNTIF($C$2:C502,C502)=1,XIRR(OFFSET(F502,,,COUNTIF($C$2:$C$5000,C502),),OFFSET(E502,,,COUNTIF($C$2:$C$5000,C502),)),"-")</f>
        <v>-</v>
      </c>
      <c r="M502" s="56" t="str">
        <f ca="1">IF(COUNTIF($C$2:C502,C502)=1,XIRR(OFFSET(K502,,,COUNTIF($C$2:$C$5000,C502),),OFFSET(E502,,,COUNTIF($C$2:$C$5000,C502),)),"-")</f>
        <v>-</v>
      </c>
    </row>
    <row r="503" spans="3:13" x14ac:dyDescent="0.35">
      <c r="C503" s="38">
        <v>2018</v>
      </c>
      <c r="D503" s="39" t="s">
        <v>32</v>
      </c>
      <c r="E503" s="40">
        <v>45547</v>
      </c>
      <c r="F503" s="41">
        <v>3102.1962274995776</v>
      </c>
      <c r="G503" s="41">
        <v>3102.1962274995776</v>
      </c>
      <c r="H503" s="41">
        <v>0</v>
      </c>
      <c r="I503" s="41">
        <v>465329.43412493664</v>
      </c>
      <c r="J503" s="39" t="s">
        <v>10</v>
      </c>
      <c r="K503" s="52">
        <f t="shared" si="7"/>
        <v>0</v>
      </c>
      <c r="L503" s="56" t="str">
        <f ca="1">IF(COUNTIF($C$2:C503,C503)=1,XIRR(OFFSET(F503,,,COUNTIF($C$2:$C$5000,C503),),OFFSET(E503,,,COUNTIF($C$2:$C$5000,C503),)),"-")</f>
        <v>-</v>
      </c>
      <c r="M503" s="56" t="str">
        <f ca="1">IF(COUNTIF($C$2:C503,C503)=1,XIRR(OFFSET(K503,,,COUNTIF($C$2:$C$5000,C503),),OFFSET(E503,,,COUNTIF($C$2:$C$5000,C503),)),"-")</f>
        <v>-</v>
      </c>
    </row>
    <row r="504" spans="3:13" x14ac:dyDescent="0.35">
      <c r="C504" s="38">
        <v>2018</v>
      </c>
      <c r="D504" s="39" t="s">
        <v>32</v>
      </c>
      <c r="E504" s="40">
        <v>45565</v>
      </c>
      <c r="F504" s="41">
        <v>504357.06408380228</v>
      </c>
      <c r="G504" s="41">
        <v>39027.629958865655</v>
      </c>
      <c r="H504" s="41">
        <v>465329.43412493664</v>
      </c>
      <c r="I504" s="41">
        <v>0</v>
      </c>
      <c r="J504" s="39" t="s">
        <v>10</v>
      </c>
      <c r="K504" s="52">
        <f t="shared" si="7"/>
        <v>0</v>
      </c>
      <c r="L504" s="56" t="str">
        <f ca="1">IF(COUNTIF($C$2:C504,C504)=1,XIRR(OFFSET(F504,,,COUNTIF($C$2:$C$5000,C504),),OFFSET(E504,,,COUNTIF($C$2:$C$5000,C504),)),"-")</f>
        <v>-</v>
      </c>
      <c r="M504" s="56" t="str">
        <f ca="1">IF(COUNTIF($C$2:C504,C504)=1,XIRR(OFFSET(K504,,,COUNTIF($C$2:$C$5000,C504),),OFFSET(E504,,,COUNTIF($C$2:$C$5000,C504),)),"-")</f>
        <v>-</v>
      </c>
    </row>
    <row r="505" spans="3:13" hidden="1" x14ac:dyDescent="0.35">
      <c r="C505" s="3">
        <v>2019</v>
      </c>
      <c r="D505" s="19" t="s">
        <v>15</v>
      </c>
      <c r="E505" s="20">
        <v>43508</v>
      </c>
      <c r="F505" s="21">
        <v>-1496853</v>
      </c>
      <c r="G505" s="22"/>
      <c r="H505" s="22"/>
      <c r="I505" s="23">
        <f>-F505</f>
        <v>1496853</v>
      </c>
      <c r="J505" s="19" t="s">
        <v>8</v>
      </c>
      <c r="K505" s="52">
        <f t="shared" si="7"/>
        <v>-1496853</v>
      </c>
      <c r="L505" s="56">
        <f ca="1">IF(COUNTIF($C$2:C505,C505)=1,XIRR(OFFSET(F505,,,COUNTIF($C$2:$C$5000,C505),),OFFSET(E505,,,COUNTIF($C$2:$C$5000,C505),)),"-")</f>
        <v>7.2183695435523998E-2</v>
      </c>
      <c r="M505" s="56">
        <f ca="1">IF(COUNTIF($C$2:C505,C505)=1,XIRR(OFFSET(K505,,,COUNTIF($C$2:$C$5000,C505),),OFFSET(E505,,,COUNTIF($C$2:$C$5000,C505),)),"-")</f>
        <v>7.2183695435523998E-2</v>
      </c>
    </row>
    <row r="506" spans="3:13" hidden="1" x14ac:dyDescent="0.35">
      <c r="C506" s="9">
        <v>2019</v>
      </c>
      <c r="D506" s="15" t="s">
        <v>15</v>
      </c>
      <c r="E506" s="16">
        <v>43536</v>
      </c>
      <c r="F506" s="18">
        <v>35463.290019300111</v>
      </c>
      <c r="G506" s="18">
        <v>8045.5848750000005</v>
      </c>
      <c r="H506" s="18">
        <v>27417.705144300111</v>
      </c>
      <c r="I506" s="18">
        <v>1469435.2948556999</v>
      </c>
      <c r="J506" s="15"/>
      <c r="K506" s="52">
        <f t="shared" si="7"/>
        <v>35463.290019300111</v>
      </c>
      <c r="L506" s="56" t="str">
        <f ca="1">IF(COUNTIF($C$2:C506,C506)=1,XIRR(OFFSET(F506,,,COUNTIF($C$2:$C$5000,C506),),OFFSET(E506,,,COUNTIF($C$2:$C$5000,C506),)),"-")</f>
        <v>-</v>
      </c>
      <c r="M506" s="56" t="str">
        <f ca="1">IF(COUNTIF($C$2:C506,C506)=1,XIRR(OFFSET(K506,,,COUNTIF($C$2:$C$5000,C506),),OFFSET(E506,,,COUNTIF($C$2:$C$5000,C506),)),"-")</f>
        <v>-</v>
      </c>
    </row>
    <row r="507" spans="3:13" hidden="1" x14ac:dyDescent="0.35">
      <c r="C507" s="9">
        <v>2019</v>
      </c>
      <c r="D507" s="15" t="s">
        <v>15</v>
      </c>
      <c r="E507" s="16">
        <v>43567</v>
      </c>
      <c r="F507" s="18">
        <v>35463.290019300111</v>
      </c>
      <c r="G507" s="18">
        <v>7898.2147098493879</v>
      </c>
      <c r="H507" s="18">
        <v>27565.075309450724</v>
      </c>
      <c r="I507" s="18">
        <v>1441870.2195462491</v>
      </c>
      <c r="J507" s="15"/>
      <c r="K507" s="52">
        <f t="shared" si="7"/>
        <v>35463.290019300111</v>
      </c>
      <c r="L507" s="56" t="str">
        <f ca="1">IF(COUNTIF($C$2:C507,C507)=1,XIRR(OFFSET(F507,,,COUNTIF($C$2:$C$5000,C507),),OFFSET(E507,,,COUNTIF($C$2:$C$5000,C507),)),"-")</f>
        <v>-</v>
      </c>
      <c r="M507" s="56" t="str">
        <f ca="1">IF(COUNTIF($C$2:C507,C507)=1,XIRR(OFFSET(K507,,,COUNTIF($C$2:$C$5000,C507),),OFFSET(E507,,,COUNTIF($C$2:$C$5000,C507),)),"-")</f>
        <v>-</v>
      </c>
    </row>
    <row r="508" spans="3:13" hidden="1" x14ac:dyDescent="0.35">
      <c r="C508" s="9">
        <v>2019</v>
      </c>
      <c r="D508" s="15" t="s">
        <v>15</v>
      </c>
      <c r="E508" s="16">
        <v>43597</v>
      </c>
      <c r="F508" s="18">
        <v>35463.290019300111</v>
      </c>
      <c r="G508" s="18">
        <v>7750.0524300610896</v>
      </c>
      <c r="H508" s="18">
        <v>27713.237589239023</v>
      </c>
      <c r="I508" s="18">
        <v>1414156.9819570102</v>
      </c>
      <c r="J508" s="15"/>
      <c r="K508" s="52">
        <f t="shared" si="7"/>
        <v>35463.290019300111</v>
      </c>
      <c r="L508" s="56" t="str">
        <f ca="1">IF(COUNTIF($C$2:C508,C508)=1,XIRR(OFFSET(F508,,,COUNTIF($C$2:$C$5000,C508),),OFFSET(E508,,,COUNTIF($C$2:$C$5000,C508),)),"-")</f>
        <v>-</v>
      </c>
      <c r="M508" s="56" t="str">
        <f ca="1">IF(COUNTIF($C$2:C508,C508)=1,XIRR(OFFSET(K508,,,COUNTIF($C$2:$C$5000,C508),),OFFSET(E508,,,COUNTIF($C$2:$C$5000,C508),)),"-")</f>
        <v>-</v>
      </c>
    </row>
    <row r="509" spans="3:13" hidden="1" x14ac:dyDescent="0.35">
      <c r="C509" s="9">
        <v>2019</v>
      </c>
      <c r="D509" s="15" t="s">
        <v>15</v>
      </c>
      <c r="E509" s="16">
        <v>43628</v>
      </c>
      <c r="F509" s="18">
        <v>35463.290019300111</v>
      </c>
      <c r="G509" s="18">
        <v>7601.0937780189306</v>
      </c>
      <c r="H509" s="18">
        <v>27862.196241281181</v>
      </c>
      <c r="I509" s="18">
        <v>1386294.785715729</v>
      </c>
      <c r="J509" s="15"/>
      <c r="K509" s="52">
        <f t="shared" si="7"/>
        <v>35463.290019300111</v>
      </c>
      <c r="L509" s="56" t="str">
        <f ca="1">IF(COUNTIF($C$2:C509,C509)=1,XIRR(OFFSET(F509,,,COUNTIF($C$2:$C$5000,C509),),OFFSET(E509,,,COUNTIF($C$2:$C$5000,C509),)),"-")</f>
        <v>-</v>
      </c>
      <c r="M509" s="56" t="str">
        <f ca="1">IF(COUNTIF($C$2:C509,C509)=1,XIRR(OFFSET(K509,,,COUNTIF($C$2:$C$5000,C509),),OFFSET(E509,,,COUNTIF($C$2:$C$5000,C509),)),"-")</f>
        <v>-</v>
      </c>
    </row>
    <row r="510" spans="3:13" hidden="1" x14ac:dyDescent="0.35">
      <c r="C510" s="3">
        <v>2019</v>
      </c>
      <c r="D510" s="19" t="s">
        <v>39</v>
      </c>
      <c r="E510" s="20">
        <v>43641</v>
      </c>
      <c r="F510" s="21">
        <v>-2500000</v>
      </c>
      <c r="G510" s="22"/>
      <c r="H510" s="22"/>
      <c r="I510" s="23">
        <f>-F510</f>
        <v>2500000</v>
      </c>
      <c r="J510" s="19" t="s">
        <v>8</v>
      </c>
      <c r="K510" s="52">
        <f t="shared" si="7"/>
        <v>-2500000</v>
      </c>
      <c r="L510" s="56" t="str">
        <f ca="1">IF(COUNTIF($C$2:C510,C510)=1,XIRR(OFFSET(F510,,,COUNTIF($C$2:$C$5000,C510),),OFFSET(E510,,,COUNTIF($C$2:$C$5000,C510),)),"-")</f>
        <v>-</v>
      </c>
      <c r="M510" s="56" t="str">
        <f ca="1">IF(COUNTIF($C$2:C510,C510)=1,XIRR(OFFSET(K510,,,COUNTIF($C$2:$C$5000,C510),),OFFSET(E510,,,COUNTIF($C$2:$C$5000,C510),)),"-")</f>
        <v>-</v>
      </c>
    </row>
    <row r="511" spans="3:13" hidden="1" x14ac:dyDescent="0.35">
      <c r="C511" s="9">
        <v>2019</v>
      </c>
      <c r="D511" s="15" t="s">
        <v>15</v>
      </c>
      <c r="E511" s="16">
        <v>43658</v>
      </c>
      <c r="F511" s="18">
        <v>35463.290019300111</v>
      </c>
      <c r="G511" s="18">
        <v>7451.3344732220439</v>
      </c>
      <c r="H511" s="18">
        <v>28011.955546078068</v>
      </c>
      <c r="I511" s="18">
        <v>1358282.830169651</v>
      </c>
      <c r="J511" s="15"/>
      <c r="K511" s="52">
        <f t="shared" si="7"/>
        <v>35463.290019300111</v>
      </c>
      <c r="L511" s="56" t="str">
        <f ca="1">IF(COUNTIF($C$2:C511,C511)=1,XIRR(OFFSET(F511,,,COUNTIF($C$2:$C$5000,C511),),OFFSET(E511,,,COUNTIF($C$2:$C$5000,C511),)),"-")</f>
        <v>-</v>
      </c>
      <c r="M511" s="56" t="str">
        <f ca="1">IF(COUNTIF($C$2:C511,C511)=1,XIRR(OFFSET(K511,,,COUNTIF($C$2:$C$5000,C511),),OFFSET(E511,,,COUNTIF($C$2:$C$5000,C511),)),"-")</f>
        <v>-</v>
      </c>
    </row>
    <row r="512" spans="3:13" hidden="1" x14ac:dyDescent="0.35">
      <c r="C512" s="3">
        <v>2019</v>
      </c>
      <c r="D512" s="19" t="s">
        <v>25</v>
      </c>
      <c r="E512" s="20">
        <v>43662</v>
      </c>
      <c r="F512" s="21">
        <v>-2200000</v>
      </c>
      <c r="G512" s="22"/>
      <c r="H512" s="22"/>
      <c r="I512" s="23">
        <f>-F512</f>
        <v>2200000</v>
      </c>
      <c r="J512" s="19" t="s">
        <v>8</v>
      </c>
      <c r="K512" s="52">
        <f t="shared" si="7"/>
        <v>-2200000</v>
      </c>
      <c r="L512" s="56" t="str">
        <f ca="1">IF(COUNTIF($C$2:C512,C512)=1,XIRR(OFFSET(F512,,,COUNTIF($C$2:$C$5000,C512),),OFFSET(E512,,,COUNTIF($C$2:$C$5000,C512),)),"-")</f>
        <v>-</v>
      </c>
      <c r="M512" s="56" t="str">
        <f ca="1">IF(COUNTIF($C$2:C512,C512)=1,XIRR(OFFSET(K512,,,COUNTIF($C$2:$C$5000,C512),),OFFSET(E512,,,COUNTIF($C$2:$C$5000,C512),)),"-")</f>
        <v>-</v>
      </c>
    </row>
    <row r="513" spans="3:13" hidden="1" x14ac:dyDescent="0.35">
      <c r="C513" s="9">
        <v>2019</v>
      </c>
      <c r="D513" s="15" t="s">
        <v>39</v>
      </c>
      <c r="E513" s="16">
        <v>43671</v>
      </c>
      <c r="F513" s="17">
        <v>49502.996350873844</v>
      </c>
      <c r="G513" s="17">
        <v>14583.333333333336</v>
      </c>
      <c r="H513" s="17">
        <v>34919.663017540508</v>
      </c>
      <c r="I513" s="17">
        <v>2465080.3369824593</v>
      </c>
      <c r="J513" s="15"/>
      <c r="K513" s="52">
        <f t="shared" si="7"/>
        <v>49502.996350873844</v>
      </c>
      <c r="L513" s="56" t="str">
        <f ca="1">IF(COUNTIF($C$2:C513,C513)=1,XIRR(OFFSET(F513,,,COUNTIF($C$2:$C$5000,C513),),OFFSET(E513,,,COUNTIF($C$2:$C$5000,C513),)),"-")</f>
        <v>-</v>
      </c>
      <c r="M513" s="56" t="str">
        <f ca="1">IF(COUNTIF($C$2:C513,C513)=1,XIRR(OFFSET(K513,,,COUNTIF($C$2:$C$5000,C513),),OFFSET(E513,,,COUNTIF($C$2:$C$5000,C513),)),"-")</f>
        <v>-</v>
      </c>
    </row>
    <row r="514" spans="3:13" hidden="1" x14ac:dyDescent="0.35">
      <c r="C514" s="9">
        <v>2019</v>
      </c>
      <c r="D514" s="15" t="s">
        <v>15</v>
      </c>
      <c r="E514" s="16">
        <v>43689</v>
      </c>
      <c r="F514" s="18">
        <v>35463.290019300111</v>
      </c>
      <c r="G514" s="18">
        <v>7300.770212161875</v>
      </c>
      <c r="H514" s="18">
        <v>28162.519807138237</v>
      </c>
      <c r="I514" s="18">
        <v>1330120.3103625127</v>
      </c>
      <c r="J514" s="15"/>
      <c r="K514" s="52">
        <f t="shared" ref="K514:K577" si="8">IF(OR(J514="retard+6mois",J514="défaut"),0,F514)</f>
        <v>35463.290019300111</v>
      </c>
      <c r="L514" s="56" t="str">
        <f ca="1">IF(COUNTIF($C$2:C514,C514)=1,XIRR(OFFSET(F514,,,COUNTIF($C$2:$C$5000,C514),),OFFSET(E514,,,COUNTIF($C$2:$C$5000,C514),)),"-")</f>
        <v>-</v>
      </c>
      <c r="M514" s="56" t="str">
        <f ca="1">IF(COUNTIF($C$2:C514,C514)=1,XIRR(OFFSET(K514,,,COUNTIF($C$2:$C$5000,C514),),OFFSET(E514,,,COUNTIF($C$2:$C$5000,C514),)),"-")</f>
        <v>-</v>
      </c>
    </row>
    <row r="515" spans="3:13" hidden="1" x14ac:dyDescent="0.35">
      <c r="C515" s="9">
        <v>2019</v>
      </c>
      <c r="D515" s="15" t="s">
        <v>25</v>
      </c>
      <c r="E515" s="16">
        <v>43693</v>
      </c>
      <c r="F515" s="18">
        <v>43148.64865160441</v>
      </c>
      <c r="G515" s="18">
        <v>12100.000000000002</v>
      </c>
      <c r="H515" s="18">
        <v>31048.64865160441</v>
      </c>
      <c r="I515" s="18">
        <v>2168951.3513483955</v>
      </c>
      <c r="J515" s="15"/>
      <c r="K515" s="52">
        <f t="shared" si="8"/>
        <v>43148.64865160441</v>
      </c>
      <c r="L515" s="56" t="str">
        <f ca="1">IF(COUNTIF($C$2:C515,C515)=1,XIRR(OFFSET(F515,,,COUNTIF($C$2:$C$5000,C515),),OFFSET(E515,,,COUNTIF($C$2:$C$5000,C515),)),"-")</f>
        <v>-</v>
      </c>
      <c r="M515" s="56" t="str">
        <f ca="1">IF(COUNTIF($C$2:C515,C515)=1,XIRR(OFFSET(K515,,,COUNTIF($C$2:$C$5000,C515),),OFFSET(E515,,,COUNTIF($C$2:$C$5000,C515),)),"-")</f>
        <v>-</v>
      </c>
    </row>
    <row r="516" spans="3:13" hidden="1" x14ac:dyDescent="0.35">
      <c r="C516" s="9">
        <v>2019</v>
      </c>
      <c r="D516" s="15" t="s">
        <v>39</v>
      </c>
      <c r="E516" s="16">
        <v>43702</v>
      </c>
      <c r="F516" s="17">
        <v>49502.996350873844</v>
      </c>
      <c r="G516" s="17">
        <v>14379.635299064348</v>
      </c>
      <c r="H516" s="17">
        <v>35123.361051809494</v>
      </c>
      <c r="I516" s="17">
        <v>2429956.9759306498</v>
      </c>
      <c r="J516" s="15"/>
      <c r="K516" s="52">
        <f t="shared" si="8"/>
        <v>49502.996350873844</v>
      </c>
      <c r="L516" s="56" t="str">
        <f ca="1">IF(COUNTIF($C$2:C516,C516)=1,XIRR(OFFSET(F516,,,COUNTIF($C$2:$C$5000,C516),),OFFSET(E516,,,COUNTIF($C$2:$C$5000,C516),)),"-")</f>
        <v>-</v>
      </c>
      <c r="M516" s="56" t="str">
        <f ca="1">IF(COUNTIF($C$2:C516,C516)=1,XIRR(OFFSET(K516,,,COUNTIF($C$2:$C$5000,C516),),OFFSET(E516,,,COUNTIF($C$2:$C$5000,C516),)),"-")</f>
        <v>-</v>
      </c>
    </row>
    <row r="517" spans="3:13" hidden="1" x14ac:dyDescent="0.35">
      <c r="C517" s="9">
        <v>2019</v>
      </c>
      <c r="D517" s="15" t="s">
        <v>15</v>
      </c>
      <c r="E517" s="16">
        <v>43720</v>
      </c>
      <c r="F517" s="18">
        <v>35463.290019300111</v>
      </c>
      <c r="G517" s="18">
        <v>7149.3966681985066</v>
      </c>
      <c r="H517" s="18">
        <v>28313.893351101604</v>
      </c>
      <c r="I517" s="18">
        <v>1301806.4170114112</v>
      </c>
      <c r="J517" s="15"/>
      <c r="K517" s="52">
        <f t="shared" si="8"/>
        <v>35463.290019300111</v>
      </c>
      <c r="L517" s="56" t="str">
        <f ca="1">IF(COUNTIF($C$2:C517,C517)=1,XIRR(OFFSET(F517,,,COUNTIF($C$2:$C$5000,C517),),OFFSET(E517,,,COUNTIF($C$2:$C$5000,C517),)),"-")</f>
        <v>-</v>
      </c>
      <c r="M517" s="56" t="str">
        <f ca="1">IF(COUNTIF($C$2:C517,C517)=1,XIRR(OFFSET(K517,,,COUNTIF($C$2:$C$5000,C517),),OFFSET(E517,,,COUNTIF($C$2:$C$5000,C517),)),"-")</f>
        <v>-</v>
      </c>
    </row>
    <row r="518" spans="3:13" hidden="1" x14ac:dyDescent="0.35">
      <c r="C518" s="9">
        <v>2019</v>
      </c>
      <c r="D518" s="15" t="s">
        <v>25</v>
      </c>
      <c r="E518" s="16">
        <v>43724</v>
      </c>
      <c r="F518" s="18">
        <v>43148.64865160441</v>
      </c>
      <c r="G518" s="18">
        <v>11929.232432416176</v>
      </c>
      <c r="H518" s="18">
        <v>31219.416219188235</v>
      </c>
      <c r="I518" s="18">
        <v>2137731.9351292071</v>
      </c>
      <c r="J518" s="15"/>
      <c r="K518" s="52">
        <f t="shared" si="8"/>
        <v>43148.64865160441</v>
      </c>
      <c r="L518" s="56" t="str">
        <f ca="1">IF(COUNTIF($C$2:C518,C518)=1,XIRR(OFFSET(F518,,,COUNTIF($C$2:$C$5000,C518),),OFFSET(E518,,,COUNTIF($C$2:$C$5000,C518),)),"-")</f>
        <v>-</v>
      </c>
      <c r="M518" s="56" t="str">
        <f ca="1">IF(COUNTIF($C$2:C518,C518)=1,XIRR(OFFSET(K518,,,COUNTIF($C$2:$C$5000,C518),),OFFSET(E518,,,COUNTIF($C$2:$C$5000,C518),)),"-")</f>
        <v>-</v>
      </c>
    </row>
    <row r="519" spans="3:13" hidden="1" x14ac:dyDescent="0.35">
      <c r="C519" s="3">
        <v>2019</v>
      </c>
      <c r="D519" s="19" t="s">
        <v>20</v>
      </c>
      <c r="E519" s="20">
        <v>43726</v>
      </c>
      <c r="F519" s="21">
        <v>-500000</v>
      </c>
      <c r="G519" s="22"/>
      <c r="H519" s="22"/>
      <c r="I519" s="23">
        <f>-F519</f>
        <v>500000</v>
      </c>
      <c r="J519" s="19" t="s">
        <v>8</v>
      </c>
      <c r="K519" s="52">
        <f t="shared" si="8"/>
        <v>-500000</v>
      </c>
      <c r="L519" s="56" t="str">
        <f ca="1">IF(COUNTIF($C$2:C519,C519)=1,XIRR(OFFSET(F519,,,COUNTIF($C$2:$C$5000,C519),),OFFSET(E519,,,COUNTIF($C$2:$C$5000,C519),)),"-")</f>
        <v>-</v>
      </c>
      <c r="M519" s="56" t="str">
        <f ca="1">IF(COUNTIF($C$2:C519,C519)=1,XIRR(OFFSET(K519,,,COUNTIF($C$2:$C$5000,C519),),OFFSET(E519,,,COUNTIF($C$2:$C$5000,C519),)),"-")</f>
        <v>-</v>
      </c>
    </row>
    <row r="520" spans="3:13" hidden="1" x14ac:dyDescent="0.35">
      <c r="C520" s="9">
        <v>2019</v>
      </c>
      <c r="D520" s="15" t="s">
        <v>39</v>
      </c>
      <c r="E520" s="16">
        <v>43733</v>
      </c>
      <c r="F520" s="17">
        <v>49502.996350873844</v>
      </c>
      <c r="G520" s="17">
        <v>14174.749026262127</v>
      </c>
      <c r="H520" s="17">
        <v>35328.247324611715</v>
      </c>
      <c r="I520" s="17">
        <v>2394628.7286060383</v>
      </c>
      <c r="J520" s="15"/>
      <c r="K520" s="52">
        <f t="shared" si="8"/>
        <v>49502.996350873844</v>
      </c>
      <c r="L520" s="56" t="str">
        <f ca="1">IF(COUNTIF($C$2:C520,C520)=1,XIRR(OFFSET(F520,,,COUNTIF($C$2:$C$5000,C520),),OFFSET(E520,,,COUNTIF($C$2:$C$5000,C520),)),"-")</f>
        <v>-</v>
      </c>
      <c r="M520" s="56" t="str">
        <f ca="1">IF(COUNTIF($C$2:C520,C520)=1,XIRR(OFFSET(K520,,,COUNTIF($C$2:$C$5000,C520),),OFFSET(E520,,,COUNTIF($C$2:$C$5000,C520),)),"-")</f>
        <v>-</v>
      </c>
    </row>
    <row r="521" spans="3:13" hidden="1" x14ac:dyDescent="0.35">
      <c r="C521" s="9">
        <v>2019</v>
      </c>
      <c r="D521" s="15" t="s">
        <v>15</v>
      </c>
      <c r="E521" s="16">
        <v>43750</v>
      </c>
      <c r="F521" s="18">
        <v>35463.290019300111</v>
      </c>
      <c r="G521" s="18">
        <v>6997.2094914363352</v>
      </c>
      <c r="H521" s="18">
        <v>28466.080527863778</v>
      </c>
      <c r="I521" s="18">
        <v>1273340.3364835475</v>
      </c>
      <c r="J521" s="15"/>
      <c r="K521" s="52">
        <f t="shared" si="8"/>
        <v>35463.290019300111</v>
      </c>
      <c r="L521" s="56" t="str">
        <f ca="1">IF(COUNTIF($C$2:C521,C521)=1,XIRR(OFFSET(F521,,,COUNTIF($C$2:$C$5000,C521),),OFFSET(E521,,,COUNTIF($C$2:$C$5000,C521),)),"-")</f>
        <v>-</v>
      </c>
      <c r="M521" s="56" t="str">
        <f ca="1">IF(COUNTIF($C$2:C521,C521)=1,XIRR(OFFSET(K521,,,COUNTIF($C$2:$C$5000,C521),),OFFSET(E521,,,COUNTIF($C$2:$C$5000,C521),)),"-")</f>
        <v>-</v>
      </c>
    </row>
    <row r="522" spans="3:13" hidden="1" x14ac:dyDescent="0.35">
      <c r="C522" s="9">
        <v>2019</v>
      </c>
      <c r="D522" s="15" t="s">
        <v>25</v>
      </c>
      <c r="E522" s="16">
        <v>43754</v>
      </c>
      <c r="F522" s="18">
        <v>43148.64865160441</v>
      </c>
      <c r="G522" s="18">
        <v>11757.52564321064</v>
      </c>
      <c r="H522" s="18">
        <v>31391.12300839377</v>
      </c>
      <c r="I522" s="18">
        <v>2106340.8121208134</v>
      </c>
      <c r="J522" s="15"/>
      <c r="K522" s="52">
        <f t="shared" si="8"/>
        <v>43148.64865160441</v>
      </c>
      <c r="L522" s="56" t="str">
        <f ca="1">IF(COUNTIF($C$2:C522,C522)=1,XIRR(OFFSET(F522,,,COUNTIF($C$2:$C$5000,C522),),OFFSET(E522,,,COUNTIF($C$2:$C$5000,C522),)),"-")</f>
        <v>-</v>
      </c>
      <c r="M522" s="56" t="str">
        <f ca="1">IF(COUNTIF($C$2:C522,C522)=1,XIRR(OFFSET(K522,,,COUNTIF($C$2:$C$5000,C522),),OFFSET(E522,,,COUNTIF($C$2:$C$5000,C522),)),"-")</f>
        <v>-</v>
      </c>
    </row>
    <row r="523" spans="3:13" hidden="1" x14ac:dyDescent="0.35">
      <c r="C523" s="9">
        <v>2019</v>
      </c>
      <c r="D523" s="15" t="s">
        <v>20</v>
      </c>
      <c r="E523" s="16">
        <v>43756</v>
      </c>
      <c r="F523" s="18">
        <v>9853.4871104468311</v>
      </c>
      <c r="G523" s="18">
        <v>2833.3333333333335</v>
      </c>
      <c r="H523" s="18">
        <v>7020.1537771134972</v>
      </c>
      <c r="I523" s="18">
        <v>492979.84622288652</v>
      </c>
      <c r="J523" s="15"/>
      <c r="K523" s="52">
        <f t="shared" si="8"/>
        <v>9853.4871104468311</v>
      </c>
      <c r="L523" s="56" t="str">
        <f ca="1">IF(COUNTIF($C$2:C523,C523)=1,XIRR(OFFSET(F523,,,COUNTIF($C$2:$C$5000,C523),),OFFSET(E523,,,COUNTIF($C$2:$C$5000,C523),)),"-")</f>
        <v>-</v>
      </c>
      <c r="M523" s="56" t="str">
        <f ca="1">IF(COUNTIF($C$2:C523,C523)=1,XIRR(OFFSET(K523,,,COUNTIF($C$2:$C$5000,C523),),OFFSET(E523,,,COUNTIF($C$2:$C$5000,C523),)),"-")</f>
        <v>-</v>
      </c>
    </row>
    <row r="524" spans="3:13" hidden="1" x14ac:dyDescent="0.35">
      <c r="C524" s="9">
        <v>2019</v>
      </c>
      <c r="D524" s="15" t="s">
        <v>39</v>
      </c>
      <c r="E524" s="16">
        <v>43763</v>
      </c>
      <c r="F524" s="17">
        <v>49502.996350873844</v>
      </c>
      <c r="G524" s="17">
        <v>13968.667583535223</v>
      </c>
      <c r="H524" s="17">
        <v>35534.328767338622</v>
      </c>
      <c r="I524" s="17">
        <v>2359094.3998386995</v>
      </c>
      <c r="J524" s="15"/>
      <c r="K524" s="52">
        <f t="shared" si="8"/>
        <v>49502.996350873844</v>
      </c>
      <c r="L524" s="56" t="str">
        <f ca="1">IF(COUNTIF($C$2:C524,C524)=1,XIRR(OFFSET(F524,,,COUNTIF($C$2:$C$5000,C524),),OFFSET(E524,,,COUNTIF($C$2:$C$5000,C524),)),"-")</f>
        <v>-</v>
      </c>
      <c r="M524" s="56" t="str">
        <f ca="1">IF(COUNTIF($C$2:C524,C524)=1,XIRR(OFFSET(K524,,,COUNTIF($C$2:$C$5000,C524),),OFFSET(E524,,,COUNTIF($C$2:$C$5000,C524),)),"-")</f>
        <v>-</v>
      </c>
    </row>
    <row r="525" spans="3:13" hidden="1" x14ac:dyDescent="0.35">
      <c r="C525" s="9">
        <v>2019</v>
      </c>
      <c r="D525" s="15" t="s">
        <v>15</v>
      </c>
      <c r="E525" s="16">
        <v>43781</v>
      </c>
      <c r="F525" s="18">
        <v>35463.290019300111</v>
      </c>
      <c r="G525" s="18">
        <v>6844.2043085990681</v>
      </c>
      <c r="H525" s="18">
        <v>28619.085710701045</v>
      </c>
      <c r="I525" s="18">
        <v>1244721.2507728464</v>
      </c>
      <c r="J525" s="15"/>
      <c r="K525" s="52">
        <f t="shared" si="8"/>
        <v>35463.290019300111</v>
      </c>
      <c r="L525" s="56" t="str">
        <f ca="1">IF(COUNTIF($C$2:C525,C525)=1,XIRR(OFFSET(F525,,,COUNTIF($C$2:$C$5000,C525),),OFFSET(E525,,,COUNTIF($C$2:$C$5000,C525),)),"-")</f>
        <v>-</v>
      </c>
      <c r="M525" s="56" t="str">
        <f ca="1">IF(COUNTIF($C$2:C525,C525)=1,XIRR(OFFSET(K525,,,COUNTIF($C$2:$C$5000,C525),),OFFSET(E525,,,COUNTIF($C$2:$C$5000,C525),)),"-")</f>
        <v>-</v>
      </c>
    </row>
    <row r="526" spans="3:13" hidden="1" x14ac:dyDescent="0.35">
      <c r="C526" s="9">
        <v>2019</v>
      </c>
      <c r="D526" s="15" t="s">
        <v>25</v>
      </c>
      <c r="E526" s="16">
        <v>43785</v>
      </c>
      <c r="F526" s="18">
        <v>43148.64865160441</v>
      </c>
      <c r="G526" s="18">
        <v>11584.874466664474</v>
      </c>
      <c r="H526" s="18">
        <v>31563.774184939935</v>
      </c>
      <c r="I526" s="18">
        <v>2074777.0379358735</v>
      </c>
      <c r="J526" s="15"/>
      <c r="K526" s="52">
        <f t="shared" si="8"/>
        <v>43148.64865160441</v>
      </c>
      <c r="L526" s="56" t="str">
        <f ca="1">IF(COUNTIF($C$2:C526,C526)=1,XIRR(OFFSET(F526,,,COUNTIF($C$2:$C$5000,C526),),OFFSET(E526,,,COUNTIF($C$2:$C$5000,C526),)),"-")</f>
        <v>-</v>
      </c>
      <c r="M526" s="56" t="str">
        <f ca="1">IF(COUNTIF($C$2:C526,C526)=1,XIRR(OFFSET(K526,,,COUNTIF($C$2:$C$5000,C526),),OFFSET(E526,,,COUNTIF($C$2:$C$5000,C526),)),"-")</f>
        <v>-</v>
      </c>
    </row>
    <row r="527" spans="3:13" hidden="1" x14ac:dyDescent="0.35">
      <c r="C527" s="9">
        <v>2019</v>
      </c>
      <c r="D527" s="15" t="s">
        <v>20</v>
      </c>
      <c r="E527" s="16">
        <v>43787</v>
      </c>
      <c r="F527" s="18">
        <v>9853.4871104468311</v>
      </c>
      <c r="G527" s="18">
        <v>2793.5524619296907</v>
      </c>
      <c r="H527" s="18">
        <v>7059.9346485171409</v>
      </c>
      <c r="I527" s="18">
        <v>485919.91157436941</v>
      </c>
      <c r="J527" s="15"/>
      <c r="K527" s="52">
        <f t="shared" si="8"/>
        <v>9853.4871104468311</v>
      </c>
      <c r="L527" s="56" t="str">
        <f ca="1">IF(COUNTIF($C$2:C527,C527)=1,XIRR(OFFSET(F527,,,COUNTIF($C$2:$C$5000,C527),),OFFSET(E527,,,COUNTIF($C$2:$C$5000,C527),)),"-")</f>
        <v>-</v>
      </c>
      <c r="M527" s="56" t="str">
        <f ca="1">IF(COUNTIF($C$2:C527,C527)=1,XIRR(OFFSET(K527,,,COUNTIF($C$2:$C$5000,C527),),OFFSET(E527,,,COUNTIF($C$2:$C$5000,C527),)),"-")</f>
        <v>-</v>
      </c>
    </row>
    <row r="528" spans="3:13" hidden="1" x14ac:dyDescent="0.35">
      <c r="C528" s="9">
        <v>2019</v>
      </c>
      <c r="D528" s="15" t="s">
        <v>39</v>
      </c>
      <c r="E528" s="16">
        <v>43794</v>
      </c>
      <c r="F528" s="17">
        <v>49502.996350873844</v>
      </c>
      <c r="G528" s="17">
        <v>13761.38399905908</v>
      </c>
      <c r="H528" s="17">
        <v>35741.612351814765</v>
      </c>
      <c r="I528" s="17">
        <v>2323352.7874868847</v>
      </c>
      <c r="J528" s="15"/>
      <c r="K528" s="52">
        <f t="shared" si="8"/>
        <v>49502.996350873844</v>
      </c>
      <c r="L528" s="56" t="str">
        <f ca="1">IF(COUNTIF($C$2:C528,C528)=1,XIRR(OFFSET(F528,,,COUNTIF($C$2:$C$5000,C528),),OFFSET(E528,,,COUNTIF($C$2:$C$5000,C528),)),"-")</f>
        <v>-</v>
      </c>
      <c r="M528" s="56" t="str">
        <f ca="1">IF(COUNTIF($C$2:C528,C528)=1,XIRR(OFFSET(K528,,,COUNTIF($C$2:$C$5000,C528),),OFFSET(E528,,,COUNTIF($C$2:$C$5000,C528),)),"-")</f>
        <v>-</v>
      </c>
    </row>
    <row r="529" spans="3:13" hidden="1" x14ac:dyDescent="0.35">
      <c r="C529" s="9">
        <v>2019</v>
      </c>
      <c r="D529" s="15" t="s">
        <v>15</v>
      </c>
      <c r="E529" s="16">
        <v>43811</v>
      </c>
      <c r="F529" s="18">
        <v>35463.290019300111</v>
      </c>
      <c r="G529" s="18">
        <v>6690.3767229040495</v>
      </c>
      <c r="H529" s="18">
        <v>28772.913296396062</v>
      </c>
      <c r="I529" s="18">
        <v>1215948.3374764503</v>
      </c>
      <c r="J529" s="15"/>
      <c r="K529" s="52">
        <f t="shared" si="8"/>
        <v>35463.290019300111</v>
      </c>
      <c r="L529" s="56" t="str">
        <f ca="1">IF(COUNTIF($C$2:C529,C529)=1,XIRR(OFFSET(F529,,,COUNTIF($C$2:$C$5000,C529),),OFFSET(E529,,,COUNTIF($C$2:$C$5000,C529),)),"-")</f>
        <v>-</v>
      </c>
      <c r="M529" s="56" t="str">
        <f ca="1">IF(COUNTIF($C$2:C529,C529)=1,XIRR(OFFSET(K529,,,COUNTIF($C$2:$C$5000,C529),),OFFSET(E529,,,COUNTIF($C$2:$C$5000,C529),)),"-")</f>
        <v>-</v>
      </c>
    </row>
    <row r="530" spans="3:13" hidden="1" x14ac:dyDescent="0.35">
      <c r="C530" s="9">
        <v>2019</v>
      </c>
      <c r="D530" s="15" t="s">
        <v>25</v>
      </c>
      <c r="E530" s="16">
        <v>43815</v>
      </c>
      <c r="F530" s="18">
        <v>43148.64865160441</v>
      </c>
      <c r="G530" s="18">
        <v>11411.273708647306</v>
      </c>
      <c r="H530" s="18">
        <v>31737.374942957103</v>
      </c>
      <c r="I530" s="18">
        <v>2043039.6629929163</v>
      </c>
      <c r="J530" s="15"/>
      <c r="K530" s="52">
        <f t="shared" si="8"/>
        <v>43148.64865160441</v>
      </c>
      <c r="L530" s="56" t="str">
        <f ca="1">IF(COUNTIF($C$2:C530,C530)=1,XIRR(OFFSET(F530,,,COUNTIF($C$2:$C$5000,C530),),OFFSET(E530,,,COUNTIF($C$2:$C$5000,C530),)),"-")</f>
        <v>-</v>
      </c>
      <c r="M530" s="56" t="str">
        <f ca="1">IF(COUNTIF($C$2:C530,C530)=1,XIRR(OFFSET(K530,,,COUNTIF($C$2:$C$5000,C530),),OFFSET(E530,,,COUNTIF($C$2:$C$5000,C530),)),"-")</f>
        <v>-</v>
      </c>
    </row>
    <row r="531" spans="3:13" hidden="1" x14ac:dyDescent="0.35">
      <c r="C531" s="9">
        <v>2019</v>
      </c>
      <c r="D531" s="15" t="s">
        <v>20</v>
      </c>
      <c r="E531" s="16">
        <v>43817</v>
      </c>
      <c r="F531" s="18">
        <v>9853.4871104468311</v>
      </c>
      <c r="G531" s="18">
        <v>2753.5461655880936</v>
      </c>
      <c r="H531" s="18">
        <v>7099.9409448587376</v>
      </c>
      <c r="I531" s="18">
        <v>478819.9706295107</v>
      </c>
      <c r="J531" s="15"/>
      <c r="K531" s="52">
        <f t="shared" si="8"/>
        <v>9853.4871104468311</v>
      </c>
      <c r="L531" s="56" t="str">
        <f ca="1">IF(COUNTIF($C$2:C531,C531)=1,XIRR(OFFSET(F531,,,COUNTIF($C$2:$C$5000,C531),),OFFSET(E531,,,COUNTIF($C$2:$C$5000,C531),)),"-")</f>
        <v>-</v>
      </c>
      <c r="M531" s="56" t="str">
        <f ca="1">IF(COUNTIF($C$2:C531,C531)=1,XIRR(OFFSET(K531,,,COUNTIF($C$2:$C$5000,C531),),OFFSET(E531,,,COUNTIF($C$2:$C$5000,C531),)),"-")</f>
        <v>-</v>
      </c>
    </row>
    <row r="532" spans="3:13" hidden="1" x14ac:dyDescent="0.35">
      <c r="C532" s="9">
        <v>2019</v>
      </c>
      <c r="D532" s="15" t="s">
        <v>39</v>
      </c>
      <c r="E532" s="16">
        <v>43824</v>
      </c>
      <c r="F532" s="17">
        <v>49502.996350873844</v>
      </c>
      <c r="G532" s="17">
        <v>13552.891260340162</v>
      </c>
      <c r="H532" s="17">
        <v>35950.105090533682</v>
      </c>
      <c r="I532" s="17">
        <v>2287402.6823963509</v>
      </c>
      <c r="J532" s="15"/>
      <c r="K532" s="52">
        <f t="shared" si="8"/>
        <v>49502.996350873844</v>
      </c>
      <c r="L532" s="56" t="str">
        <f ca="1">IF(COUNTIF($C$2:C532,C532)=1,XIRR(OFFSET(F532,,,COUNTIF($C$2:$C$5000,C532),),OFFSET(E532,,,COUNTIF($C$2:$C$5000,C532),)),"-")</f>
        <v>-</v>
      </c>
      <c r="M532" s="56" t="str">
        <f ca="1">IF(COUNTIF($C$2:C532,C532)=1,XIRR(OFFSET(K532,,,COUNTIF($C$2:$C$5000,C532),),OFFSET(E532,,,COUNTIF($C$2:$C$5000,C532),)),"-")</f>
        <v>-</v>
      </c>
    </row>
    <row r="533" spans="3:13" hidden="1" x14ac:dyDescent="0.35">
      <c r="C533" s="9">
        <v>2019</v>
      </c>
      <c r="D533" s="15" t="s">
        <v>15</v>
      </c>
      <c r="E533" s="16">
        <v>43842</v>
      </c>
      <c r="F533" s="18">
        <v>35463.290019300111</v>
      </c>
      <c r="G533" s="18">
        <v>6535.7223139359203</v>
      </c>
      <c r="H533" s="18">
        <v>28927.567705364192</v>
      </c>
      <c r="I533" s="18">
        <v>1187020.7697710861</v>
      </c>
      <c r="J533" s="15"/>
      <c r="K533" s="52">
        <f t="shared" si="8"/>
        <v>35463.290019300111</v>
      </c>
      <c r="L533" s="56" t="str">
        <f ca="1">IF(COUNTIF($C$2:C533,C533)=1,XIRR(OFFSET(F533,,,COUNTIF($C$2:$C$5000,C533),),OFFSET(E533,,,COUNTIF($C$2:$C$5000,C533),)),"-")</f>
        <v>-</v>
      </c>
      <c r="M533" s="56" t="str">
        <f ca="1">IF(COUNTIF($C$2:C533,C533)=1,XIRR(OFFSET(K533,,,COUNTIF($C$2:$C$5000,C533),),OFFSET(E533,,,COUNTIF($C$2:$C$5000,C533),)),"-")</f>
        <v>-</v>
      </c>
    </row>
    <row r="534" spans="3:13" hidden="1" x14ac:dyDescent="0.35">
      <c r="C534" s="9">
        <v>2019</v>
      </c>
      <c r="D534" s="15" t="s">
        <v>25</v>
      </c>
      <c r="E534" s="16">
        <v>43846</v>
      </c>
      <c r="F534" s="18">
        <v>43148.64865160441</v>
      </c>
      <c r="G534" s="18">
        <v>11236.71814646104</v>
      </c>
      <c r="H534" s="18">
        <v>31911.930505143369</v>
      </c>
      <c r="I534" s="18">
        <v>2011127.7324877728</v>
      </c>
      <c r="J534" s="15"/>
      <c r="K534" s="52">
        <f t="shared" si="8"/>
        <v>43148.64865160441</v>
      </c>
      <c r="L534" s="56" t="str">
        <f ca="1">IF(COUNTIF($C$2:C534,C534)=1,XIRR(OFFSET(F534,,,COUNTIF($C$2:$C$5000,C534),),OFFSET(E534,,,COUNTIF($C$2:$C$5000,C534),)),"-")</f>
        <v>-</v>
      </c>
      <c r="M534" s="56" t="str">
        <f ca="1">IF(COUNTIF($C$2:C534,C534)=1,XIRR(OFFSET(K534,,,COUNTIF($C$2:$C$5000,C534),),OFFSET(E534,,,COUNTIF($C$2:$C$5000,C534),)),"-")</f>
        <v>-</v>
      </c>
    </row>
    <row r="535" spans="3:13" hidden="1" x14ac:dyDescent="0.35">
      <c r="C535" s="9">
        <v>2019</v>
      </c>
      <c r="D535" s="15" t="s">
        <v>20</v>
      </c>
      <c r="E535" s="16">
        <v>43848</v>
      </c>
      <c r="F535" s="18">
        <v>9853.4871104468311</v>
      </c>
      <c r="G535" s="18">
        <v>2713.3131669005606</v>
      </c>
      <c r="H535" s="18">
        <v>7140.1739435462705</v>
      </c>
      <c r="I535" s="18">
        <v>471679.79668596445</v>
      </c>
      <c r="J535" s="15"/>
      <c r="K535" s="52">
        <f t="shared" si="8"/>
        <v>9853.4871104468311</v>
      </c>
      <c r="L535" s="56" t="str">
        <f ca="1">IF(COUNTIF($C$2:C535,C535)=1,XIRR(OFFSET(F535,,,COUNTIF($C$2:$C$5000,C535),),OFFSET(E535,,,COUNTIF($C$2:$C$5000,C535),)),"-")</f>
        <v>-</v>
      </c>
      <c r="M535" s="56" t="str">
        <f ca="1">IF(COUNTIF($C$2:C535,C535)=1,XIRR(OFFSET(K535,,,COUNTIF($C$2:$C$5000,C535),),OFFSET(E535,,,COUNTIF($C$2:$C$5000,C535),)),"-")</f>
        <v>-</v>
      </c>
    </row>
    <row r="536" spans="3:13" hidden="1" x14ac:dyDescent="0.35">
      <c r="C536" s="9">
        <v>2019</v>
      </c>
      <c r="D536" s="15" t="s">
        <v>39</v>
      </c>
      <c r="E536" s="16">
        <v>43855</v>
      </c>
      <c r="F536" s="17">
        <v>49502.996350873844</v>
      </c>
      <c r="G536" s="17">
        <v>13343.182313978716</v>
      </c>
      <c r="H536" s="17">
        <v>36159.814036895128</v>
      </c>
      <c r="I536" s="17">
        <v>2251242.8683594558</v>
      </c>
      <c r="J536" s="15"/>
      <c r="K536" s="52">
        <f t="shared" si="8"/>
        <v>49502.996350873844</v>
      </c>
      <c r="L536" s="56" t="str">
        <f ca="1">IF(COUNTIF($C$2:C536,C536)=1,XIRR(OFFSET(F536,,,COUNTIF($C$2:$C$5000,C536),),OFFSET(E536,,,COUNTIF($C$2:$C$5000,C536),)),"-")</f>
        <v>-</v>
      </c>
      <c r="M536" s="56" t="str">
        <f ca="1">IF(COUNTIF($C$2:C536,C536)=1,XIRR(OFFSET(K536,,,COUNTIF($C$2:$C$5000,C536),),OFFSET(E536,,,COUNTIF($C$2:$C$5000,C536),)),"-")</f>
        <v>-</v>
      </c>
    </row>
    <row r="537" spans="3:13" hidden="1" x14ac:dyDescent="0.35">
      <c r="C537" s="9">
        <v>2019</v>
      </c>
      <c r="D537" s="15" t="s">
        <v>15</v>
      </c>
      <c r="E537" s="16">
        <v>43873</v>
      </c>
      <c r="F537" s="18">
        <v>35463.290019300111</v>
      </c>
      <c r="G537" s="18">
        <v>6380.2366375195879</v>
      </c>
      <c r="H537" s="18">
        <v>29083.053381780523</v>
      </c>
      <c r="I537" s="18">
        <v>1157937.7163893054</v>
      </c>
      <c r="J537" s="15"/>
      <c r="K537" s="52">
        <f t="shared" si="8"/>
        <v>35463.290019300111</v>
      </c>
      <c r="L537" s="56" t="str">
        <f ca="1">IF(COUNTIF($C$2:C537,C537)=1,XIRR(OFFSET(F537,,,COUNTIF($C$2:$C$5000,C537),),OFFSET(E537,,,COUNTIF($C$2:$C$5000,C537),)),"-")</f>
        <v>-</v>
      </c>
      <c r="M537" s="56" t="str">
        <f ca="1">IF(COUNTIF($C$2:C537,C537)=1,XIRR(OFFSET(K537,,,COUNTIF($C$2:$C$5000,C537),),OFFSET(E537,,,COUNTIF($C$2:$C$5000,C537),)),"-")</f>
        <v>-</v>
      </c>
    </row>
    <row r="538" spans="3:13" hidden="1" x14ac:dyDescent="0.35">
      <c r="C538" s="9">
        <v>2019</v>
      </c>
      <c r="D538" s="15" t="s">
        <v>25</v>
      </c>
      <c r="E538" s="16">
        <v>43877</v>
      </c>
      <c r="F538" s="18">
        <v>43148.64865160441</v>
      </c>
      <c r="G538" s="18">
        <v>11061.202528682752</v>
      </c>
      <c r="H538" s="18">
        <v>32087.446122921658</v>
      </c>
      <c r="I538" s="18">
        <v>1979040.2863648511</v>
      </c>
      <c r="J538" s="15"/>
      <c r="K538" s="52">
        <f t="shared" si="8"/>
        <v>43148.64865160441</v>
      </c>
      <c r="L538" s="56" t="str">
        <f ca="1">IF(COUNTIF($C$2:C538,C538)=1,XIRR(OFFSET(F538,,,COUNTIF($C$2:$C$5000,C538),),OFFSET(E538,,,COUNTIF($C$2:$C$5000,C538),)),"-")</f>
        <v>-</v>
      </c>
      <c r="M538" s="56" t="str">
        <f ca="1">IF(COUNTIF($C$2:C538,C538)=1,XIRR(OFFSET(K538,,,COUNTIF($C$2:$C$5000,C538),),OFFSET(E538,,,COUNTIF($C$2:$C$5000,C538),)),"-")</f>
        <v>-</v>
      </c>
    </row>
    <row r="539" spans="3:13" hidden="1" x14ac:dyDescent="0.35">
      <c r="C539" s="9">
        <v>2019</v>
      </c>
      <c r="D539" s="15" t="s">
        <v>20</v>
      </c>
      <c r="E539" s="16">
        <v>43879</v>
      </c>
      <c r="F539" s="18">
        <v>9853.4871104468311</v>
      </c>
      <c r="G539" s="18">
        <v>2672.8521812204654</v>
      </c>
      <c r="H539" s="18">
        <v>7180.6349292263658</v>
      </c>
      <c r="I539" s="18">
        <v>464499.16175673809</v>
      </c>
      <c r="J539" s="29"/>
      <c r="K539" s="52">
        <f t="shared" si="8"/>
        <v>9853.4871104468311</v>
      </c>
      <c r="L539" s="56" t="str">
        <f ca="1">IF(COUNTIF($C$2:C539,C539)=1,XIRR(OFFSET(F539,,,COUNTIF($C$2:$C$5000,C539),),OFFSET(E539,,,COUNTIF($C$2:$C$5000,C539),)),"-")</f>
        <v>-</v>
      </c>
      <c r="M539" s="56" t="str">
        <f ca="1">IF(COUNTIF($C$2:C539,C539)=1,XIRR(OFFSET(K539,,,COUNTIF($C$2:$C$5000,C539),),OFFSET(E539,,,COUNTIF($C$2:$C$5000,C539),)),"-")</f>
        <v>-</v>
      </c>
    </row>
    <row r="540" spans="3:13" hidden="1" x14ac:dyDescent="0.35">
      <c r="C540" s="9">
        <v>2019</v>
      </c>
      <c r="D540" s="15" t="s">
        <v>39</v>
      </c>
      <c r="E540" s="16">
        <v>43886</v>
      </c>
      <c r="F540" s="17">
        <v>49502.996350873844</v>
      </c>
      <c r="G540" s="17">
        <v>13132.25006543016</v>
      </c>
      <c r="H540" s="17">
        <v>36370.746285443682</v>
      </c>
      <c r="I540" s="17">
        <v>2214872.1220740122</v>
      </c>
      <c r="J540" s="15"/>
      <c r="K540" s="52">
        <f t="shared" si="8"/>
        <v>49502.996350873844</v>
      </c>
      <c r="L540" s="56" t="str">
        <f ca="1">IF(COUNTIF($C$2:C540,C540)=1,XIRR(OFFSET(F540,,,COUNTIF($C$2:$C$5000,C540),),OFFSET(E540,,,COUNTIF($C$2:$C$5000,C540),)),"-")</f>
        <v>-</v>
      </c>
      <c r="M540" s="56" t="str">
        <f ca="1">IF(COUNTIF($C$2:C540,C540)=1,XIRR(OFFSET(K540,,,COUNTIF($C$2:$C$5000,C540),),OFFSET(E540,,,COUNTIF($C$2:$C$5000,C540),)),"-")</f>
        <v>-</v>
      </c>
    </row>
    <row r="541" spans="3:13" hidden="1" x14ac:dyDescent="0.35">
      <c r="C541" s="9">
        <v>2019</v>
      </c>
      <c r="D541" s="15" t="s">
        <v>15</v>
      </c>
      <c r="E541" s="16">
        <v>43902</v>
      </c>
      <c r="F541" s="18">
        <v>6223.9152255925173</v>
      </c>
      <c r="G541" s="18">
        <v>6223.9152255925173</v>
      </c>
      <c r="H541" s="18">
        <v>0</v>
      </c>
      <c r="I541" s="18">
        <v>1157937.7163893054</v>
      </c>
      <c r="J541" s="15"/>
      <c r="K541" s="52">
        <f t="shared" si="8"/>
        <v>6223.9152255925173</v>
      </c>
      <c r="L541" s="56" t="str">
        <f ca="1">IF(COUNTIF($C$2:C541,C541)=1,XIRR(OFFSET(F541,,,COUNTIF($C$2:$C$5000,C541),),OFFSET(E541,,,COUNTIF($C$2:$C$5000,C541),)),"-")</f>
        <v>-</v>
      </c>
      <c r="M541" s="56" t="str">
        <f ca="1">IF(COUNTIF($C$2:C541,C541)=1,XIRR(OFFSET(K541,,,COUNTIF($C$2:$C$5000,C541),),OFFSET(E541,,,COUNTIF($C$2:$C$5000,C541),)),"-")</f>
        <v>-</v>
      </c>
    </row>
    <row r="542" spans="3:13" hidden="1" x14ac:dyDescent="0.35">
      <c r="C542" s="9">
        <v>2019</v>
      </c>
      <c r="D542" s="15" t="s">
        <v>25</v>
      </c>
      <c r="E542" s="16">
        <v>43906</v>
      </c>
      <c r="F542" s="18">
        <v>43148.64865160441</v>
      </c>
      <c r="G542" s="18">
        <v>10884.721575006683</v>
      </c>
      <c r="H542" s="18">
        <v>32263.927076597727</v>
      </c>
      <c r="I542" s="18">
        <v>1946776.3592882534</v>
      </c>
      <c r="J542" s="15"/>
      <c r="K542" s="52">
        <f t="shared" si="8"/>
        <v>43148.64865160441</v>
      </c>
      <c r="L542" s="56" t="str">
        <f ca="1">IF(COUNTIF($C$2:C542,C542)=1,XIRR(OFFSET(F542,,,COUNTIF($C$2:$C$5000,C542),),OFFSET(E542,,,COUNTIF($C$2:$C$5000,C542),)),"-")</f>
        <v>-</v>
      </c>
      <c r="M542" s="56" t="str">
        <f ca="1">IF(COUNTIF($C$2:C542,C542)=1,XIRR(OFFSET(K542,,,COUNTIF($C$2:$C$5000,C542),),OFFSET(E542,,,COUNTIF($C$2:$C$5000,C542),)),"-")</f>
        <v>-</v>
      </c>
    </row>
    <row r="543" spans="3:13" hidden="1" x14ac:dyDescent="0.35">
      <c r="C543" s="9">
        <v>2019</v>
      </c>
      <c r="D543" s="15" t="s">
        <v>20</v>
      </c>
      <c r="E543" s="16">
        <v>43908</v>
      </c>
      <c r="F543" s="18">
        <v>9853.4871104468311</v>
      </c>
      <c r="G543" s="18">
        <v>2632.161916621516</v>
      </c>
      <c r="H543" s="18">
        <v>7221.3251938253152</v>
      </c>
      <c r="I543" s="18">
        <v>457277.83656291279</v>
      </c>
      <c r="J543" s="29"/>
      <c r="K543" s="52">
        <f t="shared" si="8"/>
        <v>9853.4871104468311</v>
      </c>
      <c r="L543" s="56" t="str">
        <f ca="1">IF(COUNTIF($C$2:C543,C543)=1,XIRR(OFFSET(F543,,,COUNTIF($C$2:$C$5000,C543),),OFFSET(E543,,,COUNTIF($C$2:$C$5000,C543),)),"-")</f>
        <v>-</v>
      </c>
      <c r="M543" s="56" t="str">
        <f ca="1">IF(COUNTIF($C$2:C543,C543)=1,XIRR(OFFSET(K543,,,COUNTIF($C$2:$C$5000,C543),),OFFSET(E543,,,COUNTIF($C$2:$C$5000,C543),)),"-")</f>
        <v>-</v>
      </c>
    </row>
    <row r="544" spans="3:13" hidden="1" x14ac:dyDescent="0.35">
      <c r="C544" s="9">
        <v>2019</v>
      </c>
      <c r="D544" s="15" t="s">
        <v>39</v>
      </c>
      <c r="E544" s="16">
        <v>43915</v>
      </c>
      <c r="F544" s="17">
        <v>49502.996350873844</v>
      </c>
      <c r="G544" s="17">
        <v>12920.087378765073</v>
      </c>
      <c r="H544" s="17">
        <v>36582.908972108773</v>
      </c>
      <c r="I544" s="17">
        <v>2178289.2131019034</v>
      </c>
      <c r="J544" s="15"/>
      <c r="K544" s="52">
        <f t="shared" si="8"/>
        <v>49502.996350873844</v>
      </c>
      <c r="L544" s="56" t="str">
        <f ca="1">IF(COUNTIF($C$2:C544,C544)=1,XIRR(OFFSET(F544,,,COUNTIF($C$2:$C$5000,C544),),OFFSET(E544,,,COUNTIF($C$2:$C$5000,C544),)),"-")</f>
        <v>-</v>
      </c>
      <c r="M544" s="56" t="str">
        <f ca="1">IF(COUNTIF($C$2:C544,C544)=1,XIRR(OFFSET(K544,,,COUNTIF($C$2:$C$5000,C544),),OFFSET(E544,,,COUNTIF($C$2:$C$5000,C544),)),"-")</f>
        <v>-</v>
      </c>
    </row>
    <row r="545" spans="3:13" hidden="1" x14ac:dyDescent="0.35">
      <c r="C545" s="9">
        <v>2019</v>
      </c>
      <c r="D545" s="15" t="s">
        <v>15</v>
      </c>
      <c r="E545" s="16">
        <v>43933</v>
      </c>
      <c r="F545" s="18">
        <v>6223.9152255925173</v>
      </c>
      <c r="G545" s="18">
        <v>6223.9152255925173</v>
      </c>
      <c r="H545" s="18">
        <v>0</v>
      </c>
      <c r="I545" s="18">
        <v>1157937.7163893054</v>
      </c>
      <c r="J545" s="15"/>
      <c r="K545" s="52">
        <f t="shared" si="8"/>
        <v>6223.9152255925173</v>
      </c>
      <c r="L545" s="56" t="str">
        <f ca="1">IF(COUNTIF($C$2:C545,C545)=1,XIRR(OFFSET(F545,,,COUNTIF($C$2:$C$5000,C545),),OFFSET(E545,,,COUNTIF($C$2:$C$5000,C545),)),"-")</f>
        <v>-</v>
      </c>
      <c r="M545" s="56" t="str">
        <f ca="1">IF(COUNTIF($C$2:C545,C545)=1,XIRR(OFFSET(K545,,,COUNTIF($C$2:$C$5000,C545),),OFFSET(E545,,,COUNTIF($C$2:$C$5000,C545),)),"-")</f>
        <v>-</v>
      </c>
    </row>
    <row r="546" spans="3:13" hidden="1" x14ac:dyDescent="0.35">
      <c r="C546" s="9">
        <v>2019</v>
      </c>
      <c r="D546" s="15" t="s">
        <v>25</v>
      </c>
      <c r="E546" s="16">
        <v>43937</v>
      </c>
      <c r="F546" s="18">
        <v>43148.64865160441</v>
      </c>
      <c r="G546" s="18">
        <v>10707.269976085394</v>
      </c>
      <c r="H546" s="18">
        <v>32441.378675519016</v>
      </c>
      <c r="I546" s="18">
        <v>1914334.9806127343</v>
      </c>
      <c r="J546" s="15"/>
      <c r="K546" s="52">
        <f t="shared" si="8"/>
        <v>43148.64865160441</v>
      </c>
      <c r="L546" s="56" t="str">
        <f ca="1">IF(COUNTIF($C$2:C546,C546)=1,XIRR(OFFSET(F546,,,COUNTIF($C$2:$C$5000,C546),),OFFSET(E546,,,COUNTIF($C$2:$C$5000,C546),)),"-")</f>
        <v>-</v>
      </c>
      <c r="M546" s="56" t="str">
        <f ca="1">IF(COUNTIF($C$2:C546,C546)=1,XIRR(OFFSET(K546,,,COUNTIF($C$2:$C$5000,C546),),OFFSET(E546,,,COUNTIF($C$2:$C$5000,C546),)),"-")</f>
        <v>-</v>
      </c>
    </row>
    <row r="547" spans="3:13" hidden="1" x14ac:dyDescent="0.35">
      <c r="C547" s="9">
        <v>2019</v>
      </c>
      <c r="D547" s="15" t="s">
        <v>20</v>
      </c>
      <c r="E547" s="16">
        <v>43939</v>
      </c>
      <c r="F547" s="18">
        <v>9853.4871104468311</v>
      </c>
      <c r="G547" s="18">
        <v>2591.2410738565059</v>
      </c>
      <c r="H547" s="18">
        <v>7262.2460365903253</v>
      </c>
      <c r="I547" s="18">
        <v>450015.59052632248</v>
      </c>
      <c r="J547" s="29"/>
      <c r="K547" s="52">
        <f t="shared" si="8"/>
        <v>9853.4871104468311</v>
      </c>
      <c r="L547" s="56" t="str">
        <f ca="1">IF(COUNTIF($C$2:C547,C547)=1,XIRR(OFFSET(F547,,,COUNTIF($C$2:$C$5000,C547),),OFFSET(E547,,,COUNTIF($C$2:$C$5000,C547),)),"-")</f>
        <v>-</v>
      </c>
      <c r="M547" s="56" t="str">
        <f ca="1">IF(COUNTIF($C$2:C547,C547)=1,XIRR(OFFSET(K547,,,COUNTIF($C$2:$C$5000,C547),),OFFSET(E547,,,COUNTIF($C$2:$C$5000,C547),)),"-")</f>
        <v>-</v>
      </c>
    </row>
    <row r="548" spans="3:13" hidden="1" x14ac:dyDescent="0.35">
      <c r="C548" s="9">
        <v>2019</v>
      </c>
      <c r="D548" s="15" t="s">
        <v>39</v>
      </c>
      <c r="E548" s="16">
        <v>43946</v>
      </c>
      <c r="F548" s="17">
        <v>49502.996350873844</v>
      </c>
      <c r="G548" s="17">
        <v>12706.68707642777</v>
      </c>
      <c r="H548" s="17">
        <v>36796.309274446074</v>
      </c>
      <c r="I548" s="17">
        <v>2141492.9038274572</v>
      </c>
      <c r="J548" s="15"/>
      <c r="K548" s="52">
        <f t="shared" si="8"/>
        <v>49502.996350873844</v>
      </c>
      <c r="L548" s="56" t="str">
        <f ca="1">IF(COUNTIF($C$2:C548,C548)=1,XIRR(OFFSET(F548,,,COUNTIF($C$2:$C$5000,C548),),OFFSET(E548,,,COUNTIF($C$2:$C$5000,C548),)),"-")</f>
        <v>-</v>
      </c>
      <c r="M548" s="56" t="str">
        <f ca="1">IF(COUNTIF($C$2:C548,C548)=1,XIRR(OFFSET(K548,,,COUNTIF($C$2:$C$5000,C548),),OFFSET(E548,,,COUNTIF($C$2:$C$5000,C548),)),"-")</f>
        <v>-</v>
      </c>
    </row>
    <row r="549" spans="3:13" hidden="1" x14ac:dyDescent="0.35">
      <c r="C549" s="9">
        <v>2019</v>
      </c>
      <c r="D549" s="15" t="s">
        <v>15</v>
      </c>
      <c r="E549" s="16">
        <v>43963</v>
      </c>
      <c r="F549" s="18">
        <v>6223.9152255925173</v>
      </c>
      <c r="G549" s="18">
        <v>6223.9152255925173</v>
      </c>
      <c r="H549" s="18">
        <v>0</v>
      </c>
      <c r="I549" s="18">
        <v>1157937.7163893054</v>
      </c>
      <c r="J549" s="15"/>
      <c r="K549" s="52">
        <f t="shared" si="8"/>
        <v>6223.9152255925173</v>
      </c>
      <c r="L549" s="56" t="str">
        <f ca="1">IF(COUNTIF($C$2:C549,C549)=1,XIRR(OFFSET(F549,,,COUNTIF($C$2:$C$5000,C549),),OFFSET(E549,,,COUNTIF($C$2:$C$5000,C549),)),"-")</f>
        <v>-</v>
      </c>
      <c r="M549" s="56" t="str">
        <f ca="1">IF(COUNTIF($C$2:C549,C549)=1,XIRR(OFFSET(K549,,,COUNTIF($C$2:$C$5000,C549),),OFFSET(E549,,,COUNTIF($C$2:$C$5000,C549),)),"-")</f>
        <v>-</v>
      </c>
    </row>
    <row r="550" spans="3:13" hidden="1" x14ac:dyDescent="0.35">
      <c r="C550" s="9">
        <v>2019</v>
      </c>
      <c r="D550" s="15" t="s">
        <v>25</v>
      </c>
      <c r="E550" s="16">
        <v>43967</v>
      </c>
      <c r="F550" s="18">
        <v>43148.64865160441</v>
      </c>
      <c r="G550" s="18">
        <v>10528.84239337004</v>
      </c>
      <c r="H550" s="18">
        <v>32619.80625823437</v>
      </c>
      <c r="I550" s="18">
        <v>1881715.1743544999</v>
      </c>
      <c r="J550" s="15"/>
      <c r="K550" s="52">
        <f t="shared" si="8"/>
        <v>43148.64865160441</v>
      </c>
      <c r="L550" s="56" t="str">
        <f ca="1">IF(COUNTIF($C$2:C550,C550)=1,XIRR(OFFSET(F550,,,COUNTIF($C$2:$C$5000,C550),),OFFSET(E550,,,COUNTIF($C$2:$C$5000,C550),)),"-")</f>
        <v>-</v>
      </c>
      <c r="M550" s="56" t="str">
        <f ca="1">IF(COUNTIF($C$2:C550,C550)=1,XIRR(OFFSET(K550,,,COUNTIF($C$2:$C$5000,C550),),OFFSET(E550,,,COUNTIF($C$2:$C$5000,C550),)),"-")</f>
        <v>-</v>
      </c>
    </row>
    <row r="551" spans="3:13" hidden="1" x14ac:dyDescent="0.35">
      <c r="C551" s="9">
        <v>2019</v>
      </c>
      <c r="D551" s="15" t="s">
        <v>20</v>
      </c>
      <c r="E551" s="16">
        <v>43969</v>
      </c>
      <c r="F551" s="18">
        <v>9853.4871104468311</v>
      </c>
      <c r="G551" s="18">
        <v>2550.0883463158275</v>
      </c>
      <c r="H551" s="18">
        <v>7303.3987641310032</v>
      </c>
      <c r="I551" s="18">
        <v>442712.19176219148</v>
      </c>
      <c r="J551" s="29"/>
      <c r="K551" s="52">
        <f t="shared" si="8"/>
        <v>9853.4871104468311</v>
      </c>
      <c r="L551" s="56" t="str">
        <f ca="1">IF(COUNTIF($C$2:C551,C551)=1,XIRR(OFFSET(F551,,,COUNTIF($C$2:$C$5000,C551),),OFFSET(E551,,,COUNTIF($C$2:$C$5000,C551),)),"-")</f>
        <v>-</v>
      </c>
      <c r="M551" s="56" t="str">
        <f ca="1">IF(COUNTIF($C$2:C551,C551)=1,XIRR(OFFSET(K551,,,COUNTIF($C$2:$C$5000,C551),),OFFSET(E551,,,COUNTIF($C$2:$C$5000,C551),)),"-")</f>
        <v>-</v>
      </c>
    </row>
    <row r="552" spans="3:13" hidden="1" x14ac:dyDescent="0.35">
      <c r="C552" s="9">
        <v>2019</v>
      </c>
      <c r="D552" s="15" t="s">
        <v>39</v>
      </c>
      <c r="E552" s="16">
        <v>43976</v>
      </c>
      <c r="F552" s="17">
        <v>49502.996350873844</v>
      </c>
      <c r="G552" s="17">
        <v>12492.041938993503</v>
      </c>
      <c r="H552" s="17">
        <v>37010.954411880339</v>
      </c>
      <c r="I552" s="17">
        <v>2104481.9494155771</v>
      </c>
      <c r="J552" s="15"/>
      <c r="K552" s="52">
        <f t="shared" si="8"/>
        <v>49502.996350873844</v>
      </c>
      <c r="L552" s="56" t="str">
        <f ca="1">IF(COUNTIF($C$2:C552,C552)=1,XIRR(OFFSET(F552,,,COUNTIF($C$2:$C$5000,C552),),OFFSET(E552,,,COUNTIF($C$2:$C$5000,C552),)),"-")</f>
        <v>-</v>
      </c>
      <c r="M552" s="56" t="str">
        <f ca="1">IF(COUNTIF($C$2:C552,C552)=1,XIRR(OFFSET(K552,,,COUNTIF($C$2:$C$5000,C552),),OFFSET(E552,,,COUNTIF($C$2:$C$5000,C552),)),"-")</f>
        <v>-</v>
      </c>
    </row>
    <row r="553" spans="3:13" hidden="1" x14ac:dyDescent="0.35">
      <c r="C553" s="9">
        <v>2019</v>
      </c>
      <c r="D553" s="15" t="s">
        <v>15</v>
      </c>
      <c r="E553" s="16">
        <v>43994</v>
      </c>
      <c r="F553" s="18">
        <v>6223.9152255925173</v>
      </c>
      <c r="G553" s="18">
        <v>6223.9152255925173</v>
      </c>
      <c r="H553" s="18">
        <v>0</v>
      </c>
      <c r="I553" s="18">
        <v>1157937.7163893054</v>
      </c>
      <c r="J553" s="15"/>
      <c r="K553" s="52">
        <f t="shared" si="8"/>
        <v>6223.9152255925173</v>
      </c>
      <c r="L553" s="56" t="str">
        <f ca="1">IF(COUNTIF($C$2:C553,C553)=1,XIRR(OFFSET(F553,,,COUNTIF($C$2:$C$5000,C553),),OFFSET(E553,,,COUNTIF($C$2:$C$5000,C553),)),"-")</f>
        <v>-</v>
      </c>
      <c r="M553" s="56" t="str">
        <f ca="1">IF(COUNTIF($C$2:C553,C553)=1,XIRR(OFFSET(K553,,,COUNTIF($C$2:$C$5000,C553),),OFFSET(E553,,,COUNTIF($C$2:$C$5000,C553),)),"-")</f>
        <v>-</v>
      </c>
    </row>
    <row r="554" spans="3:13" hidden="1" x14ac:dyDescent="0.35">
      <c r="C554" s="9">
        <v>2019</v>
      </c>
      <c r="D554" s="15" t="s">
        <v>25</v>
      </c>
      <c r="E554" s="16">
        <v>43998</v>
      </c>
      <c r="F554" s="18">
        <v>43148.64865160441</v>
      </c>
      <c r="G554" s="18">
        <v>10349.43345894975</v>
      </c>
      <c r="H554" s="18">
        <v>32799.215192654658</v>
      </c>
      <c r="I554" s="18">
        <v>1848915.9591618453</v>
      </c>
      <c r="J554" s="15"/>
      <c r="K554" s="52">
        <f t="shared" si="8"/>
        <v>43148.64865160441</v>
      </c>
      <c r="L554" s="56" t="str">
        <f ca="1">IF(COUNTIF($C$2:C554,C554)=1,XIRR(OFFSET(F554,,,COUNTIF($C$2:$C$5000,C554),),OFFSET(E554,,,COUNTIF($C$2:$C$5000,C554),)),"-")</f>
        <v>-</v>
      </c>
      <c r="M554" s="56" t="str">
        <f ca="1">IF(COUNTIF($C$2:C554,C554)=1,XIRR(OFFSET(K554,,,COUNTIF($C$2:$C$5000,C554),),OFFSET(E554,,,COUNTIF($C$2:$C$5000,C554),)),"-")</f>
        <v>-</v>
      </c>
    </row>
    <row r="555" spans="3:13" hidden="1" x14ac:dyDescent="0.35">
      <c r="C555" s="9">
        <v>2019</v>
      </c>
      <c r="D555" s="15" t="s">
        <v>20</v>
      </c>
      <c r="E555" s="16">
        <v>44000</v>
      </c>
      <c r="F555" s="18">
        <v>9853.4871104468311</v>
      </c>
      <c r="G555" s="18">
        <v>2508.7024199857519</v>
      </c>
      <c r="H555" s="18">
        <v>7344.7846904610797</v>
      </c>
      <c r="I555" s="18">
        <v>435367.40707173041</v>
      </c>
      <c r="J555" s="29"/>
      <c r="K555" s="52">
        <f t="shared" si="8"/>
        <v>9853.4871104468311</v>
      </c>
      <c r="L555" s="56" t="str">
        <f ca="1">IF(COUNTIF($C$2:C555,C555)=1,XIRR(OFFSET(F555,,,COUNTIF($C$2:$C$5000,C555),),OFFSET(E555,,,COUNTIF($C$2:$C$5000,C555),)),"-")</f>
        <v>-</v>
      </c>
      <c r="M555" s="56" t="str">
        <f ca="1">IF(COUNTIF($C$2:C555,C555)=1,XIRR(OFFSET(K555,,,COUNTIF($C$2:$C$5000,C555),),OFFSET(E555,,,COUNTIF($C$2:$C$5000,C555),)),"-")</f>
        <v>-</v>
      </c>
    </row>
    <row r="556" spans="3:13" hidden="1" x14ac:dyDescent="0.35">
      <c r="C556" s="9">
        <v>2019</v>
      </c>
      <c r="D556" s="15" t="s">
        <v>39</v>
      </c>
      <c r="E556" s="16">
        <v>44007</v>
      </c>
      <c r="F556" s="17">
        <v>49502.996350873844</v>
      </c>
      <c r="G556" s="17">
        <v>12276.1447049242</v>
      </c>
      <c r="H556" s="17">
        <v>37226.851645949646</v>
      </c>
      <c r="I556" s="17">
        <v>2067255.0977696273</v>
      </c>
      <c r="J556" s="15"/>
      <c r="K556" s="52">
        <f t="shared" si="8"/>
        <v>49502.996350873844</v>
      </c>
      <c r="L556" s="56" t="str">
        <f ca="1">IF(COUNTIF($C$2:C556,C556)=1,XIRR(OFFSET(F556,,,COUNTIF($C$2:$C$5000,C556),),OFFSET(E556,,,COUNTIF($C$2:$C$5000,C556),)),"-")</f>
        <v>-</v>
      </c>
      <c r="M556" s="56" t="str">
        <f ca="1">IF(COUNTIF($C$2:C556,C556)=1,XIRR(OFFSET(K556,,,COUNTIF($C$2:$C$5000,C556),),OFFSET(E556,,,COUNTIF($C$2:$C$5000,C556),)),"-")</f>
        <v>-</v>
      </c>
    </row>
    <row r="557" spans="3:13" hidden="1" x14ac:dyDescent="0.35">
      <c r="C557" s="9">
        <v>2019</v>
      </c>
      <c r="D557" s="15" t="s">
        <v>15</v>
      </c>
      <c r="E557" s="16">
        <v>44024</v>
      </c>
      <c r="F557" s="18">
        <v>35463.290019300111</v>
      </c>
      <c r="G557" s="18">
        <v>6223.9152255925173</v>
      </c>
      <c r="H557" s="18">
        <v>29239.374793707593</v>
      </c>
      <c r="I557" s="18">
        <v>1128698.3415955978</v>
      </c>
      <c r="J557" s="15"/>
      <c r="K557" s="52">
        <f t="shared" si="8"/>
        <v>35463.290019300111</v>
      </c>
      <c r="L557" s="56" t="str">
        <f ca="1">IF(COUNTIF($C$2:C557,C557)=1,XIRR(OFFSET(F557,,,COUNTIF($C$2:$C$5000,C557),),OFFSET(E557,,,COUNTIF($C$2:$C$5000,C557),)),"-")</f>
        <v>-</v>
      </c>
      <c r="M557" s="56" t="str">
        <f ca="1">IF(COUNTIF($C$2:C557,C557)=1,XIRR(OFFSET(K557,,,COUNTIF($C$2:$C$5000,C557),),OFFSET(E557,,,COUNTIF($C$2:$C$5000,C557),)),"-")</f>
        <v>-</v>
      </c>
    </row>
    <row r="558" spans="3:13" hidden="1" x14ac:dyDescent="0.35">
      <c r="C558" s="9">
        <v>2019</v>
      </c>
      <c r="D558" s="15" t="s">
        <v>25</v>
      </c>
      <c r="E558" s="16">
        <v>44028</v>
      </c>
      <c r="F558" s="18">
        <v>43148.64865160441</v>
      </c>
      <c r="G558" s="18">
        <v>10169.03777539015</v>
      </c>
      <c r="H558" s="18">
        <v>32979.610876214261</v>
      </c>
      <c r="I558" s="18">
        <v>1815936.348285631</v>
      </c>
      <c r="J558" s="15"/>
      <c r="K558" s="52">
        <f t="shared" si="8"/>
        <v>43148.64865160441</v>
      </c>
      <c r="L558" s="56" t="str">
        <f ca="1">IF(COUNTIF($C$2:C558,C558)=1,XIRR(OFFSET(F558,,,COUNTIF($C$2:$C$5000,C558),),OFFSET(E558,,,COUNTIF($C$2:$C$5000,C558),)),"-")</f>
        <v>-</v>
      </c>
      <c r="M558" s="56" t="str">
        <f ca="1">IF(COUNTIF($C$2:C558,C558)=1,XIRR(OFFSET(K558,,,COUNTIF($C$2:$C$5000,C558),),OFFSET(E558,,,COUNTIF($C$2:$C$5000,C558),)),"-")</f>
        <v>-</v>
      </c>
    </row>
    <row r="559" spans="3:13" hidden="1" x14ac:dyDescent="0.35">
      <c r="C559" s="9">
        <v>2019</v>
      </c>
      <c r="D559" s="15" t="s">
        <v>20</v>
      </c>
      <c r="E559" s="16">
        <v>44030</v>
      </c>
      <c r="F559" s="18">
        <v>9853.4871104468311</v>
      </c>
      <c r="G559" s="18">
        <v>2467.0819734064726</v>
      </c>
      <c r="H559" s="18">
        <v>7386.4051370403586</v>
      </c>
      <c r="I559" s="18">
        <v>427981.00193469005</v>
      </c>
      <c r="J559" s="29"/>
      <c r="K559" s="52">
        <f t="shared" si="8"/>
        <v>9853.4871104468311</v>
      </c>
      <c r="L559" s="56" t="str">
        <f ca="1">IF(COUNTIF($C$2:C559,C559)=1,XIRR(OFFSET(F559,,,COUNTIF($C$2:$C$5000,C559),),OFFSET(E559,,,COUNTIF($C$2:$C$5000,C559),)),"-")</f>
        <v>-</v>
      </c>
      <c r="M559" s="56" t="str">
        <f ca="1">IF(COUNTIF($C$2:C559,C559)=1,XIRR(OFFSET(K559,,,COUNTIF($C$2:$C$5000,C559),),OFFSET(E559,,,COUNTIF($C$2:$C$5000,C559),)),"-")</f>
        <v>-</v>
      </c>
    </row>
    <row r="560" spans="3:13" hidden="1" x14ac:dyDescent="0.35">
      <c r="C560" s="9">
        <v>2019</v>
      </c>
      <c r="D560" s="15" t="s">
        <v>39</v>
      </c>
      <c r="E560" s="16">
        <v>44037</v>
      </c>
      <c r="F560" s="17">
        <v>49502.996350873844</v>
      </c>
      <c r="G560" s="17">
        <v>12058.988070322826</v>
      </c>
      <c r="H560" s="17">
        <v>37444.008280551017</v>
      </c>
      <c r="I560" s="17">
        <v>2029811.0894890763</v>
      </c>
      <c r="J560" s="15"/>
      <c r="K560" s="52">
        <f t="shared" si="8"/>
        <v>49502.996350873844</v>
      </c>
      <c r="L560" s="56" t="str">
        <f ca="1">IF(COUNTIF($C$2:C560,C560)=1,XIRR(OFFSET(F560,,,COUNTIF($C$2:$C$5000,C560),),OFFSET(E560,,,COUNTIF($C$2:$C$5000,C560),)),"-")</f>
        <v>-</v>
      </c>
      <c r="M560" s="56" t="str">
        <f ca="1">IF(COUNTIF($C$2:C560,C560)=1,XIRR(OFFSET(K560,,,COUNTIF($C$2:$C$5000,C560),),OFFSET(E560,,,COUNTIF($C$2:$C$5000,C560),)),"-")</f>
        <v>-</v>
      </c>
    </row>
    <row r="561" spans="3:13" hidden="1" x14ac:dyDescent="0.35">
      <c r="C561" s="9">
        <v>2019</v>
      </c>
      <c r="D561" s="15" t="s">
        <v>15</v>
      </c>
      <c r="E561" s="16">
        <v>44055</v>
      </c>
      <c r="F561" s="18">
        <v>35463.290019300111</v>
      </c>
      <c r="G561" s="18">
        <v>6066.7535860763383</v>
      </c>
      <c r="H561" s="18">
        <v>29396.536433223773</v>
      </c>
      <c r="I561" s="18">
        <v>1099301.8051623739</v>
      </c>
      <c r="J561" s="15"/>
      <c r="K561" s="52">
        <f t="shared" si="8"/>
        <v>35463.290019300111</v>
      </c>
      <c r="L561" s="56" t="str">
        <f ca="1">IF(COUNTIF($C$2:C561,C561)=1,XIRR(OFFSET(F561,,,COUNTIF($C$2:$C$5000,C561),),OFFSET(E561,,,COUNTIF($C$2:$C$5000,C561),)),"-")</f>
        <v>-</v>
      </c>
      <c r="M561" s="56" t="str">
        <f ca="1">IF(COUNTIF($C$2:C561,C561)=1,XIRR(OFFSET(K561,,,COUNTIF($C$2:$C$5000,C561),),OFFSET(E561,,,COUNTIF($C$2:$C$5000,C561),)),"-")</f>
        <v>-</v>
      </c>
    </row>
    <row r="562" spans="3:13" hidden="1" x14ac:dyDescent="0.35">
      <c r="C562" s="9">
        <v>2019</v>
      </c>
      <c r="D562" s="15" t="s">
        <v>25</v>
      </c>
      <c r="E562" s="16">
        <v>44059</v>
      </c>
      <c r="F562" s="18">
        <v>43148.64865160441</v>
      </c>
      <c r="G562" s="18">
        <v>9987.6499155709716</v>
      </c>
      <c r="H562" s="18">
        <v>33160.998736033434</v>
      </c>
      <c r="I562" s="18">
        <v>1782775.3495495976</v>
      </c>
      <c r="J562" s="15"/>
      <c r="K562" s="52">
        <f t="shared" si="8"/>
        <v>43148.64865160441</v>
      </c>
      <c r="L562" s="56" t="str">
        <f ca="1">IF(COUNTIF($C$2:C562,C562)=1,XIRR(OFFSET(F562,,,COUNTIF($C$2:$C$5000,C562),),OFFSET(E562,,,COUNTIF($C$2:$C$5000,C562),)),"-")</f>
        <v>-</v>
      </c>
      <c r="M562" s="56" t="str">
        <f ca="1">IF(COUNTIF($C$2:C562,C562)=1,XIRR(OFFSET(K562,,,COUNTIF($C$2:$C$5000,C562),),OFFSET(E562,,,COUNTIF($C$2:$C$5000,C562),)),"-")</f>
        <v>-</v>
      </c>
    </row>
    <row r="563" spans="3:13" hidden="1" x14ac:dyDescent="0.35">
      <c r="C563" s="9">
        <v>2019</v>
      </c>
      <c r="D563" s="15" t="s">
        <v>20</v>
      </c>
      <c r="E563" s="16">
        <v>44061</v>
      </c>
      <c r="F563" s="18">
        <v>9853.4871104468311</v>
      </c>
      <c r="G563" s="18">
        <v>2425.2256776299105</v>
      </c>
      <c r="H563" s="18">
        <v>7428.2614328169202</v>
      </c>
      <c r="I563" s="18">
        <v>420552.74050187314</v>
      </c>
      <c r="J563" s="29"/>
      <c r="K563" s="52">
        <f t="shared" si="8"/>
        <v>9853.4871104468311</v>
      </c>
      <c r="L563" s="56" t="str">
        <f ca="1">IF(COUNTIF($C$2:C563,C563)=1,XIRR(OFFSET(F563,,,COUNTIF($C$2:$C$5000,C563),),OFFSET(E563,,,COUNTIF($C$2:$C$5000,C563),)),"-")</f>
        <v>-</v>
      </c>
      <c r="M563" s="56" t="str">
        <f ca="1">IF(COUNTIF($C$2:C563,C563)=1,XIRR(OFFSET(K563,,,COUNTIF($C$2:$C$5000,C563),),OFFSET(E563,,,COUNTIF($C$2:$C$5000,C563),)),"-")</f>
        <v>-</v>
      </c>
    </row>
    <row r="564" spans="3:13" hidden="1" x14ac:dyDescent="0.35">
      <c r="C564" s="9">
        <v>2019</v>
      </c>
      <c r="D564" s="15" t="s">
        <v>39</v>
      </c>
      <c r="E564" s="16">
        <v>44068</v>
      </c>
      <c r="F564" s="17">
        <v>49502.996350873844</v>
      </c>
      <c r="G564" s="17">
        <v>11840.56468868628</v>
      </c>
      <c r="H564" s="17">
        <v>37662.431662187562</v>
      </c>
      <c r="I564" s="17">
        <v>1992148.6578268888</v>
      </c>
      <c r="J564" s="15"/>
      <c r="K564" s="52">
        <f t="shared" si="8"/>
        <v>49502.996350873844</v>
      </c>
      <c r="L564" s="56" t="str">
        <f ca="1">IF(COUNTIF($C$2:C564,C564)=1,XIRR(OFFSET(F564,,,COUNTIF($C$2:$C$5000,C564),),OFFSET(E564,,,COUNTIF($C$2:$C$5000,C564),)),"-")</f>
        <v>-</v>
      </c>
      <c r="M564" s="56" t="str">
        <f ca="1">IF(COUNTIF($C$2:C564,C564)=1,XIRR(OFFSET(K564,,,COUNTIF($C$2:$C$5000,C564),),OFFSET(E564,,,COUNTIF($C$2:$C$5000,C564),)),"-")</f>
        <v>-</v>
      </c>
    </row>
    <row r="565" spans="3:13" hidden="1" x14ac:dyDescent="0.35">
      <c r="C565" s="9">
        <v>2019</v>
      </c>
      <c r="D565" s="15" t="s">
        <v>15</v>
      </c>
      <c r="E565" s="16">
        <v>44086</v>
      </c>
      <c r="F565" s="18">
        <v>35463.290019300111</v>
      </c>
      <c r="G565" s="18">
        <v>5908.7472027477606</v>
      </c>
      <c r="H565" s="18">
        <v>29554.542816552352</v>
      </c>
      <c r="I565" s="18">
        <v>1069747.2623458216</v>
      </c>
      <c r="J565" s="15"/>
      <c r="K565" s="52">
        <f t="shared" si="8"/>
        <v>35463.290019300111</v>
      </c>
      <c r="L565" s="56" t="str">
        <f ca="1">IF(COUNTIF($C$2:C565,C565)=1,XIRR(OFFSET(F565,,,COUNTIF($C$2:$C$5000,C565),),OFFSET(E565,,,COUNTIF($C$2:$C$5000,C565),)),"-")</f>
        <v>-</v>
      </c>
      <c r="M565" s="56" t="str">
        <f ca="1">IF(COUNTIF($C$2:C565,C565)=1,XIRR(OFFSET(K565,,,COUNTIF($C$2:$C$5000,C565),),OFFSET(E565,,,COUNTIF($C$2:$C$5000,C565),)),"-")</f>
        <v>-</v>
      </c>
    </row>
    <row r="566" spans="3:13" hidden="1" x14ac:dyDescent="0.35">
      <c r="C566" s="9">
        <v>2019</v>
      </c>
      <c r="D566" s="15" t="s">
        <v>25</v>
      </c>
      <c r="E566" s="16">
        <v>44090</v>
      </c>
      <c r="F566" s="18">
        <v>43148.64865160441</v>
      </c>
      <c r="G566" s="18">
        <v>9805.2644225227868</v>
      </c>
      <c r="H566" s="18">
        <v>33343.384229081625</v>
      </c>
      <c r="I566" s="18">
        <v>1749431.9653205159</v>
      </c>
      <c r="J566" s="15"/>
      <c r="K566" s="52">
        <f t="shared" si="8"/>
        <v>43148.64865160441</v>
      </c>
      <c r="L566" s="56" t="str">
        <f ca="1">IF(COUNTIF($C$2:C566,C566)=1,XIRR(OFFSET(F566,,,COUNTIF($C$2:$C$5000,C566),),OFFSET(E566,,,COUNTIF($C$2:$C$5000,C566),)),"-")</f>
        <v>-</v>
      </c>
      <c r="M566" s="56" t="str">
        <f ca="1">IF(COUNTIF($C$2:C566,C566)=1,XIRR(OFFSET(K566,,,COUNTIF($C$2:$C$5000,C566),),OFFSET(E566,,,COUNTIF($C$2:$C$5000,C566),)),"-")</f>
        <v>-</v>
      </c>
    </row>
    <row r="567" spans="3:13" hidden="1" x14ac:dyDescent="0.35">
      <c r="C567" s="9">
        <v>2019</v>
      </c>
      <c r="D567" s="15" t="s">
        <v>20</v>
      </c>
      <c r="E567" s="16">
        <v>44092</v>
      </c>
      <c r="F567" s="18">
        <v>9853.4871104468311</v>
      </c>
      <c r="G567" s="18">
        <v>2383.1321961772815</v>
      </c>
      <c r="H567" s="18">
        <v>7470.3549142695501</v>
      </c>
      <c r="I567" s="18">
        <v>413082.38558760361</v>
      </c>
      <c r="J567" s="29"/>
      <c r="K567" s="52">
        <f t="shared" si="8"/>
        <v>9853.4871104468311</v>
      </c>
      <c r="L567" s="56" t="str">
        <f ca="1">IF(COUNTIF($C$2:C567,C567)=1,XIRR(OFFSET(F567,,,COUNTIF($C$2:$C$5000,C567),),OFFSET(E567,,,COUNTIF($C$2:$C$5000,C567),)),"-")</f>
        <v>-</v>
      </c>
      <c r="M567" s="56" t="str">
        <f ca="1">IF(COUNTIF($C$2:C567,C567)=1,XIRR(OFFSET(K567,,,COUNTIF($C$2:$C$5000,C567),),OFFSET(E567,,,COUNTIF($C$2:$C$5000,C567),)),"-")</f>
        <v>-</v>
      </c>
    </row>
    <row r="568" spans="3:13" hidden="1" x14ac:dyDescent="0.35">
      <c r="C568" s="9">
        <v>2019</v>
      </c>
      <c r="D568" s="15" t="s">
        <v>39</v>
      </c>
      <c r="E568" s="16">
        <v>44099</v>
      </c>
      <c r="F568" s="17">
        <v>49502.996350873844</v>
      </c>
      <c r="G568" s="17">
        <v>11620.867170656851</v>
      </c>
      <c r="H568" s="17">
        <v>37882.129180216994</v>
      </c>
      <c r="I568" s="17">
        <v>1954266.5286466719</v>
      </c>
      <c r="J568" s="15"/>
      <c r="K568" s="52">
        <f t="shared" si="8"/>
        <v>49502.996350873844</v>
      </c>
      <c r="L568" s="56" t="str">
        <f ca="1">IF(COUNTIF($C$2:C568,C568)=1,XIRR(OFFSET(F568,,,COUNTIF($C$2:$C$5000,C568),),OFFSET(E568,,,COUNTIF($C$2:$C$5000,C568),)),"-")</f>
        <v>-</v>
      </c>
      <c r="M568" s="56" t="str">
        <f ca="1">IF(COUNTIF($C$2:C568,C568)=1,XIRR(OFFSET(K568,,,COUNTIF($C$2:$C$5000,C568),),OFFSET(E568,,,COUNTIF($C$2:$C$5000,C568),)),"-")</f>
        <v>-</v>
      </c>
    </row>
    <row r="569" spans="3:13" hidden="1" x14ac:dyDescent="0.35">
      <c r="C569" s="9">
        <v>2019</v>
      </c>
      <c r="D569" s="15" t="s">
        <v>15</v>
      </c>
      <c r="E569" s="16">
        <v>44116</v>
      </c>
      <c r="F569" s="18">
        <v>35463.290019300111</v>
      </c>
      <c r="G569" s="18">
        <v>5749.8915351087917</v>
      </c>
      <c r="H569" s="18">
        <v>29713.398484191319</v>
      </c>
      <c r="I569" s="18">
        <v>1040033.8638616303</v>
      </c>
      <c r="J569" s="15"/>
      <c r="K569" s="52">
        <f t="shared" si="8"/>
        <v>35463.290019300111</v>
      </c>
      <c r="L569" s="56" t="str">
        <f ca="1">IF(COUNTIF($C$2:C569,C569)=1,XIRR(OFFSET(F569,,,COUNTIF($C$2:$C$5000,C569),),OFFSET(E569,,,COUNTIF($C$2:$C$5000,C569),)),"-")</f>
        <v>-</v>
      </c>
      <c r="M569" s="56" t="str">
        <f ca="1">IF(COUNTIF($C$2:C569,C569)=1,XIRR(OFFSET(K569,,,COUNTIF($C$2:$C$5000,C569),),OFFSET(E569,,,COUNTIF($C$2:$C$5000,C569),)),"-")</f>
        <v>-</v>
      </c>
    </row>
    <row r="570" spans="3:13" hidden="1" x14ac:dyDescent="0.35">
      <c r="C570" s="9">
        <v>2019</v>
      </c>
      <c r="D570" s="15" t="s">
        <v>25</v>
      </c>
      <c r="E570" s="16">
        <v>44120</v>
      </c>
      <c r="F570" s="18">
        <v>43148.64865160441</v>
      </c>
      <c r="G570" s="18">
        <v>9621.8758092628377</v>
      </c>
      <c r="H570" s="18">
        <v>33526.772842341568</v>
      </c>
      <c r="I570" s="18">
        <v>1715905.1924781743</v>
      </c>
      <c r="J570" s="15"/>
      <c r="K570" s="52">
        <f t="shared" si="8"/>
        <v>43148.64865160441</v>
      </c>
      <c r="L570" s="56" t="str">
        <f ca="1">IF(COUNTIF($C$2:C570,C570)=1,XIRR(OFFSET(F570,,,COUNTIF($C$2:$C$5000,C570),),OFFSET(E570,,,COUNTIF($C$2:$C$5000,C570),)),"-")</f>
        <v>-</v>
      </c>
      <c r="M570" s="56" t="str">
        <f ca="1">IF(COUNTIF($C$2:C570,C570)=1,XIRR(OFFSET(K570,,,COUNTIF($C$2:$C$5000,C570),),OFFSET(E570,,,COUNTIF($C$2:$C$5000,C570),)),"-")</f>
        <v>-</v>
      </c>
    </row>
    <row r="571" spans="3:13" hidden="1" x14ac:dyDescent="0.35">
      <c r="C571" s="9">
        <v>2019</v>
      </c>
      <c r="D571" s="15" t="s">
        <v>20</v>
      </c>
      <c r="E571" s="16">
        <v>44122</v>
      </c>
      <c r="F571" s="18">
        <v>9853.4871104468311</v>
      </c>
      <c r="G571" s="18">
        <v>2340.8001849964207</v>
      </c>
      <c r="H571" s="18">
        <v>7512.6869254504109</v>
      </c>
      <c r="I571" s="18">
        <v>405569.69866215321</v>
      </c>
      <c r="J571" s="29"/>
      <c r="K571" s="52">
        <f t="shared" si="8"/>
        <v>9853.4871104468311</v>
      </c>
      <c r="L571" s="56" t="str">
        <f ca="1">IF(COUNTIF($C$2:C571,C571)=1,XIRR(OFFSET(F571,,,COUNTIF($C$2:$C$5000,C571),),OFFSET(E571,,,COUNTIF($C$2:$C$5000,C571),)),"-")</f>
        <v>-</v>
      </c>
      <c r="M571" s="56" t="str">
        <f ca="1">IF(COUNTIF($C$2:C571,C571)=1,XIRR(OFFSET(K571,,,COUNTIF($C$2:$C$5000,C571),),OFFSET(E571,,,COUNTIF($C$2:$C$5000,C571),)),"-")</f>
        <v>-</v>
      </c>
    </row>
    <row r="572" spans="3:13" hidden="1" x14ac:dyDescent="0.35">
      <c r="C572" s="9">
        <v>2019</v>
      </c>
      <c r="D572" s="15" t="s">
        <v>39</v>
      </c>
      <c r="E572" s="16">
        <v>44129</v>
      </c>
      <c r="F572" s="17">
        <v>49502.996350873844</v>
      </c>
      <c r="G572" s="17">
        <v>11399.888083772254</v>
      </c>
      <c r="H572" s="17">
        <v>38103.10826710159</v>
      </c>
      <c r="I572" s="17">
        <v>1916163.4203795702</v>
      </c>
      <c r="J572" s="15"/>
      <c r="K572" s="52">
        <f t="shared" si="8"/>
        <v>49502.996350873844</v>
      </c>
      <c r="L572" s="56" t="str">
        <f ca="1">IF(COUNTIF($C$2:C572,C572)=1,XIRR(OFFSET(F572,,,COUNTIF($C$2:$C$5000,C572),),OFFSET(E572,,,COUNTIF($C$2:$C$5000,C572),)),"-")</f>
        <v>-</v>
      </c>
      <c r="M572" s="56" t="str">
        <f ca="1">IF(COUNTIF($C$2:C572,C572)=1,XIRR(OFFSET(K572,,,COUNTIF($C$2:$C$5000,C572),),OFFSET(E572,,,COUNTIF($C$2:$C$5000,C572),)),"-")</f>
        <v>-</v>
      </c>
    </row>
    <row r="573" spans="3:13" hidden="1" x14ac:dyDescent="0.35">
      <c r="C573" s="9">
        <v>2019</v>
      </c>
      <c r="D573" s="15" t="s">
        <v>25</v>
      </c>
      <c r="E573" s="16">
        <v>44133</v>
      </c>
      <c r="F573" s="18">
        <v>1750223.2924781744</v>
      </c>
      <c r="G573" s="18">
        <v>34318.1</v>
      </c>
      <c r="H573" s="18">
        <v>1715905.1924781743</v>
      </c>
      <c r="I573" s="18">
        <v>0</v>
      </c>
      <c r="J573" s="15"/>
      <c r="K573" s="52">
        <f t="shared" si="8"/>
        <v>1750223.2924781744</v>
      </c>
      <c r="L573" s="56" t="str">
        <f ca="1">IF(COUNTIF($C$2:C573,C573)=1,XIRR(OFFSET(F573,,,COUNTIF($C$2:$C$5000,C573),),OFFSET(E573,,,COUNTIF($C$2:$C$5000,C573),)),"-")</f>
        <v>-</v>
      </c>
      <c r="M573" s="56" t="str">
        <f ca="1">IF(COUNTIF($C$2:C573,C573)=1,XIRR(OFFSET(K573,,,COUNTIF($C$2:$C$5000,C573),),OFFSET(E573,,,COUNTIF($C$2:$C$5000,C573),)),"-")</f>
        <v>-</v>
      </c>
    </row>
    <row r="574" spans="3:13" hidden="1" x14ac:dyDescent="0.35">
      <c r="C574" s="9">
        <v>2019</v>
      </c>
      <c r="D574" s="15" t="s">
        <v>15</v>
      </c>
      <c r="E574" s="16">
        <v>44147</v>
      </c>
      <c r="F574" s="18">
        <v>35463.290019300111</v>
      </c>
      <c r="G574" s="18">
        <v>5590.1820182562633</v>
      </c>
      <c r="H574" s="18">
        <v>29873.108001043849</v>
      </c>
      <c r="I574" s="18">
        <v>1010160.7558605864</v>
      </c>
      <c r="J574" s="15"/>
      <c r="K574" s="52">
        <f t="shared" si="8"/>
        <v>35463.290019300111</v>
      </c>
      <c r="L574" s="56" t="str">
        <f ca="1">IF(COUNTIF($C$2:C574,C574)=1,XIRR(OFFSET(F574,,,COUNTIF($C$2:$C$5000,C574),),OFFSET(E574,,,COUNTIF($C$2:$C$5000,C574),)),"-")</f>
        <v>-</v>
      </c>
      <c r="M574" s="56" t="str">
        <f ca="1">IF(COUNTIF($C$2:C574,C574)=1,XIRR(OFFSET(K574,,,COUNTIF($C$2:$C$5000,C574),),OFFSET(E574,,,COUNTIF($C$2:$C$5000,C574),)),"-")</f>
        <v>-</v>
      </c>
    </row>
    <row r="575" spans="3:13" hidden="1" x14ac:dyDescent="0.35">
      <c r="C575" s="9">
        <v>2019</v>
      </c>
      <c r="D575" s="15" t="s">
        <v>20</v>
      </c>
      <c r="E575" s="16">
        <v>44153</v>
      </c>
      <c r="F575" s="18">
        <v>9853.4871104468311</v>
      </c>
      <c r="G575" s="18">
        <v>2298.2282924188685</v>
      </c>
      <c r="H575" s="18">
        <v>7555.2588180279627</v>
      </c>
      <c r="I575" s="18">
        <v>398014.43984412524</v>
      </c>
      <c r="J575" s="29"/>
      <c r="K575" s="52">
        <f t="shared" si="8"/>
        <v>9853.4871104468311</v>
      </c>
      <c r="L575" s="56" t="str">
        <f ca="1">IF(COUNTIF($C$2:C575,C575)=1,XIRR(OFFSET(F575,,,COUNTIF($C$2:$C$5000,C575),),OFFSET(E575,,,COUNTIF($C$2:$C$5000,C575),)),"-")</f>
        <v>-</v>
      </c>
      <c r="M575" s="56" t="str">
        <f ca="1">IF(COUNTIF($C$2:C575,C575)=1,XIRR(OFFSET(K575,,,COUNTIF($C$2:$C$5000,C575),),OFFSET(E575,,,COUNTIF($C$2:$C$5000,C575),)),"-")</f>
        <v>-</v>
      </c>
    </row>
    <row r="576" spans="3:13" hidden="1" x14ac:dyDescent="0.35">
      <c r="C576" s="9">
        <v>2019</v>
      </c>
      <c r="D576" s="15" t="s">
        <v>39</v>
      </c>
      <c r="E576" s="16">
        <v>44160</v>
      </c>
      <c r="F576" s="17">
        <v>49502.996350873844</v>
      </c>
      <c r="G576" s="17">
        <v>11177.619952214161</v>
      </c>
      <c r="H576" s="17">
        <v>38325.376398659682</v>
      </c>
      <c r="I576" s="17">
        <v>1877838.0439809104</v>
      </c>
      <c r="J576" s="15"/>
      <c r="K576" s="52">
        <f t="shared" si="8"/>
        <v>49502.996350873844</v>
      </c>
      <c r="L576" s="56" t="str">
        <f ca="1">IF(COUNTIF($C$2:C576,C576)=1,XIRR(OFFSET(F576,,,COUNTIF($C$2:$C$5000,C576),),OFFSET(E576,,,COUNTIF($C$2:$C$5000,C576),)),"-")</f>
        <v>-</v>
      </c>
      <c r="M576" s="56" t="str">
        <f ca="1">IF(COUNTIF($C$2:C576,C576)=1,XIRR(OFFSET(K576,,,COUNTIF($C$2:$C$5000,C576),),OFFSET(E576,,,COUNTIF($C$2:$C$5000,C576),)),"-")</f>
        <v>-</v>
      </c>
    </row>
    <row r="577" spans="3:13" hidden="1" x14ac:dyDescent="0.35">
      <c r="C577" s="9">
        <v>2019</v>
      </c>
      <c r="D577" s="15" t="s">
        <v>15</v>
      </c>
      <c r="E577" s="16">
        <v>44177</v>
      </c>
      <c r="F577" s="18">
        <v>35463.290019300111</v>
      </c>
      <c r="G577" s="18">
        <v>5429.614062750652</v>
      </c>
      <c r="H577" s="18">
        <v>30033.675956549458</v>
      </c>
      <c r="I577" s="18">
        <v>980127.07990403695</v>
      </c>
      <c r="J577" s="15"/>
      <c r="K577" s="52">
        <f t="shared" si="8"/>
        <v>35463.290019300111</v>
      </c>
      <c r="L577" s="56" t="str">
        <f ca="1">IF(COUNTIF($C$2:C577,C577)=1,XIRR(OFFSET(F577,,,COUNTIF($C$2:$C$5000,C577),),OFFSET(E577,,,COUNTIF($C$2:$C$5000,C577),)),"-")</f>
        <v>-</v>
      </c>
      <c r="M577" s="56" t="str">
        <f ca="1">IF(COUNTIF($C$2:C577,C577)=1,XIRR(OFFSET(K577,,,COUNTIF($C$2:$C$5000,C577),),OFFSET(E577,,,COUNTIF($C$2:$C$5000,C577),)),"-")</f>
        <v>-</v>
      </c>
    </row>
    <row r="578" spans="3:13" hidden="1" x14ac:dyDescent="0.35">
      <c r="C578" s="9">
        <v>2019</v>
      </c>
      <c r="D578" s="15" t="s">
        <v>20</v>
      </c>
      <c r="E578" s="16">
        <v>44183</v>
      </c>
      <c r="F578" s="18">
        <v>2255.4151591167097</v>
      </c>
      <c r="G578" s="18">
        <v>2255.4151591167097</v>
      </c>
      <c r="H578" s="18">
        <v>0</v>
      </c>
      <c r="I578" s="18">
        <v>398014.43984412524</v>
      </c>
      <c r="J578" s="15"/>
      <c r="K578" s="52">
        <f t="shared" ref="K578:K641" si="9">IF(OR(J578="retard+6mois",J578="défaut"),0,F578)</f>
        <v>2255.4151591167097</v>
      </c>
      <c r="L578" s="56" t="str">
        <f ca="1">IF(COUNTIF($C$2:C578,C578)=1,XIRR(OFFSET(F578,,,COUNTIF($C$2:$C$5000,C578),),OFFSET(E578,,,COUNTIF($C$2:$C$5000,C578),)),"-")</f>
        <v>-</v>
      </c>
      <c r="M578" s="56" t="str">
        <f ca="1">IF(COUNTIF($C$2:C578,C578)=1,XIRR(OFFSET(K578,,,COUNTIF($C$2:$C$5000,C578),),OFFSET(E578,,,COUNTIF($C$2:$C$5000,C578),)),"-")</f>
        <v>-</v>
      </c>
    </row>
    <row r="579" spans="3:13" hidden="1" x14ac:dyDescent="0.35">
      <c r="C579" s="9">
        <v>2019</v>
      </c>
      <c r="D579" s="15" t="s">
        <v>39</v>
      </c>
      <c r="E579" s="16">
        <v>44190</v>
      </c>
      <c r="F579" s="17">
        <v>49502.996350873844</v>
      </c>
      <c r="G579" s="17">
        <v>10954.055256555313</v>
      </c>
      <c r="H579" s="17">
        <v>38548.941094318528</v>
      </c>
      <c r="I579" s="17">
        <v>1839289.1028865918</v>
      </c>
      <c r="J579" s="15"/>
      <c r="K579" s="52">
        <f t="shared" si="9"/>
        <v>49502.996350873844</v>
      </c>
      <c r="L579" s="56" t="str">
        <f ca="1">IF(COUNTIF($C$2:C579,C579)=1,XIRR(OFFSET(F579,,,COUNTIF($C$2:$C$5000,C579),),OFFSET(E579,,,COUNTIF($C$2:$C$5000,C579),)),"-")</f>
        <v>-</v>
      </c>
      <c r="M579" s="56" t="str">
        <f ca="1">IF(COUNTIF($C$2:C579,C579)=1,XIRR(OFFSET(K579,,,COUNTIF($C$2:$C$5000,C579),),OFFSET(E579,,,COUNTIF($C$2:$C$5000,C579),)),"-")</f>
        <v>-</v>
      </c>
    </row>
    <row r="580" spans="3:13" hidden="1" x14ac:dyDescent="0.35">
      <c r="C580" s="9">
        <v>2019</v>
      </c>
      <c r="D580" s="15" t="s">
        <v>15</v>
      </c>
      <c r="E580" s="16">
        <v>44208</v>
      </c>
      <c r="F580" s="18">
        <v>35463.290019300111</v>
      </c>
      <c r="G580" s="18">
        <v>5268.1830544841987</v>
      </c>
      <c r="H580" s="18">
        <v>30195.106964815914</v>
      </c>
      <c r="I580" s="18">
        <v>949931.97293922107</v>
      </c>
      <c r="J580" s="15"/>
      <c r="K580" s="52">
        <f t="shared" si="9"/>
        <v>35463.290019300111</v>
      </c>
      <c r="L580" s="56" t="str">
        <f ca="1">IF(COUNTIF($C$2:C580,C580)=1,XIRR(OFFSET(F580,,,COUNTIF($C$2:$C$5000,C580),),OFFSET(E580,,,COUNTIF($C$2:$C$5000,C580),)),"-")</f>
        <v>-</v>
      </c>
      <c r="M580" s="56" t="str">
        <f ca="1">IF(COUNTIF($C$2:C580,C580)=1,XIRR(OFFSET(K580,,,COUNTIF($C$2:$C$5000,C580),),OFFSET(E580,,,COUNTIF($C$2:$C$5000,C580),)),"-")</f>
        <v>-</v>
      </c>
    </row>
    <row r="581" spans="3:13" hidden="1" x14ac:dyDescent="0.35">
      <c r="C581" s="9">
        <v>2019</v>
      </c>
      <c r="D581" s="15" t="s">
        <v>20</v>
      </c>
      <c r="E581" s="16">
        <v>44214</v>
      </c>
      <c r="F581" s="18">
        <v>2255.4151591167097</v>
      </c>
      <c r="G581" s="18">
        <v>2255.4151591167097</v>
      </c>
      <c r="H581" s="18">
        <v>0</v>
      </c>
      <c r="I581" s="18">
        <v>398014.43984412524</v>
      </c>
      <c r="J581" s="15"/>
      <c r="K581" s="52">
        <f t="shared" si="9"/>
        <v>2255.4151591167097</v>
      </c>
      <c r="L581" s="56" t="str">
        <f ca="1">IF(COUNTIF($C$2:C581,C581)=1,XIRR(OFFSET(F581,,,COUNTIF($C$2:$C$5000,C581),),OFFSET(E581,,,COUNTIF($C$2:$C$5000,C581),)),"-")</f>
        <v>-</v>
      </c>
      <c r="M581" s="56" t="str">
        <f ca="1">IF(COUNTIF($C$2:C581,C581)=1,XIRR(OFFSET(K581,,,COUNTIF($C$2:$C$5000,C581),),OFFSET(E581,,,COUNTIF($C$2:$C$5000,C581),)),"-")</f>
        <v>-</v>
      </c>
    </row>
    <row r="582" spans="3:13" hidden="1" x14ac:dyDescent="0.35">
      <c r="C582" s="9">
        <v>2019</v>
      </c>
      <c r="D582" s="15" t="s">
        <v>39</v>
      </c>
      <c r="E582" s="16">
        <v>44221</v>
      </c>
      <c r="F582" s="17">
        <v>49502.996350873844</v>
      </c>
      <c r="G582" s="17">
        <v>10729.18643350512</v>
      </c>
      <c r="H582" s="17">
        <v>38773.809917368722</v>
      </c>
      <c r="I582" s="17">
        <v>1800515.2929692231</v>
      </c>
      <c r="J582" s="15"/>
      <c r="K582" s="52">
        <f t="shared" si="9"/>
        <v>49502.996350873844</v>
      </c>
      <c r="L582" s="56" t="str">
        <f ca="1">IF(COUNTIF($C$2:C582,C582)=1,XIRR(OFFSET(F582,,,COUNTIF($C$2:$C$5000,C582),),OFFSET(E582,,,COUNTIF($C$2:$C$5000,C582),)),"-")</f>
        <v>-</v>
      </c>
      <c r="M582" s="56" t="str">
        <f ca="1">IF(COUNTIF($C$2:C582,C582)=1,XIRR(OFFSET(K582,,,COUNTIF($C$2:$C$5000,C582),),OFFSET(E582,,,COUNTIF($C$2:$C$5000,C582),)),"-")</f>
        <v>-</v>
      </c>
    </row>
    <row r="583" spans="3:13" hidden="1" x14ac:dyDescent="0.35">
      <c r="C583" s="9">
        <v>2019</v>
      </c>
      <c r="D583" s="15" t="s">
        <v>15</v>
      </c>
      <c r="E583" s="16">
        <v>44239</v>
      </c>
      <c r="F583" s="18">
        <v>35463.290019300111</v>
      </c>
      <c r="G583" s="18">
        <v>5105.8843545483132</v>
      </c>
      <c r="H583" s="18">
        <v>30357.405664751797</v>
      </c>
      <c r="I583" s="18">
        <v>919574.5672744693</v>
      </c>
      <c r="J583" s="15"/>
      <c r="K583" s="52">
        <f t="shared" si="9"/>
        <v>35463.290019300111</v>
      </c>
      <c r="L583" s="56" t="str">
        <f ca="1">IF(COUNTIF($C$2:C583,C583)=1,XIRR(OFFSET(F583,,,COUNTIF($C$2:$C$5000,C583),),OFFSET(E583,,,COUNTIF($C$2:$C$5000,C583),)),"-")</f>
        <v>-</v>
      </c>
      <c r="M583" s="56" t="str">
        <f ca="1">IF(COUNTIF($C$2:C583,C583)=1,XIRR(OFFSET(K583,,,COUNTIF($C$2:$C$5000,C583),),OFFSET(E583,,,COUNTIF($C$2:$C$5000,C583),)),"-")</f>
        <v>-</v>
      </c>
    </row>
    <row r="584" spans="3:13" hidden="1" x14ac:dyDescent="0.35">
      <c r="C584" s="9">
        <v>2019</v>
      </c>
      <c r="D584" s="15" t="s">
        <v>20</v>
      </c>
      <c r="E584" s="16">
        <v>44245</v>
      </c>
      <c r="F584" s="18">
        <v>2255.4151591167097</v>
      </c>
      <c r="G584" s="18">
        <v>2255.4151591167097</v>
      </c>
      <c r="H584" s="18">
        <v>0</v>
      </c>
      <c r="I584" s="18">
        <v>398014.43984412524</v>
      </c>
      <c r="J584" s="15"/>
      <c r="K584" s="52">
        <f t="shared" si="9"/>
        <v>2255.4151591167097</v>
      </c>
      <c r="L584" s="56" t="str">
        <f ca="1">IF(COUNTIF($C$2:C584,C584)=1,XIRR(OFFSET(F584,,,COUNTIF($C$2:$C$5000,C584),),OFFSET(E584,,,COUNTIF($C$2:$C$5000,C584),)),"-")</f>
        <v>-</v>
      </c>
      <c r="M584" s="56" t="str">
        <f ca="1">IF(COUNTIF($C$2:C584,C584)=1,XIRR(OFFSET(K584,,,COUNTIF($C$2:$C$5000,C584),),OFFSET(E584,,,COUNTIF($C$2:$C$5000,C584),)),"-")</f>
        <v>-</v>
      </c>
    </row>
    <row r="585" spans="3:13" hidden="1" x14ac:dyDescent="0.35">
      <c r="C585" s="9">
        <v>2019</v>
      </c>
      <c r="D585" s="15" t="s">
        <v>39</v>
      </c>
      <c r="E585" s="16">
        <v>44252</v>
      </c>
      <c r="F585" s="17">
        <v>49502.996350873844</v>
      </c>
      <c r="G585" s="17">
        <v>10503.005875653802</v>
      </c>
      <c r="H585" s="17">
        <v>38999.990475220038</v>
      </c>
      <c r="I585" s="17">
        <v>1761515.302494003</v>
      </c>
      <c r="J585" s="15"/>
      <c r="K585" s="52">
        <f t="shared" si="9"/>
        <v>49502.996350873844</v>
      </c>
      <c r="L585" s="56" t="str">
        <f ca="1">IF(COUNTIF($C$2:C585,C585)=1,XIRR(OFFSET(F585,,,COUNTIF($C$2:$C$5000,C585),),OFFSET(E585,,,COUNTIF($C$2:$C$5000,C585),)),"-")</f>
        <v>-</v>
      </c>
      <c r="M585" s="56" t="str">
        <f ca="1">IF(COUNTIF($C$2:C585,C585)=1,XIRR(OFFSET(K585,,,COUNTIF($C$2:$C$5000,C585),),OFFSET(E585,,,COUNTIF($C$2:$C$5000,C585),)),"-")</f>
        <v>-</v>
      </c>
    </row>
    <row r="586" spans="3:13" hidden="1" x14ac:dyDescent="0.35">
      <c r="C586" s="9">
        <v>2019</v>
      </c>
      <c r="D586" s="15" t="s">
        <v>15</v>
      </c>
      <c r="E586" s="16">
        <v>44267</v>
      </c>
      <c r="F586" s="18">
        <v>35463.290019300111</v>
      </c>
      <c r="G586" s="18">
        <v>4942.7132991002727</v>
      </c>
      <c r="H586" s="18">
        <v>30520.576720199839</v>
      </c>
      <c r="I586" s="18">
        <v>889053.9905542694</v>
      </c>
      <c r="J586" s="15"/>
      <c r="K586" s="52">
        <f t="shared" si="9"/>
        <v>35463.290019300111</v>
      </c>
      <c r="L586" s="56" t="str">
        <f ca="1">IF(COUNTIF($C$2:C586,C586)=1,XIRR(OFFSET(F586,,,COUNTIF($C$2:$C$5000,C586),),OFFSET(E586,,,COUNTIF($C$2:$C$5000,C586),)),"-")</f>
        <v>-</v>
      </c>
      <c r="M586" s="56" t="str">
        <f ca="1">IF(COUNTIF($C$2:C586,C586)=1,XIRR(OFFSET(K586,,,COUNTIF($C$2:$C$5000,C586),),OFFSET(E586,,,COUNTIF($C$2:$C$5000,C586),)),"-")</f>
        <v>-</v>
      </c>
    </row>
    <row r="587" spans="3:13" hidden="1" x14ac:dyDescent="0.35">
      <c r="C587" s="9">
        <v>2019</v>
      </c>
      <c r="D587" s="15" t="s">
        <v>20</v>
      </c>
      <c r="E587" s="16">
        <v>44273</v>
      </c>
      <c r="F587" s="18">
        <v>2255.4151591167097</v>
      </c>
      <c r="G587" s="18">
        <v>2255.4151591167097</v>
      </c>
      <c r="H587" s="18">
        <v>0</v>
      </c>
      <c r="I587" s="18">
        <v>398014.43984412524</v>
      </c>
      <c r="J587" s="15"/>
      <c r="K587" s="52">
        <f t="shared" si="9"/>
        <v>2255.4151591167097</v>
      </c>
      <c r="L587" s="56" t="str">
        <f ca="1">IF(COUNTIF($C$2:C587,C587)=1,XIRR(OFFSET(F587,,,COUNTIF($C$2:$C$5000,C587),),OFFSET(E587,,,COUNTIF($C$2:$C$5000,C587),)),"-")</f>
        <v>-</v>
      </c>
      <c r="M587" s="56" t="str">
        <f ca="1">IF(COUNTIF($C$2:C587,C587)=1,XIRR(OFFSET(K587,,,COUNTIF($C$2:$C$5000,C587),),OFFSET(E587,,,COUNTIF($C$2:$C$5000,C587),)),"-")</f>
        <v>-</v>
      </c>
    </row>
    <row r="588" spans="3:13" hidden="1" x14ac:dyDescent="0.35">
      <c r="C588" s="9">
        <v>2019</v>
      </c>
      <c r="D588" s="15" t="s">
        <v>39</v>
      </c>
      <c r="E588" s="16">
        <v>44280</v>
      </c>
      <c r="F588" s="17">
        <v>49502.996350873844</v>
      </c>
      <c r="G588" s="17">
        <v>10275.505931215019</v>
      </c>
      <c r="H588" s="17">
        <v>39227.490419658825</v>
      </c>
      <c r="I588" s="17">
        <v>1722287.8120743441</v>
      </c>
      <c r="J588" s="15"/>
      <c r="K588" s="52">
        <f t="shared" si="9"/>
        <v>49502.996350873844</v>
      </c>
      <c r="L588" s="56" t="str">
        <f ca="1">IF(COUNTIF($C$2:C588,C588)=1,XIRR(OFFSET(F588,,,COUNTIF($C$2:$C$5000,C588),),OFFSET(E588,,,COUNTIF($C$2:$C$5000,C588),)),"-")</f>
        <v>-</v>
      </c>
      <c r="M588" s="56" t="str">
        <f ca="1">IF(COUNTIF($C$2:C588,C588)=1,XIRR(OFFSET(K588,,,COUNTIF($C$2:$C$5000,C588),),OFFSET(E588,,,COUNTIF($C$2:$C$5000,C588),)),"-")</f>
        <v>-</v>
      </c>
    </row>
    <row r="589" spans="3:13" hidden="1" x14ac:dyDescent="0.35">
      <c r="C589" s="9">
        <v>2019</v>
      </c>
      <c r="D589" s="15" t="s">
        <v>15</v>
      </c>
      <c r="E589" s="16">
        <v>44298</v>
      </c>
      <c r="F589" s="18">
        <v>35463.290019300111</v>
      </c>
      <c r="G589" s="18">
        <v>4778.6651992291982</v>
      </c>
      <c r="H589" s="18">
        <v>30684.624820070912</v>
      </c>
      <c r="I589" s="18">
        <v>858369.36573419848</v>
      </c>
      <c r="J589" s="15"/>
      <c r="K589" s="52">
        <f t="shared" si="9"/>
        <v>35463.290019300111</v>
      </c>
      <c r="L589" s="56" t="str">
        <f ca="1">IF(COUNTIF($C$2:C589,C589)=1,XIRR(OFFSET(F589,,,COUNTIF($C$2:$C$5000,C589),),OFFSET(E589,,,COUNTIF($C$2:$C$5000,C589),)),"-")</f>
        <v>-</v>
      </c>
      <c r="M589" s="56" t="str">
        <f ca="1">IF(COUNTIF($C$2:C589,C589)=1,XIRR(OFFSET(K589,,,COUNTIF($C$2:$C$5000,C589),),OFFSET(E589,,,COUNTIF($C$2:$C$5000,C589),)),"-")</f>
        <v>-</v>
      </c>
    </row>
    <row r="590" spans="3:13" hidden="1" x14ac:dyDescent="0.35">
      <c r="C590" s="9">
        <v>2019</v>
      </c>
      <c r="D590" s="15" t="s">
        <v>20</v>
      </c>
      <c r="E590" s="16">
        <v>44304</v>
      </c>
      <c r="F590" s="18">
        <v>2255.4151591167097</v>
      </c>
      <c r="G590" s="18">
        <v>2255.4151591167097</v>
      </c>
      <c r="H590" s="18">
        <v>0</v>
      </c>
      <c r="I590" s="18">
        <v>398014.43984412524</v>
      </c>
      <c r="J590" s="15"/>
      <c r="K590" s="52">
        <f t="shared" si="9"/>
        <v>2255.4151591167097</v>
      </c>
      <c r="L590" s="56" t="str">
        <f ca="1">IF(COUNTIF($C$2:C590,C590)=1,XIRR(OFFSET(F590,,,COUNTIF($C$2:$C$5000,C590),),OFFSET(E590,,,COUNTIF($C$2:$C$5000,C590),)),"-")</f>
        <v>-</v>
      </c>
      <c r="M590" s="56" t="str">
        <f ca="1">IF(COUNTIF($C$2:C590,C590)=1,XIRR(OFFSET(K590,,,COUNTIF($C$2:$C$5000,C590),),OFFSET(E590,,,COUNTIF($C$2:$C$5000,C590),)),"-")</f>
        <v>-</v>
      </c>
    </row>
    <row r="591" spans="3:13" hidden="1" x14ac:dyDescent="0.35">
      <c r="C591" s="9">
        <v>2019</v>
      </c>
      <c r="D591" s="15" t="s">
        <v>39</v>
      </c>
      <c r="E591" s="16">
        <v>44311</v>
      </c>
      <c r="F591" s="17">
        <v>49502.996350873844</v>
      </c>
      <c r="G591" s="17">
        <v>10046.678903767008</v>
      </c>
      <c r="H591" s="17">
        <v>39456.317447106834</v>
      </c>
      <c r="I591" s="17">
        <v>1682831.4946272373</v>
      </c>
      <c r="J591" s="15"/>
      <c r="K591" s="52">
        <f t="shared" si="9"/>
        <v>49502.996350873844</v>
      </c>
      <c r="L591" s="56" t="str">
        <f ca="1">IF(COUNTIF($C$2:C591,C591)=1,XIRR(OFFSET(F591,,,COUNTIF($C$2:$C$5000,C591),),OFFSET(E591,,,COUNTIF($C$2:$C$5000,C591),)),"-")</f>
        <v>-</v>
      </c>
      <c r="M591" s="56" t="str">
        <f ca="1">IF(COUNTIF($C$2:C591,C591)=1,XIRR(OFFSET(K591,,,COUNTIF($C$2:$C$5000,C591),),OFFSET(E591,,,COUNTIF($C$2:$C$5000,C591),)),"-")</f>
        <v>-</v>
      </c>
    </row>
    <row r="592" spans="3:13" hidden="1" x14ac:dyDescent="0.35">
      <c r="C592" s="9">
        <v>2019</v>
      </c>
      <c r="D592" s="15" t="s">
        <v>15</v>
      </c>
      <c r="E592" s="16">
        <v>44328</v>
      </c>
      <c r="F592" s="18">
        <v>35463.290019300111</v>
      </c>
      <c r="G592" s="18">
        <v>4613.7353408213175</v>
      </c>
      <c r="H592" s="18">
        <v>30849.554678478795</v>
      </c>
      <c r="I592" s="18">
        <v>827519.81105571974</v>
      </c>
      <c r="J592" s="15"/>
      <c r="K592" s="52">
        <f t="shared" si="9"/>
        <v>35463.290019300111</v>
      </c>
      <c r="L592" s="56" t="str">
        <f ca="1">IF(COUNTIF($C$2:C592,C592)=1,XIRR(OFFSET(F592,,,COUNTIF($C$2:$C$5000,C592),),OFFSET(E592,,,COUNTIF($C$2:$C$5000,C592),)),"-")</f>
        <v>-</v>
      </c>
      <c r="M592" s="56" t="str">
        <f ca="1">IF(COUNTIF($C$2:C592,C592)=1,XIRR(OFFSET(K592,,,COUNTIF($C$2:$C$5000,C592),),OFFSET(E592,,,COUNTIF($C$2:$C$5000,C592),)),"-")</f>
        <v>-</v>
      </c>
    </row>
    <row r="593" spans="3:13" hidden="1" x14ac:dyDescent="0.35">
      <c r="C593" s="9">
        <v>2019</v>
      </c>
      <c r="D593" s="15" t="s">
        <v>20</v>
      </c>
      <c r="E593" s="16">
        <v>44334</v>
      </c>
      <c r="F593" s="18">
        <v>2255.4151591167097</v>
      </c>
      <c r="G593" s="18">
        <v>2255.4151591167097</v>
      </c>
      <c r="H593" s="18">
        <v>0</v>
      </c>
      <c r="I593" s="18">
        <v>398014.43984412524</v>
      </c>
      <c r="J593" s="15"/>
      <c r="K593" s="52">
        <f t="shared" si="9"/>
        <v>2255.4151591167097</v>
      </c>
      <c r="L593" s="56" t="str">
        <f ca="1">IF(COUNTIF($C$2:C593,C593)=1,XIRR(OFFSET(F593,,,COUNTIF($C$2:$C$5000,C593),),OFFSET(E593,,,COUNTIF($C$2:$C$5000,C593),)),"-")</f>
        <v>-</v>
      </c>
      <c r="M593" s="56" t="str">
        <f ca="1">IF(COUNTIF($C$2:C593,C593)=1,XIRR(OFFSET(K593,,,COUNTIF($C$2:$C$5000,C593),),OFFSET(E593,,,COUNTIF($C$2:$C$5000,C593),)),"-")</f>
        <v>-</v>
      </c>
    </row>
    <row r="594" spans="3:13" hidden="1" x14ac:dyDescent="0.35">
      <c r="C594" s="9">
        <v>2019</v>
      </c>
      <c r="D594" s="15" t="s">
        <v>39</v>
      </c>
      <c r="E594" s="16">
        <v>44341</v>
      </c>
      <c r="F594" s="17">
        <v>49502.996350873844</v>
      </c>
      <c r="G594" s="17">
        <v>9816.5170519922194</v>
      </c>
      <c r="H594" s="17">
        <v>39686.479298881626</v>
      </c>
      <c r="I594" s="17">
        <v>1643145.0153283556</v>
      </c>
      <c r="J594" s="15"/>
      <c r="K594" s="52">
        <f t="shared" si="9"/>
        <v>49502.996350873844</v>
      </c>
      <c r="L594" s="56" t="str">
        <f ca="1">IF(COUNTIF($C$2:C594,C594)=1,XIRR(OFFSET(F594,,,COUNTIF($C$2:$C$5000,C594),),OFFSET(E594,,,COUNTIF($C$2:$C$5000,C594),)),"-")</f>
        <v>-</v>
      </c>
      <c r="M594" s="56" t="str">
        <f ca="1">IF(COUNTIF($C$2:C594,C594)=1,XIRR(OFFSET(K594,,,COUNTIF($C$2:$C$5000,C594),),OFFSET(E594,,,COUNTIF($C$2:$C$5000,C594),)),"-")</f>
        <v>-</v>
      </c>
    </row>
    <row r="595" spans="3:13" hidden="1" x14ac:dyDescent="0.35">
      <c r="C595" s="9">
        <v>2019</v>
      </c>
      <c r="D595" s="15" t="s">
        <v>15</v>
      </c>
      <c r="E595" s="16">
        <v>44359</v>
      </c>
      <c r="F595" s="18">
        <v>35463.290019300111</v>
      </c>
      <c r="G595" s="18">
        <v>4447.9189844244938</v>
      </c>
      <c r="H595" s="18">
        <v>31015.371034875618</v>
      </c>
      <c r="I595" s="18">
        <v>796504.44002084411</v>
      </c>
      <c r="J595" s="15"/>
      <c r="K595" s="52">
        <f t="shared" si="9"/>
        <v>35463.290019300111</v>
      </c>
      <c r="L595" s="56" t="str">
        <f ca="1">IF(COUNTIF($C$2:C595,C595)=1,XIRR(OFFSET(F595,,,COUNTIF($C$2:$C$5000,C595),),OFFSET(E595,,,COUNTIF($C$2:$C$5000,C595),)),"-")</f>
        <v>-</v>
      </c>
      <c r="M595" s="56" t="str">
        <f ca="1">IF(COUNTIF($C$2:C595,C595)=1,XIRR(OFFSET(K595,,,COUNTIF($C$2:$C$5000,C595),),OFFSET(E595,,,COUNTIF($C$2:$C$5000,C595),)),"-")</f>
        <v>-</v>
      </c>
    </row>
    <row r="596" spans="3:13" hidden="1" x14ac:dyDescent="0.35">
      <c r="C596" s="9">
        <v>2019</v>
      </c>
      <c r="D596" s="15" t="s">
        <v>20</v>
      </c>
      <c r="E596" s="16">
        <v>44365</v>
      </c>
      <c r="F596" s="18">
        <v>9853.4871104468311</v>
      </c>
      <c r="G596" s="18">
        <v>2255.4151591167097</v>
      </c>
      <c r="H596" s="18">
        <v>7598.071951330121</v>
      </c>
      <c r="I596" s="18">
        <v>390416.36789279513</v>
      </c>
      <c r="J596" s="29"/>
      <c r="K596" s="52">
        <f t="shared" si="9"/>
        <v>9853.4871104468311</v>
      </c>
      <c r="L596" s="56" t="str">
        <f ca="1">IF(COUNTIF($C$2:C596,C596)=1,XIRR(OFFSET(F596,,,COUNTIF($C$2:$C$5000,C596),),OFFSET(E596,,,COUNTIF($C$2:$C$5000,C596),)),"-")</f>
        <v>-</v>
      </c>
      <c r="M596" s="56" t="str">
        <f ca="1">IF(COUNTIF($C$2:C596,C596)=1,XIRR(OFFSET(K596,,,COUNTIF($C$2:$C$5000,C596),),OFFSET(E596,,,COUNTIF($C$2:$C$5000,C596),)),"-")</f>
        <v>-</v>
      </c>
    </row>
    <row r="597" spans="3:13" hidden="1" x14ac:dyDescent="0.35">
      <c r="C597" s="9">
        <v>2019</v>
      </c>
      <c r="D597" s="15" t="s">
        <v>39</v>
      </c>
      <c r="E597" s="16">
        <v>44372</v>
      </c>
      <c r="F597" s="17">
        <v>49502.996350873844</v>
      </c>
      <c r="G597" s="17">
        <v>9585.012589415408</v>
      </c>
      <c r="H597" s="17">
        <v>39917.983761458439</v>
      </c>
      <c r="I597" s="17">
        <v>1603227.0315668972</v>
      </c>
      <c r="J597" s="15"/>
      <c r="K597" s="52">
        <f t="shared" si="9"/>
        <v>49502.996350873844</v>
      </c>
      <c r="L597" s="56" t="str">
        <f ca="1">IF(COUNTIF($C$2:C597,C597)=1,XIRR(OFFSET(F597,,,COUNTIF($C$2:$C$5000,C597),),OFFSET(E597,,,COUNTIF($C$2:$C$5000,C597),)),"-")</f>
        <v>-</v>
      </c>
      <c r="M597" s="56" t="str">
        <f ca="1">IF(COUNTIF($C$2:C597,C597)=1,XIRR(OFFSET(K597,,,COUNTIF($C$2:$C$5000,C597),),OFFSET(E597,,,COUNTIF($C$2:$C$5000,C597),)),"-")</f>
        <v>-</v>
      </c>
    </row>
    <row r="598" spans="3:13" hidden="1" x14ac:dyDescent="0.35">
      <c r="C598" s="9">
        <v>2019</v>
      </c>
      <c r="D598" s="15" t="s">
        <v>15</v>
      </c>
      <c r="E598" s="16">
        <v>44389</v>
      </c>
      <c r="F598" s="18">
        <v>35463.290019300111</v>
      </c>
      <c r="G598" s="18">
        <v>4281.2113651120371</v>
      </c>
      <c r="H598" s="18">
        <v>31182.078654188073</v>
      </c>
      <c r="I598" s="18">
        <v>765322.36136665603</v>
      </c>
      <c r="J598" s="15"/>
      <c r="K598" s="52">
        <f t="shared" si="9"/>
        <v>35463.290019300111</v>
      </c>
      <c r="L598" s="56" t="str">
        <f ca="1">IF(COUNTIF($C$2:C598,C598)=1,XIRR(OFFSET(F598,,,COUNTIF($C$2:$C$5000,C598),),OFFSET(E598,,,COUNTIF($C$2:$C$5000,C598),)),"-")</f>
        <v>-</v>
      </c>
      <c r="M598" s="56" t="str">
        <f ca="1">IF(COUNTIF($C$2:C598,C598)=1,XIRR(OFFSET(K598,,,COUNTIF($C$2:$C$5000,C598),),OFFSET(E598,,,COUNTIF($C$2:$C$5000,C598),)),"-")</f>
        <v>-</v>
      </c>
    </row>
    <row r="599" spans="3:13" hidden="1" x14ac:dyDescent="0.35">
      <c r="C599" s="9">
        <v>2019</v>
      </c>
      <c r="D599" s="15" t="s">
        <v>20</v>
      </c>
      <c r="E599" s="16">
        <v>44395</v>
      </c>
      <c r="F599" s="18">
        <v>9853.4871104468311</v>
      </c>
      <c r="G599" s="18">
        <v>2212.3594180591726</v>
      </c>
      <c r="H599" s="18">
        <v>7641.1276923876585</v>
      </c>
      <c r="I599" s="18">
        <v>382775.24020040745</v>
      </c>
      <c r="J599" s="29"/>
      <c r="K599" s="52">
        <f t="shared" si="9"/>
        <v>9853.4871104468311</v>
      </c>
      <c r="L599" s="56" t="str">
        <f ca="1">IF(COUNTIF($C$2:C599,C599)=1,XIRR(OFFSET(F599,,,COUNTIF($C$2:$C$5000,C599),),OFFSET(E599,,,COUNTIF($C$2:$C$5000,C599),)),"-")</f>
        <v>-</v>
      </c>
      <c r="M599" s="56" t="str">
        <f ca="1">IF(COUNTIF($C$2:C599,C599)=1,XIRR(OFFSET(K599,,,COUNTIF($C$2:$C$5000,C599),),OFFSET(E599,,,COUNTIF($C$2:$C$5000,C599),)),"-")</f>
        <v>-</v>
      </c>
    </row>
    <row r="600" spans="3:13" hidden="1" x14ac:dyDescent="0.35">
      <c r="C600" s="9">
        <v>2019</v>
      </c>
      <c r="D600" s="15" t="s">
        <v>39</v>
      </c>
      <c r="E600" s="16">
        <v>44402</v>
      </c>
      <c r="F600" s="17">
        <v>49502.996350873844</v>
      </c>
      <c r="G600" s="17">
        <v>9352.1576841402348</v>
      </c>
      <c r="H600" s="17">
        <v>40150.838666733609</v>
      </c>
      <c r="I600" s="17">
        <v>1563076.1929001636</v>
      </c>
      <c r="J600" s="15"/>
      <c r="K600" s="52">
        <f t="shared" si="9"/>
        <v>49502.996350873844</v>
      </c>
      <c r="L600" s="56" t="str">
        <f ca="1">IF(COUNTIF($C$2:C600,C600)=1,XIRR(OFFSET(F600,,,COUNTIF($C$2:$C$5000,C600),),OFFSET(E600,,,COUNTIF($C$2:$C$5000,C600),)),"-")</f>
        <v>-</v>
      </c>
      <c r="M600" s="56" t="str">
        <f ca="1">IF(COUNTIF($C$2:C600,C600)=1,XIRR(OFFSET(K600,,,COUNTIF($C$2:$C$5000,C600),),OFFSET(E600,,,COUNTIF($C$2:$C$5000,C600),)),"-")</f>
        <v>-</v>
      </c>
    </row>
    <row r="601" spans="3:13" hidden="1" x14ac:dyDescent="0.35">
      <c r="C601" s="9">
        <v>2019</v>
      </c>
      <c r="D601" s="15" t="s">
        <v>15</v>
      </c>
      <c r="E601" s="16">
        <v>44420</v>
      </c>
      <c r="F601" s="18">
        <v>35463.290019300111</v>
      </c>
      <c r="G601" s="18">
        <v>4113.6076923457767</v>
      </c>
      <c r="H601" s="18">
        <v>31349.682326954335</v>
      </c>
      <c r="I601" s="18">
        <v>733972.6790397017</v>
      </c>
      <c r="J601" s="15"/>
      <c r="K601" s="52">
        <f t="shared" si="9"/>
        <v>35463.290019300111</v>
      </c>
      <c r="L601" s="56" t="str">
        <f ca="1">IF(COUNTIF($C$2:C601,C601)=1,XIRR(OFFSET(F601,,,COUNTIF($C$2:$C$5000,C601),),OFFSET(E601,,,COUNTIF($C$2:$C$5000,C601),)),"-")</f>
        <v>-</v>
      </c>
      <c r="M601" s="56" t="str">
        <f ca="1">IF(COUNTIF($C$2:C601,C601)=1,XIRR(OFFSET(K601,,,COUNTIF($C$2:$C$5000,C601),),OFFSET(E601,,,COUNTIF($C$2:$C$5000,C601),)),"-")</f>
        <v>-</v>
      </c>
    </row>
    <row r="602" spans="3:13" hidden="1" x14ac:dyDescent="0.35">
      <c r="C602" s="9">
        <v>2019</v>
      </c>
      <c r="D602" s="15" t="s">
        <v>20</v>
      </c>
      <c r="E602" s="16">
        <v>44426</v>
      </c>
      <c r="F602" s="18">
        <v>9853.4871104468311</v>
      </c>
      <c r="G602" s="18">
        <v>2169.0596944689755</v>
      </c>
      <c r="H602" s="18">
        <v>7684.4274159778561</v>
      </c>
      <c r="I602" s="18">
        <v>375090.81278442958</v>
      </c>
      <c r="J602" s="29"/>
      <c r="K602" s="52">
        <f t="shared" si="9"/>
        <v>9853.4871104468311</v>
      </c>
      <c r="L602" s="56" t="str">
        <f ca="1">IF(COUNTIF($C$2:C602,C602)=1,XIRR(OFFSET(F602,,,COUNTIF($C$2:$C$5000,C602),),OFFSET(E602,,,COUNTIF($C$2:$C$5000,C602),)),"-")</f>
        <v>-</v>
      </c>
      <c r="M602" s="56" t="str">
        <f ca="1">IF(COUNTIF($C$2:C602,C602)=1,XIRR(OFFSET(K602,,,COUNTIF($C$2:$C$5000,C602),),OFFSET(E602,,,COUNTIF($C$2:$C$5000,C602),)),"-")</f>
        <v>-</v>
      </c>
    </row>
    <row r="603" spans="3:13" hidden="1" x14ac:dyDescent="0.35">
      <c r="C603" s="9">
        <v>2019</v>
      </c>
      <c r="D603" s="15" t="s">
        <v>39</v>
      </c>
      <c r="E603" s="16">
        <v>44433</v>
      </c>
      <c r="F603" s="17">
        <v>49502.996350873844</v>
      </c>
      <c r="G603" s="17">
        <v>9117.9444585842884</v>
      </c>
      <c r="H603" s="17">
        <v>40385.051892289557</v>
      </c>
      <c r="I603" s="17">
        <v>1522691.1410078739</v>
      </c>
      <c r="J603" s="15"/>
      <c r="K603" s="52">
        <f t="shared" si="9"/>
        <v>49502.996350873844</v>
      </c>
      <c r="L603" s="56" t="str">
        <f ca="1">IF(COUNTIF($C$2:C603,C603)=1,XIRR(OFFSET(F603,,,COUNTIF($C$2:$C$5000,C603),),OFFSET(E603,,,COUNTIF($C$2:$C$5000,C603),)),"-")</f>
        <v>-</v>
      </c>
      <c r="M603" s="56" t="str">
        <f ca="1">IF(COUNTIF($C$2:C603,C603)=1,XIRR(OFFSET(K603,,,COUNTIF($C$2:$C$5000,C603),),OFFSET(E603,,,COUNTIF($C$2:$C$5000,C603),)),"-")</f>
        <v>-</v>
      </c>
    </row>
    <row r="604" spans="3:13" hidden="1" x14ac:dyDescent="0.35">
      <c r="C604" s="9">
        <v>2019</v>
      </c>
      <c r="D604" s="15" t="s">
        <v>20</v>
      </c>
      <c r="E604" s="16">
        <v>44457</v>
      </c>
      <c r="F604" s="18">
        <v>9853.4871104468311</v>
      </c>
      <c r="G604" s="18">
        <v>2125.5146057784345</v>
      </c>
      <c r="H604" s="18">
        <v>7727.9725046683961</v>
      </c>
      <c r="I604" s="18">
        <v>367362.84027976118</v>
      </c>
      <c r="J604" s="29"/>
      <c r="K604" s="52">
        <f t="shared" si="9"/>
        <v>9853.4871104468311</v>
      </c>
      <c r="L604" s="56" t="str">
        <f ca="1">IF(COUNTIF($C$2:C604,C604)=1,XIRR(OFFSET(F604,,,COUNTIF($C$2:$C$5000,C604),),OFFSET(E604,,,COUNTIF($C$2:$C$5000,C604),)),"-")</f>
        <v>-</v>
      </c>
      <c r="M604" s="56" t="str">
        <f ca="1">IF(COUNTIF($C$2:C604,C604)=1,XIRR(OFFSET(K604,,,COUNTIF($C$2:$C$5000,C604),),OFFSET(E604,,,COUNTIF($C$2:$C$5000,C604),)),"-")</f>
        <v>-</v>
      </c>
    </row>
    <row r="605" spans="3:13" hidden="1" x14ac:dyDescent="0.35">
      <c r="C605" s="9">
        <v>2019</v>
      </c>
      <c r="D605" s="15" t="s">
        <v>39</v>
      </c>
      <c r="E605" s="16">
        <v>44464</v>
      </c>
      <c r="F605" s="17">
        <v>49502.996350873844</v>
      </c>
      <c r="G605" s="17">
        <v>8882.3649892125995</v>
      </c>
      <c r="H605" s="17">
        <v>40620.631361661246</v>
      </c>
      <c r="I605" s="17">
        <v>1482070.5096462127</v>
      </c>
      <c r="J605" s="15"/>
      <c r="K605" s="52">
        <f t="shared" si="9"/>
        <v>49502.996350873844</v>
      </c>
      <c r="L605" s="56" t="str">
        <f ca="1">IF(COUNTIF($C$2:C605,C605)=1,XIRR(OFFSET(F605,,,COUNTIF($C$2:$C$5000,C605),),OFFSET(E605,,,COUNTIF($C$2:$C$5000,C605),)),"-")</f>
        <v>-</v>
      </c>
      <c r="M605" s="56" t="str">
        <f ca="1">IF(COUNTIF($C$2:C605,C605)=1,XIRR(OFFSET(K605,,,COUNTIF($C$2:$C$5000,C605),),OFFSET(E605,,,COUNTIF($C$2:$C$5000,C605),)),"-")</f>
        <v>-</v>
      </c>
    </row>
    <row r="606" spans="3:13" hidden="1" x14ac:dyDescent="0.35">
      <c r="C606" s="9">
        <v>2019</v>
      </c>
      <c r="D606" s="15" t="s">
        <v>15</v>
      </c>
      <c r="E606" s="16">
        <v>44469</v>
      </c>
      <c r="F606" s="18">
        <v>740208.48903970164</v>
      </c>
      <c r="G606" s="18">
        <v>6235.8099999999949</v>
      </c>
      <c r="H606" s="18">
        <v>733972.6790397017</v>
      </c>
      <c r="I606" s="18">
        <v>0</v>
      </c>
      <c r="J606" s="15"/>
      <c r="K606" s="52">
        <f t="shared" si="9"/>
        <v>740208.48903970164</v>
      </c>
      <c r="L606" s="56" t="str">
        <f ca="1">IF(COUNTIF($C$2:C606,C606)=1,XIRR(OFFSET(F606,,,COUNTIF($C$2:$C$5000,C606),),OFFSET(E606,,,COUNTIF($C$2:$C$5000,C606),)),"-")</f>
        <v>-</v>
      </c>
      <c r="M606" s="56" t="str">
        <f ca="1">IF(COUNTIF($C$2:C606,C606)=1,XIRR(OFFSET(K606,,,COUNTIF($C$2:$C$5000,C606),),OFFSET(E606,,,COUNTIF($C$2:$C$5000,C606),)),"-")</f>
        <v>-</v>
      </c>
    </row>
    <row r="607" spans="3:13" hidden="1" x14ac:dyDescent="0.35">
      <c r="C607" s="9">
        <v>2019</v>
      </c>
      <c r="D607" s="15" t="s">
        <v>20</v>
      </c>
      <c r="E607" s="16">
        <v>44487</v>
      </c>
      <c r="F607" s="18">
        <v>9853.4871104468311</v>
      </c>
      <c r="G607" s="18">
        <v>2081.7227615853135</v>
      </c>
      <c r="H607" s="18">
        <v>7771.7643488615176</v>
      </c>
      <c r="I607" s="18">
        <v>359591.07593089965</v>
      </c>
      <c r="J607" s="29"/>
      <c r="K607" s="52">
        <f t="shared" si="9"/>
        <v>9853.4871104468311</v>
      </c>
      <c r="L607" s="56" t="str">
        <f ca="1">IF(COUNTIF($C$2:C607,C607)=1,XIRR(OFFSET(F607,,,COUNTIF($C$2:$C$5000,C607),),OFFSET(E607,,,COUNTIF($C$2:$C$5000,C607),)),"-")</f>
        <v>-</v>
      </c>
      <c r="M607" s="56" t="str">
        <f ca="1">IF(COUNTIF($C$2:C607,C607)=1,XIRR(OFFSET(K607,,,COUNTIF($C$2:$C$5000,C607),),OFFSET(E607,,,COUNTIF($C$2:$C$5000,C607),)),"-")</f>
        <v>-</v>
      </c>
    </row>
    <row r="608" spans="3:13" hidden="1" x14ac:dyDescent="0.35">
      <c r="C608" s="9">
        <v>2019</v>
      </c>
      <c r="D608" s="15" t="s">
        <v>39</v>
      </c>
      <c r="E608" s="16">
        <v>44494</v>
      </c>
      <c r="F608" s="17">
        <v>49502.996350873844</v>
      </c>
      <c r="G608" s="17">
        <v>8645.4113062695742</v>
      </c>
      <c r="H608" s="17">
        <v>40857.585044604268</v>
      </c>
      <c r="I608" s="17">
        <v>1441212.9246016084</v>
      </c>
      <c r="J608" s="15"/>
      <c r="K608" s="52">
        <f t="shared" si="9"/>
        <v>49502.996350873844</v>
      </c>
      <c r="L608" s="56" t="str">
        <f ca="1">IF(COUNTIF($C$2:C608,C608)=1,XIRR(OFFSET(F608,,,COUNTIF($C$2:$C$5000,C608),),OFFSET(E608,,,COUNTIF($C$2:$C$5000,C608),)),"-")</f>
        <v>-</v>
      </c>
      <c r="M608" s="56" t="str">
        <f ca="1">IF(COUNTIF($C$2:C608,C608)=1,XIRR(OFFSET(K608,,,COUNTIF($C$2:$C$5000,C608),),OFFSET(E608,,,COUNTIF($C$2:$C$5000,C608),)),"-")</f>
        <v>-</v>
      </c>
    </row>
    <row r="609" spans="3:13" hidden="1" x14ac:dyDescent="0.35">
      <c r="C609" s="9">
        <v>2019</v>
      </c>
      <c r="D609" s="15" t="s">
        <v>20</v>
      </c>
      <c r="E609" s="16">
        <v>44518</v>
      </c>
      <c r="F609" s="18">
        <v>9853.4871104468311</v>
      </c>
      <c r="G609" s="18">
        <v>2037.6827636084315</v>
      </c>
      <c r="H609" s="18">
        <v>7815.8043468383994</v>
      </c>
      <c r="I609" s="18">
        <v>351775.27158406127</v>
      </c>
      <c r="J609" s="29"/>
      <c r="K609" s="52">
        <f t="shared" si="9"/>
        <v>9853.4871104468311</v>
      </c>
      <c r="L609" s="56" t="str">
        <f ca="1">IF(COUNTIF($C$2:C609,C609)=1,XIRR(OFFSET(F609,,,COUNTIF($C$2:$C$5000,C609),),OFFSET(E609,,,COUNTIF($C$2:$C$5000,C609),)),"-")</f>
        <v>-</v>
      </c>
      <c r="M609" s="56" t="str">
        <f ca="1">IF(COUNTIF($C$2:C609,C609)=1,XIRR(OFFSET(K609,,,COUNTIF($C$2:$C$5000,C609),),OFFSET(E609,,,COUNTIF($C$2:$C$5000,C609),)),"-")</f>
        <v>-</v>
      </c>
    </row>
    <row r="610" spans="3:13" hidden="1" x14ac:dyDescent="0.35">
      <c r="C610" s="9">
        <v>2019</v>
      </c>
      <c r="D610" s="15" t="s">
        <v>39</v>
      </c>
      <c r="E610" s="16">
        <v>44525</v>
      </c>
      <c r="F610" s="17">
        <v>49502.996350873844</v>
      </c>
      <c r="G610" s="17">
        <v>8407.0753935093835</v>
      </c>
      <c r="H610" s="17">
        <v>41095.920957364462</v>
      </c>
      <c r="I610" s="17">
        <v>1400117.003644244</v>
      </c>
      <c r="J610" s="15"/>
      <c r="K610" s="52">
        <f t="shared" si="9"/>
        <v>49502.996350873844</v>
      </c>
      <c r="L610" s="56" t="str">
        <f ca="1">IF(COUNTIF($C$2:C610,C610)=1,XIRR(OFFSET(F610,,,COUNTIF($C$2:$C$5000,C610),),OFFSET(E610,,,COUNTIF($C$2:$C$5000,C610),)),"-")</f>
        <v>-</v>
      </c>
      <c r="M610" s="56" t="str">
        <f ca="1">IF(COUNTIF($C$2:C610,C610)=1,XIRR(OFFSET(K610,,,COUNTIF($C$2:$C$5000,C610),),OFFSET(E610,,,COUNTIF($C$2:$C$5000,C610),)),"-")</f>
        <v>-</v>
      </c>
    </row>
    <row r="611" spans="3:13" hidden="1" x14ac:dyDescent="0.35">
      <c r="C611" s="9">
        <v>2019</v>
      </c>
      <c r="D611" s="15" t="s">
        <v>20</v>
      </c>
      <c r="E611" s="16">
        <v>44548</v>
      </c>
      <c r="F611" s="18">
        <v>9853.4871104468311</v>
      </c>
      <c r="G611" s="18">
        <v>1993.393205643014</v>
      </c>
      <c r="H611" s="18">
        <v>7860.0939048038172</v>
      </c>
      <c r="I611" s="18">
        <v>343915.17767925747</v>
      </c>
      <c r="J611" s="29"/>
      <c r="K611" s="52">
        <f t="shared" si="9"/>
        <v>9853.4871104468311</v>
      </c>
      <c r="L611" s="56" t="str">
        <f ca="1">IF(COUNTIF($C$2:C611,C611)=1,XIRR(OFFSET(F611,,,COUNTIF($C$2:$C$5000,C611),),OFFSET(E611,,,COUNTIF($C$2:$C$5000,C611),)),"-")</f>
        <v>-</v>
      </c>
      <c r="M611" s="56" t="str">
        <f ca="1">IF(COUNTIF($C$2:C611,C611)=1,XIRR(OFFSET(K611,,,COUNTIF($C$2:$C$5000,C611),),OFFSET(E611,,,COUNTIF($C$2:$C$5000,C611),)),"-")</f>
        <v>-</v>
      </c>
    </row>
    <row r="612" spans="3:13" hidden="1" x14ac:dyDescent="0.35">
      <c r="C612" s="9">
        <v>2019</v>
      </c>
      <c r="D612" s="15" t="s">
        <v>39</v>
      </c>
      <c r="E612" s="16">
        <v>44555</v>
      </c>
      <c r="F612" s="17">
        <v>49502.996350873844</v>
      </c>
      <c r="G612" s="17">
        <v>8167.3491879247586</v>
      </c>
      <c r="H612" s="17">
        <v>41335.647162949084</v>
      </c>
      <c r="I612" s="17">
        <v>1358781.3564812951</v>
      </c>
      <c r="J612" s="15"/>
      <c r="K612" s="52">
        <f t="shared" si="9"/>
        <v>49502.996350873844</v>
      </c>
      <c r="L612" s="56" t="str">
        <f ca="1">IF(COUNTIF($C$2:C612,C612)=1,XIRR(OFFSET(F612,,,COUNTIF($C$2:$C$5000,C612),),OFFSET(E612,,,COUNTIF($C$2:$C$5000,C612),)),"-")</f>
        <v>-</v>
      </c>
      <c r="M612" s="56" t="str">
        <f ca="1">IF(COUNTIF($C$2:C612,C612)=1,XIRR(OFFSET(K612,,,COUNTIF($C$2:$C$5000,C612),),OFFSET(E612,,,COUNTIF($C$2:$C$5000,C612),)),"-")</f>
        <v>-</v>
      </c>
    </row>
    <row r="613" spans="3:13" hidden="1" x14ac:dyDescent="0.35">
      <c r="C613" s="9">
        <v>2019</v>
      </c>
      <c r="D613" s="15" t="s">
        <v>20</v>
      </c>
      <c r="E613" s="16">
        <v>44579</v>
      </c>
      <c r="F613" s="18">
        <v>9853.4871104468311</v>
      </c>
      <c r="G613" s="18">
        <v>1948.8526735157925</v>
      </c>
      <c r="H613" s="18">
        <v>7904.6344369310391</v>
      </c>
      <c r="I613" s="18">
        <v>336010.54324232641</v>
      </c>
      <c r="J613" s="29"/>
      <c r="K613" s="52">
        <f t="shared" si="9"/>
        <v>9853.4871104468311</v>
      </c>
      <c r="L613" s="56" t="str">
        <f ca="1">IF(COUNTIF($C$2:C613,C613)=1,XIRR(OFFSET(F613,,,COUNTIF($C$2:$C$5000,C613),),OFFSET(E613,,,COUNTIF($C$2:$C$5000,C613),)),"-")</f>
        <v>-</v>
      </c>
      <c r="M613" s="56" t="str">
        <f ca="1">IF(COUNTIF($C$2:C613,C613)=1,XIRR(OFFSET(K613,,,COUNTIF($C$2:$C$5000,C613),),OFFSET(E613,,,COUNTIF($C$2:$C$5000,C613),)),"-")</f>
        <v>-</v>
      </c>
    </row>
    <row r="614" spans="3:13" hidden="1" x14ac:dyDescent="0.35">
      <c r="C614" s="9">
        <v>2019</v>
      </c>
      <c r="D614" s="15" t="s">
        <v>39</v>
      </c>
      <c r="E614" s="16">
        <v>44586</v>
      </c>
      <c r="F614" s="17">
        <v>49502.996350873844</v>
      </c>
      <c r="G614" s="17">
        <v>7926.2245794742221</v>
      </c>
      <c r="H614" s="17">
        <v>41576.771771399624</v>
      </c>
      <c r="I614" s="17">
        <v>1317204.5847098955</v>
      </c>
      <c r="J614" s="15"/>
      <c r="K614" s="52">
        <f t="shared" si="9"/>
        <v>49502.996350873844</v>
      </c>
      <c r="L614" s="56" t="str">
        <f ca="1">IF(COUNTIF($C$2:C614,C614)=1,XIRR(OFFSET(F614,,,COUNTIF($C$2:$C$5000,C614),),OFFSET(E614,,,COUNTIF($C$2:$C$5000,C614),)),"-")</f>
        <v>-</v>
      </c>
      <c r="M614" s="56" t="str">
        <f ca="1">IF(COUNTIF($C$2:C614,C614)=1,XIRR(OFFSET(K614,,,COUNTIF($C$2:$C$5000,C614),),OFFSET(E614,,,COUNTIF($C$2:$C$5000,C614),)),"-")</f>
        <v>-</v>
      </c>
    </row>
    <row r="615" spans="3:13" hidden="1" x14ac:dyDescent="0.35">
      <c r="C615" s="9">
        <v>2019</v>
      </c>
      <c r="D615" s="15" t="s">
        <v>20</v>
      </c>
      <c r="E615" s="16">
        <v>44610</v>
      </c>
      <c r="F615" s="18">
        <v>9853.4871104468311</v>
      </c>
      <c r="G615" s="18">
        <v>1904.0597450398498</v>
      </c>
      <c r="H615" s="18">
        <v>7949.4273654069812</v>
      </c>
      <c r="I615" s="18">
        <v>328061.11587691942</v>
      </c>
      <c r="J615" s="29"/>
      <c r="K615" s="52">
        <f t="shared" si="9"/>
        <v>9853.4871104468311</v>
      </c>
      <c r="L615" s="56" t="str">
        <f ca="1">IF(COUNTIF($C$2:C615,C615)=1,XIRR(OFFSET(F615,,,COUNTIF($C$2:$C$5000,C615),),OFFSET(E615,,,COUNTIF($C$2:$C$5000,C615),)),"-")</f>
        <v>-</v>
      </c>
      <c r="M615" s="56" t="str">
        <f ca="1">IF(COUNTIF($C$2:C615,C615)=1,XIRR(OFFSET(K615,,,COUNTIF($C$2:$C$5000,C615),),OFFSET(E615,,,COUNTIF($C$2:$C$5000,C615),)),"-")</f>
        <v>-</v>
      </c>
    </row>
    <row r="616" spans="3:13" hidden="1" x14ac:dyDescent="0.35">
      <c r="C616" s="9">
        <v>2019</v>
      </c>
      <c r="D616" s="15" t="s">
        <v>39</v>
      </c>
      <c r="E616" s="16">
        <v>44617</v>
      </c>
      <c r="F616" s="17">
        <v>49502.996350873844</v>
      </c>
      <c r="G616" s="17">
        <v>7683.6934108077248</v>
      </c>
      <c r="H616" s="17">
        <v>41819.302940066118</v>
      </c>
      <c r="I616" s="17">
        <v>1275385.2817698293</v>
      </c>
      <c r="J616" s="15"/>
      <c r="K616" s="52">
        <f t="shared" si="9"/>
        <v>49502.996350873844</v>
      </c>
      <c r="L616" s="56" t="str">
        <f ca="1">IF(COUNTIF($C$2:C616,C616)=1,XIRR(OFFSET(F616,,,COUNTIF($C$2:$C$5000,C616),),OFFSET(E616,,,COUNTIF($C$2:$C$5000,C616),)),"-")</f>
        <v>-</v>
      </c>
      <c r="M616" s="56" t="str">
        <f ca="1">IF(COUNTIF($C$2:C616,C616)=1,XIRR(OFFSET(K616,,,COUNTIF($C$2:$C$5000,C616),),OFFSET(E616,,,COUNTIF($C$2:$C$5000,C616),)),"-")</f>
        <v>-</v>
      </c>
    </row>
    <row r="617" spans="3:13" hidden="1" x14ac:dyDescent="0.35">
      <c r="C617" s="9">
        <v>2019</v>
      </c>
      <c r="D617" s="15" t="s">
        <v>20</v>
      </c>
      <c r="E617" s="16">
        <v>44638</v>
      </c>
      <c r="F617" s="18">
        <v>9853.4871104468311</v>
      </c>
      <c r="G617" s="18">
        <v>1859.0129899692101</v>
      </c>
      <c r="H617" s="18">
        <v>7994.474120477621</v>
      </c>
      <c r="I617" s="18">
        <v>320066.64175644179</v>
      </c>
      <c r="J617" s="29"/>
      <c r="K617" s="52">
        <f t="shared" si="9"/>
        <v>9853.4871104468311</v>
      </c>
      <c r="L617" s="56" t="str">
        <f ca="1">IF(COUNTIF($C$2:C617,C617)=1,XIRR(OFFSET(F617,,,COUNTIF($C$2:$C$5000,C617),),OFFSET(E617,,,COUNTIF($C$2:$C$5000,C617),)),"-")</f>
        <v>-</v>
      </c>
      <c r="M617" s="56" t="str">
        <f ca="1">IF(COUNTIF($C$2:C617,C617)=1,XIRR(OFFSET(K617,,,COUNTIF($C$2:$C$5000,C617),),OFFSET(E617,,,COUNTIF($C$2:$C$5000,C617),)),"-")</f>
        <v>-</v>
      </c>
    </row>
    <row r="618" spans="3:13" hidden="1" x14ac:dyDescent="0.35">
      <c r="C618" s="9">
        <v>2019</v>
      </c>
      <c r="D618" s="15" t="s">
        <v>39</v>
      </c>
      <c r="E618" s="16">
        <v>44645</v>
      </c>
      <c r="F618" s="17">
        <v>49502.996350873844</v>
      </c>
      <c r="G618" s="17">
        <v>7439.7474769906721</v>
      </c>
      <c r="H618" s="17">
        <v>42063.248873883174</v>
      </c>
      <c r="I618" s="17">
        <v>1233322.0328959462</v>
      </c>
      <c r="J618" s="15"/>
      <c r="K618" s="52">
        <f t="shared" si="9"/>
        <v>49502.996350873844</v>
      </c>
      <c r="L618" s="56" t="str">
        <f ca="1">IF(COUNTIF($C$2:C618,C618)=1,XIRR(OFFSET(F618,,,COUNTIF($C$2:$C$5000,C618),),OFFSET(E618,,,COUNTIF($C$2:$C$5000,C618),)),"-")</f>
        <v>-</v>
      </c>
      <c r="M618" s="56" t="str">
        <f ca="1">IF(COUNTIF($C$2:C618,C618)=1,XIRR(OFFSET(K618,,,COUNTIF($C$2:$C$5000,C618),),OFFSET(E618,,,COUNTIF($C$2:$C$5000,C618),)),"-")</f>
        <v>-</v>
      </c>
    </row>
    <row r="619" spans="3:13" hidden="1" x14ac:dyDescent="0.35">
      <c r="C619" s="9">
        <v>2019</v>
      </c>
      <c r="D619" s="15" t="s">
        <v>20</v>
      </c>
      <c r="E619" s="16">
        <v>44669</v>
      </c>
      <c r="F619" s="18">
        <v>9853.4871104468311</v>
      </c>
      <c r="G619" s="18">
        <v>1813.7109699531702</v>
      </c>
      <c r="H619" s="18">
        <v>8039.7761404936609</v>
      </c>
      <c r="I619" s="18">
        <v>312026.8656159481</v>
      </c>
      <c r="J619" s="29"/>
      <c r="K619" s="52">
        <f t="shared" si="9"/>
        <v>9853.4871104468311</v>
      </c>
      <c r="L619" s="56" t="str">
        <f ca="1">IF(COUNTIF($C$2:C619,C619)=1,XIRR(OFFSET(F619,,,COUNTIF($C$2:$C$5000,C619),),OFFSET(E619,,,COUNTIF($C$2:$C$5000,C619),)),"-")</f>
        <v>-</v>
      </c>
      <c r="M619" s="56" t="str">
        <f ca="1">IF(COUNTIF($C$2:C619,C619)=1,XIRR(OFFSET(K619,,,COUNTIF($C$2:$C$5000,C619),),OFFSET(E619,,,COUNTIF($C$2:$C$5000,C619),)),"-")</f>
        <v>-</v>
      </c>
    </row>
    <row r="620" spans="3:13" hidden="1" x14ac:dyDescent="0.35">
      <c r="C620" s="9">
        <v>2019</v>
      </c>
      <c r="D620" s="15" t="s">
        <v>39</v>
      </c>
      <c r="E620" s="16">
        <v>44676</v>
      </c>
      <c r="F620" s="17">
        <v>49502.996350873844</v>
      </c>
      <c r="G620" s="17">
        <v>7194.3785252263542</v>
      </c>
      <c r="H620" s="17">
        <v>42308.617825647489</v>
      </c>
      <c r="I620" s="17">
        <v>1191013.4150702986</v>
      </c>
      <c r="J620" s="15"/>
      <c r="K620" s="52">
        <f t="shared" si="9"/>
        <v>49502.996350873844</v>
      </c>
      <c r="L620" s="56" t="str">
        <f ca="1">IF(COUNTIF($C$2:C620,C620)=1,XIRR(OFFSET(F620,,,COUNTIF($C$2:$C$5000,C620),),OFFSET(E620,,,COUNTIF($C$2:$C$5000,C620),)),"-")</f>
        <v>-</v>
      </c>
      <c r="M620" s="56" t="str">
        <f ca="1">IF(COUNTIF($C$2:C620,C620)=1,XIRR(OFFSET(K620,,,COUNTIF($C$2:$C$5000,C620),),OFFSET(E620,,,COUNTIF($C$2:$C$5000,C620),)),"-")</f>
        <v>-</v>
      </c>
    </row>
    <row r="621" spans="3:13" hidden="1" x14ac:dyDescent="0.35">
      <c r="C621" s="9">
        <v>2019</v>
      </c>
      <c r="D621" s="15" t="s">
        <v>20</v>
      </c>
      <c r="E621" s="16">
        <v>44699</v>
      </c>
      <c r="F621" s="18">
        <v>9853.4871104468311</v>
      </c>
      <c r="G621" s="18">
        <v>1768.1522384903726</v>
      </c>
      <c r="H621" s="18">
        <v>8085.3348719564583</v>
      </c>
      <c r="I621" s="18">
        <v>303941.53074399167</v>
      </c>
      <c r="J621" s="29"/>
      <c r="K621" s="52">
        <f t="shared" si="9"/>
        <v>9853.4871104468311</v>
      </c>
      <c r="L621" s="56" t="str">
        <f ca="1">IF(COUNTIF($C$2:C621,C621)=1,XIRR(OFFSET(F621,,,COUNTIF($C$2:$C$5000,C621),),OFFSET(E621,,,COUNTIF($C$2:$C$5000,C621),)),"-")</f>
        <v>-</v>
      </c>
      <c r="M621" s="56" t="str">
        <f ca="1">IF(COUNTIF($C$2:C621,C621)=1,XIRR(OFFSET(K621,,,COUNTIF($C$2:$C$5000,C621),),OFFSET(E621,,,COUNTIF($C$2:$C$5000,C621),)),"-")</f>
        <v>-</v>
      </c>
    </row>
    <row r="622" spans="3:13" hidden="1" x14ac:dyDescent="0.35">
      <c r="C622" s="9">
        <v>2019</v>
      </c>
      <c r="D622" s="15" t="s">
        <v>39</v>
      </c>
      <c r="E622" s="16">
        <v>44706</v>
      </c>
      <c r="F622" s="17">
        <v>49502.996350873844</v>
      </c>
      <c r="G622" s="17">
        <v>6947.5782545767424</v>
      </c>
      <c r="H622" s="17">
        <v>42555.4180962971</v>
      </c>
      <c r="I622" s="17">
        <v>1148457.9969740014</v>
      </c>
      <c r="J622" s="15"/>
      <c r="K622" s="52">
        <f t="shared" si="9"/>
        <v>49502.996350873844</v>
      </c>
      <c r="L622" s="56" t="str">
        <f ca="1">IF(COUNTIF($C$2:C622,C622)=1,XIRR(OFFSET(F622,,,COUNTIF($C$2:$C$5000,C622),),OFFSET(E622,,,COUNTIF($C$2:$C$5000,C622),)),"-")</f>
        <v>-</v>
      </c>
      <c r="M622" s="56" t="str">
        <f ca="1">IF(COUNTIF($C$2:C622,C622)=1,XIRR(OFFSET(K622,,,COUNTIF($C$2:$C$5000,C622),),OFFSET(E622,,,COUNTIF($C$2:$C$5000,C622),)),"-")</f>
        <v>-</v>
      </c>
    </row>
    <row r="623" spans="3:13" hidden="1" x14ac:dyDescent="0.35">
      <c r="C623" s="9">
        <v>2019</v>
      </c>
      <c r="D623" s="15" t="s">
        <v>20</v>
      </c>
      <c r="E623" s="16">
        <v>44730</v>
      </c>
      <c r="F623" s="18">
        <v>9853.4871104468311</v>
      </c>
      <c r="G623" s="18">
        <v>1722.3353408826194</v>
      </c>
      <c r="H623" s="18">
        <v>8131.1517695642115</v>
      </c>
      <c r="I623" s="18">
        <v>295810.37897442747</v>
      </c>
      <c r="J623" s="29"/>
      <c r="K623" s="52">
        <f t="shared" si="9"/>
        <v>9853.4871104468311</v>
      </c>
      <c r="L623" s="56" t="str">
        <f ca="1">IF(COUNTIF($C$2:C623,C623)=1,XIRR(OFFSET(F623,,,COUNTIF($C$2:$C$5000,C623),),OFFSET(E623,,,COUNTIF($C$2:$C$5000,C623),)),"-")</f>
        <v>-</v>
      </c>
      <c r="M623" s="56" t="str">
        <f ca="1">IF(COUNTIF($C$2:C623,C623)=1,XIRR(OFFSET(K623,,,COUNTIF($C$2:$C$5000,C623),),OFFSET(E623,,,COUNTIF($C$2:$C$5000,C623),)),"-")</f>
        <v>-</v>
      </c>
    </row>
    <row r="624" spans="3:13" hidden="1" x14ac:dyDescent="0.35">
      <c r="C624" s="9">
        <v>2019</v>
      </c>
      <c r="D624" s="15" t="s">
        <v>39</v>
      </c>
      <c r="E624" s="16">
        <v>44737</v>
      </c>
      <c r="F624" s="17">
        <v>49502.996350873844</v>
      </c>
      <c r="G624" s="17">
        <v>6699.3383156816753</v>
      </c>
      <c r="H624" s="17">
        <v>42803.658035192166</v>
      </c>
      <c r="I624" s="17">
        <v>1105654.3389388092</v>
      </c>
      <c r="J624" s="15"/>
      <c r="K624" s="52">
        <f t="shared" si="9"/>
        <v>49502.996350873844</v>
      </c>
      <c r="L624" s="56" t="str">
        <f ca="1">IF(COUNTIF($C$2:C624,C624)=1,XIRR(OFFSET(F624,,,COUNTIF($C$2:$C$5000,C624),),OFFSET(E624,,,COUNTIF($C$2:$C$5000,C624),)),"-")</f>
        <v>-</v>
      </c>
      <c r="M624" s="56" t="str">
        <f ca="1">IF(COUNTIF($C$2:C624,C624)=1,XIRR(OFFSET(K624,,,COUNTIF($C$2:$C$5000,C624),),OFFSET(E624,,,COUNTIF($C$2:$C$5000,C624),)),"-")</f>
        <v>-</v>
      </c>
    </row>
    <row r="625" spans="3:13" hidden="1" x14ac:dyDescent="0.35">
      <c r="C625" s="9">
        <v>2019</v>
      </c>
      <c r="D625" s="15" t="s">
        <v>20</v>
      </c>
      <c r="E625" s="16">
        <v>44760</v>
      </c>
      <c r="F625" s="18">
        <v>9853.4871104468311</v>
      </c>
      <c r="G625" s="18">
        <v>1676.2588141884225</v>
      </c>
      <c r="H625" s="18">
        <v>8177.2282962584086</v>
      </c>
      <c r="I625" s="18">
        <v>287633.15067816904</v>
      </c>
      <c r="J625" s="29"/>
      <c r="K625" s="52">
        <f t="shared" si="9"/>
        <v>9853.4871104468311</v>
      </c>
      <c r="L625" s="56" t="str">
        <f ca="1">IF(COUNTIF($C$2:C625,C625)=1,XIRR(OFFSET(F625,,,COUNTIF($C$2:$C$5000,C625),),OFFSET(E625,,,COUNTIF($C$2:$C$5000,C625),)),"-")</f>
        <v>-</v>
      </c>
      <c r="M625" s="56" t="str">
        <f ca="1">IF(COUNTIF($C$2:C625,C625)=1,XIRR(OFFSET(K625,,,COUNTIF($C$2:$C$5000,C625),),OFFSET(E625,,,COUNTIF($C$2:$C$5000,C625),)),"-")</f>
        <v>-</v>
      </c>
    </row>
    <row r="626" spans="3:13" hidden="1" x14ac:dyDescent="0.35">
      <c r="C626" s="9">
        <v>2019</v>
      </c>
      <c r="D626" s="15" t="s">
        <v>39</v>
      </c>
      <c r="E626" s="16">
        <v>44767</v>
      </c>
      <c r="F626" s="17">
        <v>49502.996350873844</v>
      </c>
      <c r="G626" s="17">
        <v>6449.6503104763879</v>
      </c>
      <c r="H626" s="17">
        <v>43053.346040397453</v>
      </c>
      <c r="I626" s="17">
        <v>1062600.9928984118</v>
      </c>
      <c r="J626" s="15"/>
      <c r="K626" s="52">
        <f t="shared" si="9"/>
        <v>49502.996350873844</v>
      </c>
      <c r="L626" s="56" t="str">
        <f ca="1">IF(COUNTIF($C$2:C626,C626)=1,XIRR(OFFSET(F626,,,COUNTIF($C$2:$C$5000,C626),),OFFSET(E626,,,COUNTIF($C$2:$C$5000,C626),)),"-")</f>
        <v>-</v>
      </c>
      <c r="M626" s="56" t="str">
        <f ca="1">IF(COUNTIF($C$2:C626,C626)=1,XIRR(OFFSET(K626,,,COUNTIF($C$2:$C$5000,C626),),OFFSET(E626,,,COUNTIF($C$2:$C$5000,C626),)),"-")</f>
        <v>-</v>
      </c>
    </row>
    <row r="627" spans="3:13" hidden="1" x14ac:dyDescent="0.35">
      <c r="C627" s="9">
        <v>2019</v>
      </c>
      <c r="D627" s="15" t="s">
        <v>20</v>
      </c>
      <c r="E627" s="16">
        <v>44791</v>
      </c>
      <c r="F627" s="18">
        <v>9853.4871104468311</v>
      </c>
      <c r="G627" s="18">
        <v>1629.9211871762914</v>
      </c>
      <c r="H627" s="18">
        <v>8223.5659232705402</v>
      </c>
      <c r="I627" s="18">
        <v>279409.5847548985</v>
      </c>
      <c r="J627" s="29"/>
      <c r="K627" s="52">
        <f t="shared" si="9"/>
        <v>9853.4871104468311</v>
      </c>
      <c r="L627" s="56" t="str">
        <f ca="1">IF(COUNTIF($C$2:C627,C627)=1,XIRR(OFFSET(F627,,,COUNTIF($C$2:$C$5000,C627),),OFFSET(E627,,,COUNTIF($C$2:$C$5000,C627),)),"-")</f>
        <v>-</v>
      </c>
      <c r="M627" s="56" t="str">
        <f ca="1">IF(COUNTIF($C$2:C627,C627)=1,XIRR(OFFSET(K627,,,COUNTIF($C$2:$C$5000,C627),),OFFSET(E627,,,COUNTIF($C$2:$C$5000,C627),)),"-")</f>
        <v>-</v>
      </c>
    </row>
    <row r="628" spans="3:13" hidden="1" x14ac:dyDescent="0.35">
      <c r="C628" s="9">
        <v>2019</v>
      </c>
      <c r="D628" s="15" t="s">
        <v>39</v>
      </c>
      <c r="E628" s="16">
        <v>44798</v>
      </c>
      <c r="F628" s="17">
        <v>49502.996350873844</v>
      </c>
      <c r="G628" s="17">
        <v>6198.5057919074025</v>
      </c>
      <c r="H628" s="17">
        <v>43304.490558966441</v>
      </c>
      <c r="I628" s="17">
        <v>1019296.5023394454</v>
      </c>
      <c r="J628" s="15"/>
      <c r="K628" s="52">
        <f t="shared" si="9"/>
        <v>49502.996350873844</v>
      </c>
      <c r="L628" s="56" t="str">
        <f ca="1">IF(COUNTIF($C$2:C628,C628)=1,XIRR(OFFSET(F628,,,COUNTIF($C$2:$C$5000,C628),),OFFSET(E628,,,COUNTIF($C$2:$C$5000,C628),)),"-")</f>
        <v>-</v>
      </c>
      <c r="M628" s="56" t="str">
        <f ca="1">IF(COUNTIF($C$2:C628,C628)=1,XIRR(OFFSET(K628,,,COUNTIF($C$2:$C$5000,C628),),OFFSET(E628,,,COUNTIF($C$2:$C$5000,C628),)),"-")</f>
        <v>-</v>
      </c>
    </row>
    <row r="629" spans="3:13" hidden="1" x14ac:dyDescent="0.35">
      <c r="C629" s="9">
        <v>2019</v>
      </c>
      <c r="D629" s="15" t="s">
        <v>20</v>
      </c>
      <c r="E629" s="16">
        <v>44822</v>
      </c>
      <c r="F629" s="18">
        <v>9853.4871104468311</v>
      </c>
      <c r="G629" s="18">
        <v>1583.3209802777583</v>
      </c>
      <c r="H629" s="18">
        <v>8270.1661301690729</v>
      </c>
      <c r="I629" s="18">
        <v>271139.41862472944</v>
      </c>
      <c r="J629" s="29"/>
      <c r="K629" s="52">
        <f t="shared" si="9"/>
        <v>9853.4871104468311</v>
      </c>
      <c r="L629" s="56" t="str">
        <f ca="1">IF(COUNTIF($C$2:C629,C629)=1,XIRR(OFFSET(F629,,,COUNTIF($C$2:$C$5000,C629),),OFFSET(E629,,,COUNTIF($C$2:$C$5000,C629),)),"-")</f>
        <v>-</v>
      </c>
      <c r="M629" s="56" t="str">
        <f ca="1">IF(COUNTIF($C$2:C629,C629)=1,XIRR(OFFSET(K629,,,COUNTIF($C$2:$C$5000,C629),),OFFSET(E629,,,COUNTIF($C$2:$C$5000,C629),)),"-")</f>
        <v>-</v>
      </c>
    </row>
    <row r="630" spans="3:13" hidden="1" x14ac:dyDescent="0.35">
      <c r="C630" s="9">
        <v>2019</v>
      </c>
      <c r="D630" s="15" t="s">
        <v>39</v>
      </c>
      <c r="E630" s="16">
        <v>44829</v>
      </c>
      <c r="F630" s="17">
        <v>49502.996350873844</v>
      </c>
      <c r="G630" s="17">
        <v>5945.8962636467659</v>
      </c>
      <c r="H630" s="17">
        <v>43557.100087227082</v>
      </c>
      <c r="I630" s="17">
        <v>975739.40225221834</v>
      </c>
      <c r="J630" s="15"/>
      <c r="K630" s="52">
        <f t="shared" si="9"/>
        <v>49502.996350873844</v>
      </c>
      <c r="L630" s="56" t="str">
        <f ca="1">IF(COUNTIF($C$2:C630,C630)=1,XIRR(OFFSET(F630,,,COUNTIF($C$2:$C$5000,C630),),OFFSET(E630,,,COUNTIF($C$2:$C$5000,C630),)),"-")</f>
        <v>-</v>
      </c>
      <c r="M630" s="56" t="str">
        <f ca="1">IF(COUNTIF($C$2:C630,C630)=1,XIRR(OFFSET(K630,,,COUNTIF($C$2:$C$5000,C630),),OFFSET(E630,,,COUNTIF($C$2:$C$5000,C630),)),"-")</f>
        <v>-</v>
      </c>
    </row>
    <row r="631" spans="3:13" hidden="1" x14ac:dyDescent="0.35">
      <c r="C631" s="9">
        <v>2019</v>
      </c>
      <c r="D631" s="15" t="s">
        <v>20</v>
      </c>
      <c r="E631" s="16">
        <v>44852</v>
      </c>
      <c r="F631" s="18">
        <v>9853.4871104468311</v>
      </c>
      <c r="G631" s="18">
        <v>1536.4567055401337</v>
      </c>
      <c r="H631" s="18">
        <v>8317.0304049066981</v>
      </c>
      <c r="I631" s="18">
        <v>262822.38821982272</v>
      </c>
      <c r="J631" s="29"/>
      <c r="K631" s="52">
        <f t="shared" si="9"/>
        <v>9853.4871104468311</v>
      </c>
      <c r="L631" s="56" t="str">
        <f ca="1">IF(COUNTIF($C$2:C631,C631)=1,XIRR(OFFSET(F631,,,COUNTIF($C$2:$C$5000,C631),),OFFSET(E631,,,COUNTIF($C$2:$C$5000,C631),)),"-")</f>
        <v>-</v>
      </c>
      <c r="M631" s="56" t="str">
        <f ca="1">IF(COUNTIF($C$2:C631,C631)=1,XIRR(OFFSET(K631,,,COUNTIF($C$2:$C$5000,C631),),OFFSET(E631,,,COUNTIF($C$2:$C$5000,C631),)),"-")</f>
        <v>-</v>
      </c>
    </row>
    <row r="632" spans="3:13" hidden="1" x14ac:dyDescent="0.35">
      <c r="C632" s="9">
        <v>2019</v>
      </c>
      <c r="D632" s="15" t="s">
        <v>39</v>
      </c>
      <c r="E632" s="16">
        <v>44859</v>
      </c>
      <c r="F632" s="17">
        <v>49502.996350873844</v>
      </c>
      <c r="G632" s="17">
        <v>5691.8131798046079</v>
      </c>
      <c r="H632" s="17">
        <v>43811.183171069235</v>
      </c>
      <c r="I632" s="17">
        <v>931928.21908114909</v>
      </c>
      <c r="J632" s="15"/>
      <c r="K632" s="52">
        <f t="shared" si="9"/>
        <v>49502.996350873844</v>
      </c>
      <c r="L632" s="56" t="str">
        <f ca="1">IF(COUNTIF($C$2:C632,C632)=1,XIRR(OFFSET(F632,,,COUNTIF($C$2:$C$5000,C632),),OFFSET(E632,,,COUNTIF($C$2:$C$5000,C632),)),"-")</f>
        <v>-</v>
      </c>
      <c r="M632" s="56" t="str">
        <f ca="1">IF(COUNTIF($C$2:C632,C632)=1,XIRR(OFFSET(K632,,,COUNTIF($C$2:$C$5000,C632),),OFFSET(E632,,,COUNTIF($C$2:$C$5000,C632),)),"-")</f>
        <v>-</v>
      </c>
    </row>
    <row r="633" spans="3:13" hidden="1" x14ac:dyDescent="0.35">
      <c r="C633" s="9">
        <v>2019</v>
      </c>
      <c r="D633" s="15" t="s">
        <v>20</v>
      </c>
      <c r="E633" s="16">
        <v>44883</v>
      </c>
      <c r="F633" s="18">
        <v>9853.4871104468311</v>
      </c>
      <c r="G633" s="18">
        <v>1489.3268665789956</v>
      </c>
      <c r="H633" s="18">
        <v>8364.1602438678347</v>
      </c>
      <c r="I633" s="18">
        <v>254458.22797595488</v>
      </c>
      <c r="J633" s="29"/>
      <c r="K633" s="52">
        <f t="shared" si="9"/>
        <v>9853.4871104468311</v>
      </c>
      <c r="L633" s="56" t="str">
        <f ca="1">IF(COUNTIF($C$2:C633,C633)=1,XIRR(OFFSET(F633,,,COUNTIF($C$2:$C$5000,C633),),OFFSET(E633,,,COUNTIF($C$2:$C$5000,C633),)),"-")</f>
        <v>-</v>
      </c>
      <c r="M633" s="56" t="str">
        <f ca="1">IF(COUNTIF($C$2:C633,C633)=1,XIRR(OFFSET(K633,,,COUNTIF($C$2:$C$5000,C633),),OFFSET(E633,,,COUNTIF($C$2:$C$5000,C633),)),"-")</f>
        <v>-</v>
      </c>
    </row>
    <row r="634" spans="3:13" hidden="1" x14ac:dyDescent="0.35">
      <c r="C634" s="9">
        <v>2019</v>
      </c>
      <c r="D634" s="15" t="s">
        <v>39</v>
      </c>
      <c r="E634" s="16">
        <v>44890</v>
      </c>
      <c r="F634" s="17">
        <v>49502.996350873844</v>
      </c>
      <c r="G634" s="17">
        <v>5436.2479446400366</v>
      </c>
      <c r="H634" s="17">
        <v>44066.748406233804</v>
      </c>
      <c r="I634" s="17">
        <v>887861.47067491524</v>
      </c>
      <c r="J634" s="15"/>
      <c r="K634" s="52">
        <f t="shared" si="9"/>
        <v>49502.996350873844</v>
      </c>
      <c r="L634" s="56" t="str">
        <f ca="1">IF(COUNTIF($C$2:C634,C634)=1,XIRR(OFFSET(F634,,,COUNTIF($C$2:$C$5000,C634),),OFFSET(E634,,,COUNTIF($C$2:$C$5000,C634),)),"-")</f>
        <v>-</v>
      </c>
      <c r="M634" s="56" t="str">
        <f ca="1">IF(COUNTIF($C$2:C634,C634)=1,XIRR(OFFSET(K634,,,COUNTIF($C$2:$C$5000,C634),),OFFSET(E634,,,COUNTIF($C$2:$C$5000,C634),)),"-")</f>
        <v>-</v>
      </c>
    </row>
    <row r="635" spans="3:13" hidden="1" x14ac:dyDescent="0.35">
      <c r="C635" s="9">
        <v>2019</v>
      </c>
      <c r="D635" s="15" t="s">
        <v>20</v>
      </c>
      <c r="E635" s="16">
        <v>44913</v>
      </c>
      <c r="F635" s="18">
        <v>9853.4871104468311</v>
      </c>
      <c r="G635" s="18">
        <v>1441.9299585304111</v>
      </c>
      <c r="H635" s="18">
        <v>8411.5571519164205</v>
      </c>
      <c r="I635" s="18">
        <v>246046.67082403848</v>
      </c>
      <c r="J635" s="29"/>
      <c r="K635" s="52">
        <f t="shared" si="9"/>
        <v>9853.4871104468311</v>
      </c>
      <c r="L635" s="56" t="str">
        <f ca="1">IF(COUNTIF($C$2:C635,C635)=1,XIRR(OFFSET(F635,,,COUNTIF($C$2:$C$5000,C635),),OFFSET(E635,,,COUNTIF($C$2:$C$5000,C635),)),"-")</f>
        <v>-</v>
      </c>
      <c r="M635" s="56" t="str">
        <f ca="1">IF(COUNTIF($C$2:C635,C635)=1,XIRR(OFFSET(K635,,,COUNTIF($C$2:$C$5000,C635),),OFFSET(E635,,,COUNTIF($C$2:$C$5000,C635),)),"-")</f>
        <v>-</v>
      </c>
    </row>
    <row r="636" spans="3:13" hidden="1" x14ac:dyDescent="0.35">
      <c r="C636" s="9">
        <v>2019</v>
      </c>
      <c r="D636" s="15" t="s">
        <v>39</v>
      </c>
      <c r="E636" s="16">
        <v>44920</v>
      </c>
      <c r="F636" s="17">
        <v>49502.996350873844</v>
      </c>
      <c r="G636" s="17">
        <v>5179.1919122703393</v>
      </c>
      <c r="H636" s="17">
        <v>44323.804438603504</v>
      </c>
      <c r="I636" s="17">
        <v>843537.66623631178</v>
      </c>
      <c r="J636" s="15"/>
      <c r="K636" s="52">
        <f t="shared" si="9"/>
        <v>49502.996350873844</v>
      </c>
      <c r="L636" s="56" t="str">
        <f ca="1">IF(COUNTIF($C$2:C636,C636)=1,XIRR(OFFSET(F636,,,COUNTIF($C$2:$C$5000,C636),),OFFSET(E636,,,COUNTIF($C$2:$C$5000,C636),)),"-")</f>
        <v>-</v>
      </c>
      <c r="M636" s="56" t="str">
        <f ca="1">IF(COUNTIF($C$2:C636,C636)=1,XIRR(OFFSET(K636,,,COUNTIF($C$2:$C$5000,C636),),OFFSET(E636,,,COUNTIF($C$2:$C$5000,C636),)),"-")</f>
        <v>-</v>
      </c>
    </row>
    <row r="637" spans="3:13" hidden="1" x14ac:dyDescent="0.35">
      <c r="C637" s="9">
        <v>2019</v>
      </c>
      <c r="D637" s="15" t="s">
        <v>20</v>
      </c>
      <c r="E637" s="16">
        <v>44944</v>
      </c>
      <c r="F637" s="18">
        <v>9853.4871104468311</v>
      </c>
      <c r="G637" s="18">
        <v>1394.2644680028848</v>
      </c>
      <c r="H637" s="18">
        <v>8459.2226424439468</v>
      </c>
      <c r="I637" s="18">
        <v>237587.44818159452</v>
      </c>
      <c r="J637" s="29"/>
      <c r="K637" s="52">
        <f t="shared" si="9"/>
        <v>9853.4871104468311</v>
      </c>
      <c r="L637" s="56" t="str">
        <f ca="1">IF(COUNTIF($C$2:C637,C637)=1,XIRR(OFFSET(F637,,,COUNTIF($C$2:$C$5000,C637),),OFFSET(E637,,,COUNTIF($C$2:$C$5000,C637),)),"-")</f>
        <v>-</v>
      </c>
      <c r="M637" s="56" t="str">
        <f ca="1">IF(COUNTIF($C$2:C637,C637)=1,XIRR(OFFSET(K637,,,COUNTIF($C$2:$C$5000,C637),),OFFSET(E637,,,COUNTIF($C$2:$C$5000,C637),)),"-")</f>
        <v>-</v>
      </c>
    </row>
    <row r="638" spans="3:13" hidden="1" x14ac:dyDescent="0.35">
      <c r="C638" s="9">
        <v>2019</v>
      </c>
      <c r="D638" s="15" t="s">
        <v>39</v>
      </c>
      <c r="E638" s="16">
        <v>44951</v>
      </c>
      <c r="F638" s="17">
        <v>49502.996350873844</v>
      </c>
      <c r="G638" s="17">
        <v>4920.6363863784854</v>
      </c>
      <c r="H638" s="17">
        <v>44582.359964495357</v>
      </c>
      <c r="I638" s="17">
        <v>798955.30627181637</v>
      </c>
      <c r="J638" s="15"/>
      <c r="K638" s="52">
        <f t="shared" si="9"/>
        <v>49502.996350873844</v>
      </c>
      <c r="L638" s="56" t="str">
        <f ca="1">IF(COUNTIF($C$2:C638,C638)=1,XIRR(OFFSET(F638,,,COUNTIF($C$2:$C$5000,C638),),OFFSET(E638,,,COUNTIF($C$2:$C$5000,C638),)),"-")</f>
        <v>-</v>
      </c>
      <c r="M638" s="56" t="str">
        <f ca="1">IF(COUNTIF($C$2:C638,C638)=1,XIRR(OFFSET(K638,,,COUNTIF($C$2:$C$5000,C638),),OFFSET(E638,,,COUNTIF($C$2:$C$5000,C638),)),"-")</f>
        <v>-</v>
      </c>
    </row>
    <row r="639" spans="3:13" hidden="1" x14ac:dyDescent="0.35">
      <c r="C639" s="9">
        <v>2019</v>
      </c>
      <c r="D639" s="15" t="s">
        <v>20</v>
      </c>
      <c r="E639" s="16">
        <v>44975</v>
      </c>
      <c r="F639" s="18">
        <v>9853.4871104468311</v>
      </c>
      <c r="G639" s="18">
        <v>1346.3288730290358</v>
      </c>
      <c r="H639" s="18">
        <v>8507.158237417796</v>
      </c>
      <c r="I639" s="18">
        <v>229080.28994417674</v>
      </c>
      <c r="J639" s="29"/>
      <c r="K639" s="52">
        <f t="shared" si="9"/>
        <v>9853.4871104468311</v>
      </c>
      <c r="L639" s="56" t="str">
        <f ca="1">IF(COUNTIF($C$2:C639,C639)=1,XIRR(OFFSET(F639,,,COUNTIF($C$2:$C$5000,C639),),OFFSET(E639,,,COUNTIF($C$2:$C$5000,C639),)),"-")</f>
        <v>-</v>
      </c>
      <c r="M639" s="56" t="str">
        <f ca="1">IF(COUNTIF($C$2:C639,C639)=1,XIRR(OFFSET(K639,,,COUNTIF($C$2:$C$5000,C639),),OFFSET(E639,,,COUNTIF($C$2:$C$5000,C639),)),"-")</f>
        <v>-</v>
      </c>
    </row>
    <row r="640" spans="3:13" hidden="1" x14ac:dyDescent="0.35">
      <c r="C640" s="9">
        <v>2019</v>
      </c>
      <c r="D640" s="15" t="s">
        <v>39</v>
      </c>
      <c r="E640" s="16">
        <v>44982</v>
      </c>
      <c r="F640" s="17">
        <v>49502.996350873844</v>
      </c>
      <c r="G640" s="17">
        <v>4660.5726199189294</v>
      </c>
      <c r="H640" s="17">
        <v>44842.423730954913</v>
      </c>
      <c r="I640" s="17">
        <v>754112.88254086149</v>
      </c>
      <c r="J640" s="15"/>
      <c r="K640" s="52">
        <f t="shared" si="9"/>
        <v>49502.996350873844</v>
      </c>
      <c r="L640" s="56" t="str">
        <f ca="1">IF(COUNTIF($C$2:C640,C640)=1,XIRR(OFFSET(F640,,,COUNTIF($C$2:$C$5000,C640),),OFFSET(E640,,,COUNTIF($C$2:$C$5000,C640),)),"-")</f>
        <v>-</v>
      </c>
      <c r="M640" s="56" t="str">
        <f ca="1">IF(COUNTIF($C$2:C640,C640)=1,XIRR(OFFSET(K640,,,COUNTIF($C$2:$C$5000,C640),),OFFSET(E640,,,COUNTIF($C$2:$C$5000,C640),)),"-")</f>
        <v>-</v>
      </c>
    </row>
    <row r="641" spans="3:13" hidden="1" x14ac:dyDescent="0.35">
      <c r="C641" s="9">
        <v>2019</v>
      </c>
      <c r="D641" s="15" t="s">
        <v>20</v>
      </c>
      <c r="E641" s="16">
        <v>45003</v>
      </c>
      <c r="F641" s="18">
        <v>9853.4871104468311</v>
      </c>
      <c r="G641" s="18">
        <v>1298.1216430170016</v>
      </c>
      <c r="H641" s="18">
        <v>8555.3654674298305</v>
      </c>
      <c r="I641" s="18">
        <v>220524.92447674691</v>
      </c>
      <c r="J641" s="29"/>
      <c r="K641" s="52">
        <f t="shared" si="9"/>
        <v>9853.4871104468311</v>
      </c>
      <c r="L641" s="56" t="str">
        <f ca="1">IF(COUNTIF($C$2:C641,C641)=1,XIRR(OFFSET(F641,,,COUNTIF($C$2:$C$5000,C641),),OFFSET(E641,,,COUNTIF($C$2:$C$5000,C641),)),"-")</f>
        <v>-</v>
      </c>
      <c r="M641" s="56" t="str">
        <f ca="1">IF(COUNTIF($C$2:C641,C641)=1,XIRR(OFFSET(K641,,,COUNTIF($C$2:$C$5000,C641),),OFFSET(E641,,,COUNTIF($C$2:$C$5000,C641),)),"-")</f>
        <v>-</v>
      </c>
    </row>
    <row r="642" spans="3:13" hidden="1" x14ac:dyDescent="0.35">
      <c r="C642" s="9">
        <v>2019</v>
      </c>
      <c r="D642" s="15" t="s">
        <v>39</v>
      </c>
      <c r="E642" s="16">
        <v>45010</v>
      </c>
      <c r="F642" s="17">
        <v>49502.996350873844</v>
      </c>
      <c r="G642" s="17">
        <v>4398.9918148216921</v>
      </c>
      <c r="H642" s="17">
        <v>45104.004536052154</v>
      </c>
      <c r="I642" s="17">
        <v>709008.87800480938</v>
      </c>
      <c r="J642" s="15"/>
      <c r="K642" s="52">
        <f t="shared" ref="K642:K705" si="10">IF(OR(J642="retard+6mois",J642="défaut"),0,F642)</f>
        <v>49502.996350873844</v>
      </c>
      <c r="L642" s="56" t="str">
        <f ca="1">IF(COUNTIF($C$2:C642,C642)=1,XIRR(OFFSET(F642,,,COUNTIF($C$2:$C$5000,C642),),OFFSET(E642,,,COUNTIF($C$2:$C$5000,C642),)),"-")</f>
        <v>-</v>
      </c>
      <c r="M642" s="56" t="str">
        <f ca="1">IF(COUNTIF($C$2:C642,C642)=1,XIRR(OFFSET(K642,,,COUNTIF($C$2:$C$5000,C642),),OFFSET(E642,,,COUNTIF($C$2:$C$5000,C642),)),"-")</f>
        <v>-</v>
      </c>
    </row>
    <row r="643" spans="3:13" hidden="1" x14ac:dyDescent="0.35">
      <c r="C643" s="9">
        <v>2019</v>
      </c>
      <c r="D643" s="15" t="s">
        <v>20</v>
      </c>
      <c r="E643" s="16">
        <v>45034</v>
      </c>
      <c r="F643" s="18">
        <v>9853.4871104468311</v>
      </c>
      <c r="G643" s="18">
        <v>1249.641238701566</v>
      </c>
      <c r="H643" s="18">
        <v>8603.845871745265</v>
      </c>
      <c r="I643" s="18">
        <v>211921.07860500165</v>
      </c>
      <c r="J643" s="29"/>
      <c r="K643" s="52">
        <f t="shared" si="10"/>
        <v>9853.4871104468311</v>
      </c>
      <c r="L643" s="56" t="str">
        <f ca="1">IF(COUNTIF($C$2:C643,C643)=1,XIRR(OFFSET(F643,,,COUNTIF($C$2:$C$5000,C643),),OFFSET(E643,,,COUNTIF($C$2:$C$5000,C643),)),"-")</f>
        <v>-</v>
      </c>
      <c r="M643" s="56" t="str">
        <f ca="1">IF(COUNTIF($C$2:C643,C643)=1,XIRR(OFFSET(K643,,,COUNTIF($C$2:$C$5000,C643),),OFFSET(E643,,,COUNTIF($C$2:$C$5000,C643),)),"-")</f>
        <v>-</v>
      </c>
    </row>
    <row r="644" spans="3:13" hidden="1" x14ac:dyDescent="0.35">
      <c r="C644" s="9">
        <v>2019</v>
      </c>
      <c r="D644" s="15" t="s">
        <v>39</v>
      </c>
      <c r="E644" s="16">
        <v>45041</v>
      </c>
      <c r="F644" s="17">
        <v>49502.996350873844</v>
      </c>
      <c r="G644" s="17">
        <v>4135.8851216947214</v>
      </c>
      <c r="H644" s="17">
        <v>45367.111229179121</v>
      </c>
      <c r="I644" s="17">
        <v>663641.7667756303</v>
      </c>
      <c r="J644" s="15"/>
      <c r="K644" s="52">
        <f t="shared" si="10"/>
        <v>49502.996350873844</v>
      </c>
      <c r="L644" s="56" t="str">
        <f ca="1">IF(COUNTIF($C$2:C644,C644)=1,XIRR(OFFSET(F644,,,COUNTIF($C$2:$C$5000,C644),),OFFSET(E644,,,COUNTIF($C$2:$C$5000,C644),)),"-")</f>
        <v>-</v>
      </c>
      <c r="M644" s="56" t="str">
        <f ca="1">IF(COUNTIF($C$2:C644,C644)=1,XIRR(OFFSET(K644,,,COUNTIF($C$2:$C$5000,C644),),OFFSET(E644,,,COUNTIF($C$2:$C$5000,C644),)),"-")</f>
        <v>-</v>
      </c>
    </row>
    <row r="645" spans="3:13" hidden="1" x14ac:dyDescent="0.35">
      <c r="C645" s="9">
        <v>2019</v>
      </c>
      <c r="D645" s="15" t="s">
        <v>20</v>
      </c>
      <c r="E645" s="16">
        <v>45064</v>
      </c>
      <c r="F645" s="18">
        <v>9853.4871104468311</v>
      </c>
      <c r="G645" s="18">
        <v>1200.8861120950094</v>
      </c>
      <c r="H645" s="18">
        <v>8652.6009983518215</v>
      </c>
      <c r="I645" s="18">
        <v>203268.47760664983</v>
      </c>
      <c r="J645" s="29"/>
      <c r="K645" s="52">
        <f t="shared" si="10"/>
        <v>9853.4871104468311</v>
      </c>
      <c r="L645" s="56" t="str">
        <f ca="1">IF(COUNTIF($C$2:C645,C645)=1,XIRR(OFFSET(F645,,,COUNTIF($C$2:$C$5000,C645),),OFFSET(E645,,,COUNTIF($C$2:$C$5000,C645),)),"-")</f>
        <v>-</v>
      </c>
      <c r="M645" s="56" t="str">
        <f ca="1">IF(COUNTIF($C$2:C645,C645)=1,XIRR(OFFSET(K645,,,COUNTIF($C$2:$C$5000,C645),),OFFSET(E645,,,COUNTIF($C$2:$C$5000,C645),)),"-")</f>
        <v>-</v>
      </c>
    </row>
    <row r="646" spans="3:13" hidden="1" x14ac:dyDescent="0.35">
      <c r="C646" s="9">
        <v>2019</v>
      </c>
      <c r="D646" s="15" t="s">
        <v>39</v>
      </c>
      <c r="E646" s="16">
        <v>45071</v>
      </c>
      <c r="F646" s="17">
        <v>49502.996350873844</v>
      </c>
      <c r="G646" s="17">
        <v>3871.2436395245109</v>
      </c>
      <c r="H646" s="17">
        <v>45631.752711349334</v>
      </c>
      <c r="I646" s="17">
        <v>618010.01406428101</v>
      </c>
      <c r="J646" s="15"/>
      <c r="K646" s="52">
        <f t="shared" si="10"/>
        <v>49502.996350873844</v>
      </c>
      <c r="L646" s="56" t="str">
        <f ca="1">IF(COUNTIF($C$2:C646,C646)=1,XIRR(OFFSET(F646,,,COUNTIF($C$2:$C$5000,C646),),OFFSET(E646,,,COUNTIF($C$2:$C$5000,C646),)),"-")</f>
        <v>-</v>
      </c>
      <c r="M646" s="56" t="str">
        <f ca="1">IF(COUNTIF($C$2:C646,C646)=1,XIRR(OFFSET(K646,,,COUNTIF($C$2:$C$5000,C646),),OFFSET(E646,,,COUNTIF($C$2:$C$5000,C646),)),"-")</f>
        <v>-</v>
      </c>
    </row>
    <row r="647" spans="3:13" hidden="1" x14ac:dyDescent="0.35">
      <c r="C647" s="9">
        <v>2019</v>
      </c>
      <c r="D647" s="15" t="s">
        <v>20</v>
      </c>
      <c r="E647" s="16">
        <v>45095</v>
      </c>
      <c r="F647" s="18">
        <v>9853.4871104468311</v>
      </c>
      <c r="G647" s="18">
        <v>1151.8547064376824</v>
      </c>
      <c r="H647" s="18">
        <v>8701.6324040091495</v>
      </c>
      <c r="I647" s="18">
        <v>194566.84520264069</v>
      </c>
      <c r="J647" s="29"/>
      <c r="K647" s="52">
        <f t="shared" si="10"/>
        <v>9853.4871104468311</v>
      </c>
      <c r="L647" s="56" t="str">
        <f ca="1">IF(COUNTIF($C$2:C647,C647)=1,XIRR(OFFSET(F647,,,COUNTIF($C$2:$C$5000,C647),),OFFSET(E647,,,COUNTIF($C$2:$C$5000,C647),)),"-")</f>
        <v>-</v>
      </c>
      <c r="M647" s="56" t="str">
        <f ca="1">IF(COUNTIF($C$2:C647,C647)=1,XIRR(OFFSET(K647,,,COUNTIF($C$2:$C$5000,C647),),OFFSET(E647,,,COUNTIF($C$2:$C$5000,C647),)),"-")</f>
        <v>-</v>
      </c>
    </row>
    <row r="648" spans="3:13" hidden="1" x14ac:dyDescent="0.35">
      <c r="C648" s="9">
        <v>2019</v>
      </c>
      <c r="D648" s="15" t="s">
        <v>39</v>
      </c>
      <c r="E648" s="16">
        <v>45102</v>
      </c>
      <c r="F648" s="17">
        <v>49502.996350873844</v>
      </c>
      <c r="G648" s="17">
        <v>3605.0584153749728</v>
      </c>
      <c r="H648" s="17">
        <v>45897.937935498871</v>
      </c>
      <c r="I648" s="17">
        <v>572112.07612878212</v>
      </c>
      <c r="J648" s="15"/>
      <c r="K648" s="52">
        <f t="shared" si="10"/>
        <v>49502.996350873844</v>
      </c>
      <c r="L648" s="56" t="str">
        <f ca="1">IF(COUNTIF($C$2:C648,C648)=1,XIRR(OFFSET(F648,,,COUNTIF($C$2:$C$5000,C648),),OFFSET(E648,,,COUNTIF($C$2:$C$5000,C648),)),"-")</f>
        <v>-</v>
      </c>
      <c r="M648" s="56" t="str">
        <f ca="1">IF(COUNTIF($C$2:C648,C648)=1,XIRR(OFFSET(K648,,,COUNTIF($C$2:$C$5000,C648),),OFFSET(E648,,,COUNTIF($C$2:$C$5000,C648),)),"-")</f>
        <v>-</v>
      </c>
    </row>
    <row r="649" spans="3:13" hidden="1" x14ac:dyDescent="0.35">
      <c r="C649" s="9">
        <v>2019</v>
      </c>
      <c r="D649" s="15" t="s">
        <v>20</v>
      </c>
      <c r="E649" s="16">
        <v>45125</v>
      </c>
      <c r="F649" s="18">
        <v>9853.4871104468311</v>
      </c>
      <c r="G649" s="18">
        <v>1102.5454561482973</v>
      </c>
      <c r="H649" s="18">
        <v>8750.9416542985346</v>
      </c>
      <c r="I649" s="18">
        <v>185815.90354834215</v>
      </c>
      <c r="J649" s="29"/>
      <c r="K649" s="52">
        <f t="shared" si="10"/>
        <v>9853.4871104468311</v>
      </c>
      <c r="L649" s="56" t="str">
        <f ca="1">IF(COUNTIF($C$2:C649,C649)=1,XIRR(OFFSET(F649,,,COUNTIF($C$2:$C$5000,C649),),OFFSET(E649,,,COUNTIF($C$2:$C$5000,C649),)),"-")</f>
        <v>-</v>
      </c>
      <c r="M649" s="56" t="str">
        <f ca="1">IF(COUNTIF($C$2:C649,C649)=1,XIRR(OFFSET(K649,,,COUNTIF($C$2:$C$5000,C649),),OFFSET(E649,,,COUNTIF($C$2:$C$5000,C649),)),"-")</f>
        <v>-</v>
      </c>
    </row>
    <row r="650" spans="3:13" hidden="1" x14ac:dyDescent="0.35">
      <c r="C650" s="9">
        <v>2019</v>
      </c>
      <c r="D650" s="15" t="s">
        <v>39</v>
      </c>
      <c r="E650" s="16">
        <v>45132</v>
      </c>
      <c r="F650" s="17">
        <v>49502.996350873844</v>
      </c>
      <c r="G650" s="17">
        <v>3337.3204440845625</v>
      </c>
      <c r="H650" s="17">
        <v>46165.675906789278</v>
      </c>
      <c r="I650" s="17">
        <v>525946.40022199287</v>
      </c>
      <c r="J650" s="15"/>
      <c r="K650" s="52">
        <f t="shared" si="10"/>
        <v>49502.996350873844</v>
      </c>
      <c r="L650" s="56" t="str">
        <f ca="1">IF(COUNTIF($C$2:C650,C650)=1,XIRR(OFFSET(F650,,,COUNTIF($C$2:$C$5000,C650),),OFFSET(E650,,,COUNTIF($C$2:$C$5000,C650),)),"-")</f>
        <v>-</v>
      </c>
      <c r="M650" s="56" t="str">
        <f ca="1">IF(COUNTIF($C$2:C650,C650)=1,XIRR(OFFSET(K650,,,COUNTIF($C$2:$C$5000,C650),),OFFSET(E650,,,COUNTIF($C$2:$C$5000,C650),)),"-")</f>
        <v>-</v>
      </c>
    </row>
    <row r="651" spans="3:13" hidden="1" x14ac:dyDescent="0.35">
      <c r="C651" s="9">
        <v>2019</v>
      </c>
      <c r="D651" s="15" t="s">
        <v>20</v>
      </c>
      <c r="E651" s="16">
        <v>45156</v>
      </c>
      <c r="F651" s="18">
        <v>9853.4871104468311</v>
      </c>
      <c r="G651" s="18">
        <v>1052.9567867739388</v>
      </c>
      <c r="H651" s="18">
        <v>8800.5303236728923</v>
      </c>
      <c r="I651" s="18">
        <v>177015.37322466925</v>
      </c>
      <c r="J651" s="29"/>
      <c r="K651" s="52">
        <f t="shared" si="10"/>
        <v>9853.4871104468311</v>
      </c>
      <c r="L651" s="56" t="str">
        <f ca="1">IF(COUNTIF($C$2:C651,C651)=1,XIRR(OFFSET(F651,,,COUNTIF($C$2:$C$5000,C651),),OFFSET(E651,,,COUNTIF($C$2:$C$5000,C651),)),"-")</f>
        <v>-</v>
      </c>
      <c r="M651" s="56" t="str">
        <f ca="1">IF(COUNTIF($C$2:C651,C651)=1,XIRR(OFFSET(K651,,,COUNTIF($C$2:$C$5000,C651),),OFFSET(E651,,,COUNTIF($C$2:$C$5000,C651),)),"-")</f>
        <v>-</v>
      </c>
    </row>
    <row r="652" spans="3:13" hidden="1" x14ac:dyDescent="0.35">
      <c r="C652" s="9">
        <v>2019</v>
      </c>
      <c r="D652" s="15" t="s">
        <v>39</v>
      </c>
      <c r="E652" s="16">
        <v>45163</v>
      </c>
      <c r="F652" s="17">
        <v>49502.996350873844</v>
      </c>
      <c r="G652" s="17">
        <v>3068.0206679616253</v>
      </c>
      <c r="H652" s="17">
        <v>46434.97568291222</v>
      </c>
      <c r="I652" s="17">
        <v>479511.42453908065</v>
      </c>
      <c r="J652" s="15"/>
      <c r="K652" s="52">
        <f t="shared" si="10"/>
        <v>49502.996350873844</v>
      </c>
      <c r="L652" s="56" t="str">
        <f ca="1">IF(COUNTIF($C$2:C652,C652)=1,XIRR(OFFSET(F652,,,COUNTIF($C$2:$C$5000,C652),),OFFSET(E652,,,COUNTIF($C$2:$C$5000,C652),)),"-")</f>
        <v>-</v>
      </c>
      <c r="M652" s="56" t="str">
        <f ca="1">IF(COUNTIF($C$2:C652,C652)=1,XIRR(OFFSET(K652,,,COUNTIF($C$2:$C$5000,C652),),OFFSET(E652,,,COUNTIF($C$2:$C$5000,C652),)),"-")</f>
        <v>-</v>
      </c>
    </row>
    <row r="653" spans="3:13" hidden="1" x14ac:dyDescent="0.35">
      <c r="C653" s="9">
        <v>2019</v>
      </c>
      <c r="D653" s="15" t="s">
        <v>20</v>
      </c>
      <c r="E653" s="16">
        <v>45187</v>
      </c>
      <c r="F653" s="18">
        <v>9853.4871104468311</v>
      </c>
      <c r="G653" s="18">
        <v>1003.0871149397925</v>
      </c>
      <c r="H653" s="18">
        <v>8850.3999955070394</v>
      </c>
      <c r="I653" s="18">
        <v>168164.97322916222</v>
      </c>
      <c r="J653" s="29"/>
      <c r="K653" s="52">
        <f t="shared" si="10"/>
        <v>9853.4871104468311</v>
      </c>
      <c r="L653" s="56" t="str">
        <f ca="1">IF(COUNTIF($C$2:C653,C653)=1,XIRR(OFFSET(F653,,,COUNTIF($C$2:$C$5000,C653),),OFFSET(E653,,,COUNTIF($C$2:$C$5000,C653),)),"-")</f>
        <v>-</v>
      </c>
      <c r="M653" s="56" t="str">
        <f ca="1">IF(COUNTIF($C$2:C653,C653)=1,XIRR(OFFSET(K653,,,COUNTIF($C$2:$C$5000,C653),),OFFSET(E653,,,COUNTIF($C$2:$C$5000,C653),)),"-")</f>
        <v>-</v>
      </c>
    </row>
    <row r="654" spans="3:13" hidden="1" x14ac:dyDescent="0.35">
      <c r="C654" s="9">
        <v>2019</v>
      </c>
      <c r="D654" s="15" t="s">
        <v>39</v>
      </c>
      <c r="E654" s="16">
        <v>45194</v>
      </c>
      <c r="F654" s="17">
        <v>49502.996350873844</v>
      </c>
      <c r="G654" s="17">
        <v>2797.149976477971</v>
      </c>
      <c r="H654" s="17">
        <v>46705.846374395871</v>
      </c>
      <c r="I654" s="17">
        <v>432805.57816468476</v>
      </c>
      <c r="J654" s="15"/>
      <c r="K654" s="52">
        <f t="shared" si="10"/>
        <v>49502.996350873844</v>
      </c>
      <c r="L654" s="56" t="str">
        <f ca="1">IF(COUNTIF($C$2:C654,C654)=1,XIRR(OFFSET(F654,,,COUNTIF($C$2:$C$5000,C654),),OFFSET(E654,,,COUNTIF($C$2:$C$5000,C654),)),"-")</f>
        <v>-</v>
      </c>
      <c r="M654" s="56" t="str">
        <f ca="1">IF(COUNTIF($C$2:C654,C654)=1,XIRR(OFFSET(K654,,,COUNTIF($C$2:$C$5000,C654),),OFFSET(E654,,,COUNTIF($C$2:$C$5000,C654),)),"-")</f>
        <v>-</v>
      </c>
    </row>
    <row r="655" spans="3:13" hidden="1" x14ac:dyDescent="0.35">
      <c r="C655" s="9">
        <v>2019</v>
      </c>
      <c r="D655" s="15" t="s">
        <v>20</v>
      </c>
      <c r="E655" s="16">
        <v>45217</v>
      </c>
      <c r="F655" s="18">
        <v>9853.4871104468311</v>
      </c>
      <c r="G655" s="18">
        <v>952.93484829858596</v>
      </c>
      <c r="H655" s="18">
        <v>8900.5522621482451</v>
      </c>
      <c r="I655" s="18">
        <v>159264.42096701398</v>
      </c>
      <c r="J655" s="29"/>
      <c r="K655" s="52">
        <f t="shared" si="10"/>
        <v>9853.4871104468311</v>
      </c>
      <c r="L655" s="56" t="str">
        <f ca="1">IF(COUNTIF($C$2:C655,C655)=1,XIRR(OFFSET(F655,,,COUNTIF($C$2:$C$5000,C655),),OFFSET(E655,,,COUNTIF($C$2:$C$5000,C655),)),"-")</f>
        <v>-</v>
      </c>
      <c r="M655" s="56" t="str">
        <f ca="1">IF(COUNTIF($C$2:C655,C655)=1,XIRR(OFFSET(K655,,,COUNTIF($C$2:$C$5000,C655),),OFFSET(E655,,,COUNTIF($C$2:$C$5000,C655),)),"-")</f>
        <v>-</v>
      </c>
    </row>
    <row r="656" spans="3:13" hidden="1" x14ac:dyDescent="0.35">
      <c r="C656" s="9">
        <v>2019</v>
      </c>
      <c r="D656" s="15" t="s">
        <v>39</v>
      </c>
      <c r="E656" s="16">
        <v>45224</v>
      </c>
      <c r="F656" s="17">
        <v>49502.996350873844</v>
      </c>
      <c r="G656" s="17">
        <v>2524.6992059606614</v>
      </c>
      <c r="H656" s="17">
        <v>46978.29714491318</v>
      </c>
      <c r="I656" s="17">
        <v>385827.28101977159</v>
      </c>
      <c r="J656" s="15"/>
      <c r="K656" s="52">
        <f t="shared" si="10"/>
        <v>49502.996350873844</v>
      </c>
      <c r="L656" s="56" t="str">
        <f ca="1">IF(COUNTIF($C$2:C656,C656)=1,XIRR(OFFSET(F656,,,COUNTIF($C$2:$C$5000,C656),),OFFSET(E656,,,COUNTIF($C$2:$C$5000,C656),)),"-")</f>
        <v>-</v>
      </c>
      <c r="M656" s="56" t="str">
        <f ca="1">IF(COUNTIF($C$2:C656,C656)=1,XIRR(OFFSET(K656,,,COUNTIF($C$2:$C$5000,C656),),OFFSET(E656,,,COUNTIF($C$2:$C$5000,C656),)),"-")</f>
        <v>-</v>
      </c>
    </row>
    <row r="657" spans="3:13" hidden="1" x14ac:dyDescent="0.35">
      <c r="C657" s="9">
        <v>2019</v>
      </c>
      <c r="D657" s="15" t="s">
        <v>20</v>
      </c>
      <c r="E657" s="16">
        <v>45248</v>
      </c>
      <c r="F657" s="18">
        <v>9853.4871104468311</v>
      </c>
      <c r="G657" s="18">
        <v>902.49838547974593</v>
      </c>
      <c r="H657" s="18">
        <v>8950.9887249670846</v>
      </c>
      <c r="I657" s="18">
        <v>150313.4322420469</v>
      </c>
      <c r="J657" s="29"/>
      <c r="K657" s="52">
        <f t="shared" si="10"/>
        <v>9853.4871104468311</v>
      </c>
      <c r="L657" s="56" t="str">
        <f ca="1">IF(COUNTIF($C$2:C657,C657)=1,XIRR(OFFSET(F657,,,COUNTIF($C$2:$C$5000,C657),),OFFSET(E657,,,COUNTIF($C$2:$C$5000,C657),)),"-")</f>
        <v>-</v>
      </c>
      <c r="M657" s="56" t="str">
        <f ca="1">IF(COUNTIF($C$2:C657,C657)=1,XIRR(OFFSET(K657,,,COUNTIF($C$2:$C$5000,C657),),OFFSET(E657,,,COUNTIF($C$2:$C$5000,C657),)),"-")</f>
        <v>-</v>
      </c>
    </row>
    <row r="658" spans="3:13" hidden="1" x14ac:dyDescent="0.35">
      <c r="C658" s="9">
        <v>2019</v>
      </c>
      <c r="D658" s="15" t="s">
        <v>39</v>
      </c>
      <c r="E658" s="16">
        <v>45255</v>
      </c>
      <c r="F658" s="17">
        <v>49502.996350873844</v>
      </c>
      <c r="G658" s="17">
        <v>2250.6591392820014</v>
      </c>
      <c r="H658" s="17">
        <v>47252.337211591839</v>
      </c>
      <c r="I658" s="17">
        <v>338574.94380817976</v>
      </c>
      <c r="J658" s="15"/>
      <c r="K658" s="52">
        <f t="shared" si="10"/>
        <v>49502.996350873844</v>
      </c>
      <c r="L658" s="56" t="str">
        <f ca="1">IF(COUNTIF($C$2:C658,C658)=1,XIRR(OFFSET(F658,,,COUNTIF($C$2:$C$5000,C658),),OFFSET(E658,,,COUNTIF($C$2:$C$5000,C658),)),"-")</f>
        <v>-</v>
      </c>
      <c r="M658" s="56" t="str">
        <f ca="1">IF(COUNTIF($C$2:C658,C658)=1,XIRR(OFFSET(K658,,,COUNTIF($C$2:$C$5000,C658),),OFFSET(E658,,,COUNTIF($C$2:$C$5000,C658),)),"-")</f>
        <v>-</v>
      </c>
    </row>
    <row r="659" spans="3:13" hidden="1" x14ac:dyDescent="0.35">
      <c r="C659" s="9">
        <v>2019</v>
      </c>
      <c r="D659" s="15" t="s">
        <v>20</v>
      </c>
      <c r="E659" s="16">
        <v>45278</v>
      </c>
      <c r="F659" s="18">
        <v>9853.4871104468311</v>
      </c>
      <c r="G659" s="18">
        <v>851.77611603826585</v>
      </c>
      <c r="H659" s="18">
        <v>9001.710994408566</v>
      </c>
      <c r="I659" s="18">
        <v>141311.72124763834</v>
      </c>
      <c r="J659" s="29"/>
      <c r="K659" s="52">
        <f t="shared" si="10"/>
        <v>9853.4871104468311</v>
      </c>
      <c r="L659" s="56" t="str">
        <f ca="1">IF(COUNTIF($C$2:C659,C659)=1,XIRR(OFFSET(F659,,,COUNTIF($C$2:$C$5000,C659),),OFFSET(E659,,,COUNTIF($C$2:$C$5000,C659),)),"-")</f>
        <v>-</v>
      </c>
      <c r="M659" s="56" t="str">
        <f ca="1">IF(COUNTIF($C$2:C659,C659)=1,XIRR(OFFSET(K659,,,COUNTIF($C$2:$C$5000,C659),),OFFSET(E659,,,COUNTIF($C$2:$C$5000,C659),)),"-")</f>
        <v>-</v>
      </c>
    </row>
    <row r="660" spans="3:13" hidden="1" x14ac:dyDescent="0.35">
      <c r="C660" s="9">
        <v>2019</v>
      </c>
      <c r="D660" s="15" t="s">
        <v>39</v>
      </c>
      <c r="E660" s="16">
        <v>45285</v>
      </c>
      <c r="F660" s="17">
        <v>49502.996350873844</v>
      </c>
      <c r="G660" s="17">
        <v>1975.0205055477154</v>
      </c>
      <c r="H660" s="17">
        <v>47527.975845326131</v>
      </c>
      <c r="I660" s="17">
        <v>291046.96796285361</v>
      </c>
      <c r="J660" s="15"/>
      <c r="K660" s="52">
        <f t="shared" si="10"/>
        <v>49502.996350873844</v>
      </c>
      <c r="L660" s="56" t="str">
        <f ca="1">IF(COUNTIF($C$2:C660,C660)=1,XIRR(OFFSET(F660,,,COUNTIF($C$2:$C$5000,C660),),OFFSET(E660,,,COUNTIF($C$2:$C$5000,C660),)),"-")</f>
        <v>-</v>
      </c>
      <c r="M660" s="56" t="str">
        <f ca="1">IF(COUNTIF($C$2:C660,C660)=1,XIRR(OFFSET(K660,,,COUNTIF($C$2:$C$5000,C660),),OFFSET(E660,,,COUNTIF($C$2:$C$5000,C660),)),"-")</f>
        <v>-</v>
      </c>
    </row>
    <row r="661" spans="3:13" hidden="1" x14ac:dyDescent="0.35">
      <c r="C661" s="9">
        <v>2019</v>
      </c>
      <c r="D661" s="15" t="s">
        <v>20</v>
      </c>
      <c r="E661" s="16">
        <v>45309</v>
      </c>
      <c r="F661" s="18">
        <v>9853.4871104468311</v>
      </c>
      <c r="G661" s="18">
        <v>800.76642040328397</v>
      </c>
      <c r="H661" s="18">
        <v>9052.7206900435467</v>
      </c>
      <c r="I661" s="18">
        <v>132259.00055759479</v>
      </c>
      <c r="J661" s="29"/>
      <c r="K661" s="52">
        <f t="shared" si="10"/>
        <v>9853.4871104468311</v>
      </c>
      <c r="L661" s="56" t="str">
        <f ca="1">IF(COUNTIF($C$2:C661,C661)=1,XIRR(OFFSET(F661,,,COUNTIF($C$2:$C$5000,C661),),OFFSET(E661,,,COUNTIF($C$2:$C$5000,C661),)),"-")</f>
        <v>-</v>
      </c>
      <c r="M661" s="56" t="str">
        <f ca="1">IF(COUNTIF($C$2:C661,C661)=1,XIRR(OFFSET(K661,,,COUNTIF($C$2:$C$5000,C661),),OFFSET(E661,,,COUNTIF($C$2:$C$5000,C661),)),"-")</f>
        <v>-</v>
      </c>
    </row>
    <row r="662" spans="3:13" hidden="1" x14ac:dyDescent="0.35">
      <c r="C662" s="9">
        <v>2019</v>
      </c>
      <c r="D662" s="15" t="s">
        <v>39</v>
      </c>
      <c r="E662" s="16">
        <v>45316</v>
      </c>
      <c r="F662" s="17">
        <v>49502.996350873844</v>
      </c>
      <c r="G662" s="17">
        <v>1697.7739797833128</v>
      </c>
      <c r="H662" s="17">
        <v>47805.222371090531</v>
      </c>
      <c r="I662" s="17">
        <v>243241.74559176309</v>
      </c>
      <c r="J662" s="15"/>
      <c r="K662" s="52">
        <f t="shared" si="10"/>
        <v>49502.996350873844</v>
      </c>
      <c r="L662" s="56" t="str">
        <f ca="1">IF(COUNTIF($C$2:C662,C662)=1,XIRR(OFFSET(F662,,,COUNTIF($C$2:$C$5000,C662),),OFFSET(E662,,,COUNTIF($C$2:$C$5000,C662),)),"-")</f>
        <v>-</v>
      </c>
      <c r="M662" s="56" t="str">
        <f ca="1">IF(COUNTIF($C$2:C662,C662)=1,XIRR(OFFSET(K662,,,COUNTIF($C$2:$C$5000,C662),),OFFSET(E662,,,COUNTIF($C$2:$C$5000,C662),)),"-")</f>
        <v>-</v>
      </c>
    </row>
    <row r="663" spans="3:13" hidden="1" x14ac:dyDescent="0.35">
      <c r="C663" s="9">
        <v>2019</v>
      </c>
      <c r="D663" s="15" t="s">
        <v>20</v>
      </c>
      <c r="E663" s="16">
        <v>45340</v>
      </c>
      <c r="F663" s="18">
        <v>9853.4871104468311</v>
      </c>
      <c r="G663" s="18">
        <v>749.46766982637052</v>
      </c>
      <c r="H663" s="18">
        <v>9104.019440620461</v>
      </c>
      <c r="I663" s="18">
        <v>123154.98111697432</v>
      </c>
      <c r="J663" s="29"/>
      <c r="K663" s="52">
        <f t="shared" si="10"/>
        <v>9853.4871104468311</v>
      </c>
      <c r="L663" s="56" t="str">
        <f ca="1">IF(COUNTIF($C$2:C663,C663)=1,XIRR(OFFSET(F663,,,COUNTIF($C$2:$C$5000,C663),),OFFSET(E663,,,COUNTIF($C$2:$C$5000,C663),)),"-")</f>
        <v>-</v>
      </c>
      <c r="M663" s="56" t="str">
        <f ca="1">IF(COUNTIF($C$2:C663,C663)=1,XIRR(OFFSET(K663,,,COUNTIF($C$2:$C$5000,C663),),OFFSET(E663,,,COUNTIF($C$2:$C$5000,C663),)),"-")</f>
        <v>-</v>
      </c>
    </row>
    <row r="664" spans="3:13" hidden="1" x14ac:dyDescent="0.35">
      <c r="C664" s="9">
        <v>2019</v>
      </c>
      <c r="D664" s="15" t="s">
        <v>39</v>
      </c>
      <c r="E664" s="16">
        <v>45347</v>
      </c>
      <c r="F664" s="17">
        <v>49502.996350873844</v>
      </c>
      <c r="G664" s="17">
        <v>1418.9101826186181</v>
      </c>
      <c r="H664" s="17">
        <v>48084.086168255228</v>
      </c>
      <c r="I664" s="17">
        <v>195157.65942350787</v>
      </c>
      <c r="J664" s="15"/>
      <c r="K664" s="52">
        <f t="shared" si="10"/>
        <v>49502.996350873844</v>
      </c>
      <c r="L664" s="56" t="str">
        <f ca="1">IF(COUNTIF($C$2:C664,C664)=1,XIRR(OFFSET(F664,,,COUNTIF($C$2:$C$5000,C664),),OFFSET(E664,,,COUNTIF($C$2:$C$5000,C664),)),"-")</f>
        <v>-</v>
      </c>
      <c r="M664" s="56" t="str">
        <f ca="1">IF(COUNTIF($C$2:C664,C664)=1,XIRR(OFFSET(K664,,,COUNTIF($C$2:$C$5000,C664),),OFFSET(E664,,,COUNTIF($C$2:$C$5000,C664),)),"-")</f>
        <v>-</v>
      </c>
    </row>
    <row r="665" spans="3:13" hidden="1" x14ac:dyDescent="0.35">
      <c r="C665" s="9">
        <v>2019</v>
      </c>
      <c r="D665" s="15" t="s">
        <v>20</v>
      </c>
      <c r="E665" s="16">
        <v>45369</v>
      </c>
      <c r="F665" s="18">
        <v>9853.4871104468311</v>
      </c>
      <c r="G665" s="18">
        <v>697.87822632952123</v>
      </c>
      <c r="H665" s="18">
        <v>9155.6088841173096</v>
      </c>
      <c r="I665" s="18">
        <v>113999.37223285701</v>
      </c>
      <c r="J665" s="29"/>
      <c r="K665" s="52">
        <f t="shared" si="10"/>
        <v>9853.4871104468311</v>
      </c>
      <c r="L665" s="56" t="str">
        <f ca="1">IF(COUNTIF($C$2:C665,C665)=1,XIRR(OFFSET(F665,,,COUNTIF($C$2:$C$5000,C665),),OFFSET(E665,,,COUNTIF($C$2:$C$5000,C665),)),"-")</f>
        <v>-</v>
      </c>
      <c r="M665" s="56" t="str">
        <f ca="1">IF(COUNTIF($C$2:C665,C665)=1,XIRR(OFFSET(K665,,,COUNTIF($C$2:$C$5000,C665),),OFFSET(E665,,,COUNTIF($C$2:$C$5000,C665),)),"-")</f>
        <v>-</v>
      </c>
    </row>
    <row r="666" spans="3:13" hidden="1" x14ac:dyDescent="0.35">
      <c r="C666" s="9">
        <v>2019</v>
      </c>
      <c r="D666" s="15" t="s">
        <v>39</v>
      </c>
      <c r="E666" s="16">
        <v>45376</v>
      </c>
      <c r="F666" s="17">
        <v>49502.996350873844</v>
      </c>
      <c r="G666" s="17">
        <v>1138.4196799704625</v>
      </c>
      <c r="H666" s="17">
        <v>48364.576670903378</v>
      </c>
      <c r="I666" s="17">
        <v>146793.0827526045</v>
      </c>
      <c r="J666" s="15"/>
      <c r="K666" s="52">
        <f t="shared" si="10"/>
        <v>49502.996350873844</v>
      </c>
      <c r="L666" s="56" t="str">
        <f ca="1">IF(COUNTIF($C$2:C666,C666)=1,XIRR(OFFSET(F666,,,COUNTIF($C$2:$C$5000,C666),),OFFSET(E666,,,COUNTIF($C$2:$C$5000,C666),)),"-")</f>
        <v>-</v>
      </c>
      <c r="M666" s="56" t="str">
        <f ca="1">IF(COUNTIF($C$2:C666,C666)=1,XIRR(OFFSET(K666,,,COUNTIF($C$2:$C$5000,C666),),OFFSET(E666,,,COUNTIF($C$2:$C$5000,C666),)),"-")</f>
        <v>-</v>
      </c>
    </row>
    <row r="667" spans="3:13" hidden="1" x14ac:dyDescent="0.35">
      <c r="C667" s="9">
        <v>2019</v>
      </c>
      <c r="D667" s="15" t="s">
        <v>20</v>
      </c>
      <c r="E667" s="16">
        <v>45400</v>
      </c>
      <c r="F667" s="18">
        <v>9853.4871104468311</v>
      </c>
      <c r="G667" s="18">
        <v>645.99644265285644</v>
      </c>
      <c r="H667" s="18">
        <v>9207.4906677939744</v>
      </c>
      <c r="I667" s="18">
        <v>104791.88156506304</v>
      </c>
      <c r="J667" s="29"/>
      <c r="K667" s="52">
        <f t="shared" si="10"/>
        <v>9853.4871104468311</v>
      </c>
      <c r="L667" s="56" t="str">
        <f ca="1">IF(COUNTIF($C$2:C667,C667)=1,XIRR(OFFSET(F667,,,COUNTIF($C$2:$C$5000,C667),),OFFSET(E667,,,COUNTIF($C$2:$C$5000,C667),)),"-")</f>
        <v>-</v>
      </c>
      <c r="M667" s="56" t="str">
        <f ca="1">IF(COUNTIF($C$2:C667,C667)=1,XIRR(OFFSET(K667,,,COUNTIF($C$2:$C$5000,C667),),OFFSET(E667,,,COUNTIF($C$2:$C$5000,C667),)),"-")</f>
        <v>-</v>
      </c>
    </row>
    <row r="668" spans="3:13" hidden="1" x14ac:dyDescent="0.35">
      <c r="C668" s="9">
        <v>2019</v>
      </c>
      <c r="D668" s="15" t="s">
        <v>39</v>
      </c>
      <c r="E668" s="16">
        <v>45407</v>
      </c>
      <c r="F668" s="17">
        <v>49502.996350873844</v>
      </c>
      <c r="G668" s="17">
        <v>856.29298272352628</v>
      </c>
      <c r="H668" s="17">
        <v>48646.703368150316</v>
      </c>
      <c r="I668" s="17">
        <v>98146.379384454194</v>
      </c>
      <c r="J668" s="15"/>
      <c r="K668" s="52">
        <f t="shared" si="10"/>
        <v>49502.996350873844</v>
      </c>
      <c r="L668" s="56" t="str">
        <f ca="1">IF(COUNTIF($C$2:C668,C668)=1,XIRR(OFFSET(F668,,,COUNTIF($C$2:$C$5000,C668),),OFFSET(E668,,,COUNTIF($C$2:$C$5000,C668),)),"-")</f>
        <v>-</v>
      </c>
      <c r="M668" s="56" t="str">
        <f ca="1">IF(COUNTIF($C$2:C668,C668)=1,XIRR(OFFSET(K668,,,COUNTIF($C$2:$C$5000,C668),),OFFSET(E668,,,COUNTIF($C$2:$C$5000,C668),)),"-")</f>
        <v>-</v>
      </c>
    </row>
    <row r="669" spans="3:13" hidden="1" x14ac:dyDescent="0.35">
      <c r="C669" s="9">
        <v>2019</v>
      </c>
      <c r="D669" s="15" t="s">
        <v>20</v>
      </c>
      <c r="E669" s="16">
        <v>45430</v>
      </c>
      <c r="F669" s="18">
        <v>9853.4871104468311</v>
      </c>
      <c r="G669" s="18">
        <v>593.82066220202398</v>
      </c>
      <c r="H669" s="18">
        <v>9259.6664482448068</v>
      </c>
      <c r="I669" s="18">
        <v>95532.215116818232</v>
      </c>
      <c r="J669" s="29"/>
      <c r="K669" s="52">
        <f t="shared" si="10"/>
        <v>9853.4871104468311</v>
      </c>
      <c r="L669" s="56" t="str">
        <f ca="1">IF(COUNTIF($C$2:C669,C669)=1,XIRR(OFFSET(F669,,,COUNTIF($C$2:$C$5000,C669),),OFFSET(E669,,,COUNTIF($C$2:$C$5000,C669),)),"-")</f>
        <v>-</v>
      </c>
      <c r="M669" s="56" t="str">
        <f ca="1">IF(COUNTIF($C$2:C669,C669)=1,XIRR(OFFSET(K669,,,COUNTIF($C$2:$C$5000,C669),),OFFSET(E669,,,COUNTIF($C$2:$C$5000,C669),)),"-")</f>
        <v>-</v>
      </c>
    </row>
    <row r="670" spans="3:13" hidden="1" x14ac:dyDescent="0.35">
      <c r="C670" s="9">
        <v>2019</v>
      </c>
      <c r="D670" s="15" t="s">
        <v>39</v>
      </c>
      <c r="E670" s="16">
        <v>45437</v>
      </c>
      <c r="F670" s="17">
        <v>49502.996350873844</v>
      </c>
      <c r="G670" s="17">
        <v>572.52054640931613</v>
      </c>
      <c r="H670" s="17">
        <v>48930.475804464528</v>
      </c>
      <c r="I670" s="17">
        <v>49215.903579989666</v>
      </c>
      <c r="J670" s="15"/>
      <c r="K670" s="52">
        <f t="shared" si="10"/>
        <v>49502.996350873844</v>
      </c>
      <c r="L670" s="56" t="str">
        <f ca="1">IF(COUNTIF($C$2:C670,C670)=1,XIRR(OFFSET(F670,,,COUNTIF($C$2:$C$5000,C670),),OFFSET(E670,,,COUNTIF($C$2:$C$5000,C670),)),"-")</f>
        <v>-</v>
      </c>
      <c r="M670" s="56" t="str">
        <f ca="1">IF(COUNTIF($C$2:C670,C670)=1,XIRR(OFFSET(K670,,,COUNTIF($C$2:$C$5000,C670),),OFFSET(E670,,,COUNTIF($C$2:$C$5000,C670),)),"-")</f>
        <v>-</v>
      </c>
    </row>
    <row r="671" spans="3:13" hidden="1" x14ac:dyDescent="0.35">
      <c r="C671" s="9">
        <v>2019</v>
      </c>
      <c r="D671" s="15" t="s">
        <v>20</v>
      </c>
      <c r="E671" s="16">
        <v>45461</v>
      </c>
      <c r="F671" s="18">
        <v>9853.4871104468311</v>
      </c>
      <c r="G671" s="18">
        <v>541.34921899530332</v>
      </c>
      <c r="H671" s="18">
        <v>9312.137891451528</v>
      </c>
      <c r="I671" s="18">
        <v>86220.077225366709</v>
      </c>
      <c r="J671" s="29"/>
      <c r="K671" s="52">
        <f t="shared" si="10"/>
        <v>9853.4871104468311</v>
      </c>
      <c r="L671" s="56" t="str">
        <f ca="1">IF(COUNTIF($C$2:C671,C671)=1,XIRR(OFFSET(F671,,,COUNTIF($C$2:$C$5000,C671),),OFFSET(E671,,,COUNTIF($C$2:$C$5000,C671),)),"-")</f>
        <v>-</v>
      </c>
      <c r="M671" s="56" t="str">
        <f ca="1">IF(COUNTIF($C$2:C671,C671)=1,XIRR(OFFSET(K671,,,COUNTIF($C$2:$C$5000,C671),),OFFSET(E671,,,COUNTIF($C$2:$C$5000,C671),)),"-")</f>
        <v>-</v>
      </c>
    </row>
    <row r="672" spans="3:13" hidden="1" x14ac:dyDescent="0.35">
      <c r="C672" s="9">
        <v>2019</v>
      </c>
      <c r="D672" s="15" t="s">
        <v>39</v>
      </c>
      <c r="E672" s="16">
        <v>45468</v>
      </c>
      <c r="F672" s="17">
        <v>49502.996350873844</v>
      </c>
      <c r="G672" s="17">
        <v>287.09277088327309</v>
      </c>
      <c r="H672" s="17">
        <v>49215.903579990569</v>
      </c>
      <c r="I672" s="17">
        <v>-9.0221874415874481E-10</v>
      </c>
      <c r="J672" s="15"/>
      <c r="K672" s="52">
        <f t="shared" si="10"/>
        <v>49502.996350873844</v>
      </c>
      <c r="L672" s="56" t="str">
        <f ca="1">IF(COUNTIF($C$2:C672,C672)=1,XIRR(OFFSET(F672,,,COUNTIF($C$2:$C$5000,C672),),OFFSET(E672,,,COUNTIF($C$2:$C$5000,C672),)),"-")</f>
        <v>-</v>
      </c>
      <c r="M672" s="56" t="str">
        <f ca="1">IF(COUNTIF($C$2:C672,C672)=1,XIRR(OFFSET(K672,,,COUNTIF($C$2:$C$5000,C672),),OFFSET(E672,,,COUNTIF($C$2:$C$5000,C672),)),"-")</f>
        <v>-</v>
      </c>
    </row>
    <row r="673" spans="3:13" hidden="1" x14ac:dyDescent="0.35">
      <c r="C673" s="9">
        <v>2019</v>
      </c>
      <c r="D673" s="15" t="s">
        <v>20</v>
      </c>
      <c r="E673" s="16">
        <v>45491</v>
      </c>
      <c r="F673" s="18">
        <v>9853.4871104468311</v>
      </c>
      <c r="G673" s="18">
        <v>488.58043761041137</v>
      </c>
      <c r="H673" s="18">
        <v>9364.9066728364196</v>
      </c>
      <c r="I673" s="18">
        <v>76855.170552530297</v>
      </c>
      <c r="J673" s="29"/>
      <c r="K673" s="52">
        <f t="shared" si="10"/>
        <v>9853.4871104468311</v>
      </c>
      <c r="L673" s="56" t="str">
        <f ca="1">IF(COUNTIF($C$2:C673,C673)=1,XIRR(OFFSET(F673,,,COUNTIF($C$2:$C$5000,C673),),OFFSET(E673,,,COUNTIF($C$2:$C$5000,C673),)),"-")</f>
        <v>-</v>
      </c>
      <c r="M673" s="56" t="str">
        <f ca="1">IF(COUNTIF($C$2:C673,C673)=1,XIRR(OFFSET(K673,,,COUNTIF($C$2:$C$5000,C673),),OFFSET(E673,,,COUNTIF($C$2:$C$5000,C673),)),"-")</f>
        <v>-</v>
      </c>
    </row>
    <row r="674" spans="3:13" hidden="1" x14ac:dyDescent="0.35">
      <c r="C674" s="9">
        <v>2019</v>
      </c>
      <c r="D674" s="15" t="s">
        <v>20</v>
      </c>
      <c r="E674" s="16">
        <v>45522</v>
      </c>
      <c r="F674" s="18">
        <v>9853.4871104468311</v>
      </c>
      <c r="G674" s="18">
        <v>435.51263313100503</v>
      </c>
      <c r="H674" s="18">
        <v>9417.9744773158254</v>
      </c>
      <c r="I674" s="18">
        <v>67437.196075214466</v>
      </c>
      <c r="J674" s="29"/>
      <c r="K674" s="52">
        <f t="shared" si="10"/>
        <v>9853.4871104468311</v>
      </c>
      <c r="L674" s="56" t="str">
        <f ca="1">IF(COUNTIF($C$2:C674,C674)=1,XIRR(OFFSET(F674,,,COUNTIF($C$2:$C$5000,C674),),OFFSET(E674,,,COUNTIF($C$2:$C$5000,C674),)),"-")</f>
        <v>-</v>
      </c>
      <c r="M674" s="56" t="str">
        <f ca="1">IF(COUNTIF($C$2:C674,C674)=1,XIRR(OFFSET(K674,,,COUNTIF($C$2:$C$5000,C674),),OFFSET(E674,,,COUNTIF($C$2:$C$5000,C674),)),"-")</f>
        <v>-</v>
      </c>
    </row>
    <row r="675" spans="3:13" hidden="1" x14ac:dyDescent="0.35">
      <c r="C675" s="38">
        <v>2019</v>
      </c>
      <c r="D675" s="39" t="s">
        <v>20</v>
      </c>
      <c r="E675" s="40">
        <v>45553</v>
      </c>
      <c r="F675" s="41">
        <v>9853.4871104468311</v>
      </c>
      <c r="G675" s="41">
        <v>382.14411109288199</v>
      </c>
      <c r="H675" s="41">
        <v>9471.3429993539485</v>
      </c>
      <c r="I675" s="41">
        <v>57965.853075860519</v>
      </c>
      <c r="J675" s="42"/>
      <c r="K675" s="52">
        <f t="shared" si="10"/>
        <v>9853.4871104468311</v>
      </c>
      <c r="L675" s="56" t="str">
        <f ca="1">IF(COUNTIF($C$2:C675,C675)=1,XIRR(OFFSET(F675,,,COUNTIF($C$2:$C$5000,C675),),OFFSET(E675,,,COUNTIF($C$2:$C$5000,C675),)),"-")</f>
        <v>-</v>
      </c>
      <c r="M675" s="56" t="str">
        <f ca="1">IF(COUNTIF($C$2:C675,C675)=1,XIRR(OFFSET(K675,,,COUNTIF($C$2:$C$5000,C675),),OFFSET(E675,,,COUNTIF($C$2:$C$5000,C675),)),"-")</f>
        <v>-</v>
      </c>
    </row>
    <row r="676" spans="3:13" hidden="1" x14ac:dyDescent="0.35">
      <c r="C676" s="38">
        <v>2019</v>
      </c>
      <c r="D676" s="39" t="s">
        <v>20</v>
      </c>
      <c r="E676" s="40">
        <v>45583</v>
      </c>
      <c r="F676" s="41">
        <v>9853.4871104468311</v>
      </c>
      <c r="G676" s="41">
        <v>328.4731674298763</v>
      </c>
      <c r="H676" s="41">
        <v>9525.0139430169547</v>
      </c>
      <c r="I676" s="41">
        <v>48440.839132843568</v>
      </c>
      <c r="J676" s="42"/>
      <c r="K676" s="52">
        <f t="shared" si="10"/>
        <v>9853.4871104468311</v>
      </c>
      <c r="L676" s="56" t="str">
        <f ca="1">IF(COUNTIF($C$2:C676,C676)=1,XIRR(OFFSET(F676,,,COUNTIF($C$2:$C$5000,C676),),OFFSET(E676,,,COUNTIF($C$2:$C$5000,C676),)),"-")</f>
        <v>-</v>
      </c>
      <c r="M676" s="56" t="str">
        <f ca="1">IF(COUNTIF($C$2:C676,C676)=1,XIRR(OFFSET(K676,,,COUNTIF($C$2:$C$5000,C676),),OFFSET(E676,,,COUNTIF($C$2:$C$5000,C676),)),"-")</f>
        <v>-</v>
      </c>
    </row>
    <row r="677" spans="3:13" hidden="1" x14ac:dyDescent="0.35">
      <c r="C677" s="38">
        <v>2019</v>
      </c>
      <c r="D677" s="39" t="s">
        <v>20</v>
      </c>
      <c r="E677" s="40">
        <v>45614</v>
      </c>
      <c r="F677" s="41">
        <v>9853.4871104468311</v>
      </c>
      <c r="G677" s="41">
        <v>274.4980884194469</v>
      </c>
      <c r="H677" s="41">
        <v>9578.9890220273846</v>
      </c>
      <c r="I677" s="41">
        <v>38861.850110816187</v>
      </c>
      <c r="J677" s="42"/>
      <c r="K677" s="52">
        <f t="shared" si="10"/>
        <v>9853.4871104468311</v>
      </c>
      <c r="L677" s="56" t="str">
        <f ca="1">IF(COUNTIF($C$2:C677,C677)=1,XIRR(OFFSET(F677,,,COUNTIF($C$2:$C$5000,C677),),OFFSET(E677,,,COUNTIF($C$2:$C$5000,C677),)),"-")</f>
        <v>-</v>
      </c>
      <c r="M677" s="56" t="str">
        <f ca="1">IF(COUNTIF($C$2:C677,C677)=1,XIRR(OFFSET(K677,,,COUNTIF($C$2:$C$5000,C677),),OFFSET(E677,,,COUNTIF($C$2:$C$5000,C677),)),"-")</f>
        <v>-</v>
      </c>
    </row>
    <row r="678" spans="3:13" hidden="1" x14ac:dyDescent="0.35">
      <c r="C678" s="38">
        <v>2019</v>
      </c>
      <c r="D678" s="39" t="s">
        <v>20</v>
      </c>
      <c r="E678" s="40">
        <v>45644</v>
      </c>
      <c r="F678" s="41">
        <v>9853.4871104468311</v>
      </c>
      <c r="G678" s="41">
        <v>220.2171506279584</v>
      </c>
      <c r="H678" s="41">
        <v>9633.2699598188719</v>
      </c>
      <c r="I678" s="41">
        <v>29228.580150997317</v>
      </c>
      <c r="J678" s="42"/>
      <c r="K678" s="52">
        <f t="shared" si="10"/>
        <v>9853.4871104468311</v>
      </c>
      <c r="L678" s="56" t="str">
        <f ca="1">IF(COUNTIF($C$2:C678,C678)=1,XIRR(OFFSET(F678,,,COUNTIF($C$2:$C$5000,C678),),OFFSET(E678,,,COUNTIF($C$2:$C$5000,C678),)),"-")</f>
        <v>-</v>
      </c>
      <c r="M678" s="56" t="str">
        <f ca="1">IF(COUNTIF($C$2:C678,C678)=1,XIRR(OFFSET(K678,,,COUNTIF($C$2:$C$5000,C678),),OFFSET(E678,,,COUNTIF($C$2:$C$5000,C678),)),"-")</f>
        <v>-</v>
      </c>
    </row>
    <row r="679" spans="3:13" hidden="1" x14ac:dyDescent="0.35">
      <c r="C679" s="38">
        <v>2019</v>
      </c>
      <c r="D679" s="39" t="s">
        <v>20</v>
      </c>
      <c r="E679" s="40">
        <v>45675</v>
      </c>
      <c r="F679" s="41">
        <v>9853.4871104468311</v>
      </c>
      <c r="G679" s="41">
        <v>165.62862085565146</v>
      </c>
      <c r="H679" s="41">
        <v>9687.858489591179</v>
      </c>
      <c r="I679" s="41">
        <v>19540.72166140614</v>
      </c>
      <c r="J679" s="42"/>
      <c r="K679" s="52">
        <f t="shared" si="10"/>
        <v>9853.4871104468311</v>
      </c>
      <c r="L679" s="56" t="str">
        <f ca="1">IF(COUNTIF($C$2:C679,C679)=1,XIRR(OFFSET(F679,,,COUNTIF($C$2:$C$5000,C679),),OFFSET(E679,,,COUNTIF($C$2:$C$5000,C679),)),"-")</f>
        <v>-</v>
      </c>
      <c r="M679" s="56" t="str">
        <f ca="1">IF(COUNTIF($C$2:C679,C679)=1,XIRR(OFFSET(K679,,,COUNTIF($C$2:$C$5000,C679),),OFFSET(E679,,,COUNTIF($C$2:$C$5000,C679),)),"-")</f>
        <v>-</v>
      </c>
    </row>
    <row r="680" spans="3:13" hidden="1" x14ac:dyDescent="0.35">
      <c r="C680" s="38">
        <v>2019</v>
      </c>
      <c r="D680" s="39" t="s">
        <v>20</v>
      </c>
      <c r="E680" s="40">
        <v>45706</v>
      </c>
      <c r="F680" s="41">
        <v>9853.4871104468311</v>
      </c>
      <c r="G680" s="41">
        <v>110.73075608130146</v>
      </c>
      <c r="H680" s="41">
        <v>9742.7563543655306</v>
      </c>
      <c r="I680" s="41">
        <v>9797.9653070406093</v>
      </c>
      <c r="J680" s="42"/>
      <c r="K680" s="52">
        <f t="shared" si="10"/>
        <v>9853.4871104468311</v>
      </c>
      <c r="L680" s="56" t="str">
        <f ca="1">IF(COUNTIF($C$2:C680,C680)=1,XIRR(OFFSET(F680,,,COUNTIF($C$2:$C$5000,C680),),OFFSET(E680,,,COUNTIF($C$2:$C$5000,C680),)),"-")</f>
        <v>-</v>
      </c>
      <c r="M680" s="56" t="str">
        <f ca="1">IF(COUNTIF($C$2:C680,C680)=1,XIRR(OFFSET(K680,,,COUNTIF($C$2:$C$5000,C680),),OFFSET(E680,,,COUNTIF($C$2:$C$5000,C680),)),"-")</f>
        <v>-</v>
      </c>
    </row>
    <row r="681" spans="3:13" hidden="1" x14ac:dyDescent="0.35">
      <c r="C681" s="38">
        <v>2019</v>
      </c>
      <c r="D681" s="39" t="s">
        <v>20</v>
      </c>
      <c r="E681" s="40">
        <v>45734</v>
      </c>
      <c r="F681" s="41">
        <v>9853.4871104468311</v>
      </c>
      <c r="G681" s="41">
        <v>55.521803406563457</v>
      </c>
      <c r="H681" s="41">
        <v>9797.9653070402674</v>
      </c>
      <c r="I681" s="41">
        <v>3.4197000786662102E-10</v>
      </c>
      <c r="J681" s="42"/>
      <c r="K681" s="52">
        <f t="shared" si="10"/>
        <v>9853.4871104468311</v>
      </c>
      <c r="L681" s="56" t="str">
        <f ca="1">IF(COUNTIF($C$2:C681,C681)=1,XIRR(OFFSET(F681,,,COUNTIF($C$2:$C$5000,C681),),OFFSET(E681,,,COUNTIF($C$2:$C$5000,C681),)),"-")</f>
        <v>-</v>
      </c>
      <c r="M681" s="56" t="str">
        <f ca="1">IF(COUNTIF($C$2:C681,C681)=1,XIRR(OFFSET(K681,,,COUNTIF($C$2:$C$5000,C681),),OFFSET(E681,,,COUNTIF($C$2:$C$5000,C681),)),"-")</f>
        <v>-</v>
      </c>
    </row>
    <row r="682" spans="3:13" hidden="1" x14ac:dyDescent="0.35">
      <c r="C682" s="3">
        <v>2020</v>
      </c>
      <c r="D682" s="19" t="s">
        <v>23</v>
      </c>
      <c r="E682" s="20">
        <v>43851</v>
      </c>
      <c r="F682" s="21">
        <v>-800000</v>
      </c>
      <c r="G682" s="22"/>
      <c r="H682" s="22"/>
      <c r="I682" s="23">
        <f>-F682</f>
        <v>800000</v>
      </c>
      <c r="J682" s="19" t="s">
        <v>8</v>
      </c>
      <c r="K682" s="52">
        <f t="shared" si="10"/>
        <v>-800000</v>
      </c>
      <c r="L682" s="56">
        <f ca="1">IF(COUNTIF($C$2:C682,C682)=1,XIRR(OFFSET(F682,,,COUNTIF($C$2:$C$5000,C682),),OFFSET(E682,,,COUNTIF($C$2:$C$5000,C682),)),"-")</f>
        <v>6.9405266642570476E-2</v>
      </c>
      <c r="M682" s="56">
        <f ca="1">IF(COUNTIF($C$2:C682,C682)=1,XIRR(OFFSET(K682,,,COUNTIF($C$2:$C$5000,C682),),OFFSET(E682,,,COUNTIF($C$2:$C$5000,C682),)),"-")</f>
        <v>6.5630993247032171E-2</v>
      </c>
    </row>
    <row r="683" spans="3:13" hidden="1" x14ac:dyDescent="0.35">
      <c r="C683" s="9">
        <v>2020</v>
      </c>
      <c r="D683" s="15" t="s">
        <v>23</v>
      </c>
      <c r="E683" s="16">
        <v>43882</v>
      </c>
      <c r="F683" s="18">
        <v>19343.121550184984</v>
      </c>
      <c r="G683" s="18">
        <v>5000</v>
      </c>
      <c r="H683" s="18">
        <v>14343.121550184984</v>
      </c>
      <c r="I683" s="18">
        <v>785656.87844981498</v>
      </c>
      <c r="J683" s="29"/>
      <c r="K683" s="52">
        <f t="shared" si="10"/>
        <v>19343.121550184984</v>
      </c>
      <c r="L683" s="56" t="str">
        <f ca="1">IF(COUNTIF($C$2:C683,C683)=1,XIRR(OFFSET(F683,,,COUNTIF($C$2:$C$5000,C683),),OFFSET(E683,,,COUNTIF($C$2:$C$5000,C683),)),"-")</f>
        <v>-</v>
      </c>
      <c r="M683" s="56" t="str">
        <f ca="1">IF(COUNTIF($C$2:C683,C683)=1,XIRR(OFFSET(K683,,,COUNTIF($C$2:$C$5000,C683),),OFFSET(E683,,,COUNTIF($C$2:$C$5000,C683),)),"-")</f>
        <v>-</v>
      </c>
    </row>
    <row r="684" spans="3:13" hidden="1" x14ac:dyDescent="0.35">
      <c r="C684" s="9">
        <v>2020</v>
      </c>
      <c r="D684" s="15" t="s">
        <v>23</v>
      </c>
      <c r="E684" s="16">
        <v>43911</v>
      </c>
      <c r="F684" s="18">
        <v>19343.121550184984</v>
      </c>
      <c r="G684" s="18">
        <v>4910.3554903113436</v>
      </c>
      <c r="H684" s="18">
        <v>14432.76605987364</v>
      </c>
      <c r="I684" s="18">
        <v>771224.11238994135</v>
      </c>
      <c r="J684" s="29"/>
      <c r="K684" s="52">
        <f t="shared" si="10"/>
        <v>19343.121550184984</v>
      </c>
      <c r="L684" s="56" t="str">
        <f ca="1">IF(COUNTIF($C$2:C684,C684)=1,XIRR(OFFSET(F684,,,COUNTIF($C$2:$C$5000,C684),),OFFSET(E684,,,COUNTIF($C$2:$C$5000,C684),)),"-")</f>
        <v>-</v>
      </c>
      <c r="M684" s="56" t="str">
        <f ca="1">IF(COUNTIF($C$2:C684,C684)=1,XIRR(OFFSET(K684,,,COUNTIF($C$2:$C$5000,C684),),OFFSET(E684,,,COUNTIF($C$2:$C$5000,C684),)),"-")</f>
        <v>-</v>
      </c>
    </row>
    <row r="685" spans="3:13" hidden="1" x14ac:dyDescent="0.35">
      <c r="C685" s="3">
        <v>2020</v>
      </c>
      <c r="D685" s="19" t="s">
        <v>12</v>
      </c>
      <c r="E685" s="20">
        <v>43928</v>
      </c>
      <c r="F685" s="21">
        <v>-2000000</v>
      </c>
      <c r="G685" s="22"/>
      <c r="H685" s="22"/>
      <c r="I685" s="23">
        <f>-F685</f>
        <v>2000000</v>
      </c>
      <c r="J685" s="19" t="s">
        <v>8</v>
      </c>
      <c r="K685" s="52">
        <f t="shared" si="10"/>
        <v>-2000000</v>
      </c>
      <c r="L685" s="56" t="str">
        <f ca="1">IF(COUNTIF($C$2:C685,C685)=1,XIRR(OFFSET(F685,,,COUNTIF($C$2:$C$5000,C685),),OFFSET(E685,,,COUNTIF($C$2:$C$5000,C685),)),"-")</f>
        <v>-</v>
      </c>
      <c r="M685" s="56" t="str">
        <f ca="1">IF(COUNTIF($C$2:C685,C685)=1,XIRR(OFFSET(K685,,,COUNTIF($C$2:$C$5000,C685),),OFFSET(E685,,,COUNTIF($C$2:$C$5000,C685),)),"-")</f>
        <v>-</v>
      </c>
    </row>
    <row r="686" spans="3:13" hidden="1" x14ac:dyDescent="0.35">
      <c r="C686" s="9">
        <v>2020</v>
      </c>
      <c r="D686" s="15" t="s">
        <v>23</v>
      </c>
      <c r="E686" s="16">
        <v>43942</v>
      </c>
      <c r="F686" s="18">
        <v>19343.121550184984</v>
      </c>
      <c r="G686" s="18">
        <v>4820.1507024371331</v>
      </c>
      <c r="H686" s="18">
        <v>14522.970847747851</v>
      </c>
      <c r="I686" s="18">
        <v>756701.14154219348</v>
      </c>
      <c r="J686" s="29"/>
      <c r="K686" s="52">
        <f t="shared" si="10"/>
        <v>19343.121550184984</v>
      </c>
      <c r="L686" s="56" t="str">
        <f ca="1">IF(COUNTIF($C$2:C686,C686)=1,XIRR(OFFSET(F686,,,COUNTIF($C$2:$C$5000,C686),),OFFSET(E686,,,COUNTIF($C$2:$C$5000,C686),)),"-")</f>
        <v>-</v>
      </c>
      <c r="M686" s="56" t="str">
        <f ca="1">IF(COUNTIF($C$2:C686,C686)=1,XIRR(OFFSET(K686,,,COUNTIF($C$2:$C$5000,C686),),OFFSET(E686,,,COUNTIF($C$2:$C$5000,C686),)),"-")</f>
        <v>-</v>
      </c>
    </row>
    <row r="687" spans="3:13" hidden="1" x14ac:dyDescent="0.35">
      <c r="C687" s="9">
        <v>2020</v>
      </c>
      <c r="D687" s="15" t="s">
        <v>12</v>
      </c>
      <c r="E687" s="16">
        <v>43958</v>
      </c>
      <c r="F687" s="18">
        <v>46240.002886579947</v>
      </c>
      <c r="G687" s="18">
        <v>8666.6666666666661</v>
      </c>
      <c r="H687" s="18">
        <v>37573.336219913283</v>
      </c>
      <c r="I687" s="18">
        <v>1962426.6637800867</v>
      </c>
      <c r="J687" s="29"/>
      <c r="K687" s="52">
        <f t="shared" si="10"/>
        <v>46240.002886579947</v>
      </c>
      <c r="L687" s="56" t="str">
        <f ca="1">IF(COUNTIF($C$2:C687,C687)=1,XIRR(OFFSET(F687,,,COUNTIF($C$2:$C$5000,C687),),OFFSET(E687,,,COUNTIF($C$2:$C$5000,C687),)),"-")</f>
        <v>-</v>
      </c>
      <c r="M687" s="56" t="str">
        <f ca="1">IF(COUNTIF($C$2:C687,C687)=1,XIRR(OFFSET(K687,,,COUNTIF($C$2:$C$5000,C687),),OFFSET(E687,,,COUNTIF($C$2:$C$5000,C687),)),"-")</f>
        <v>-</v>
      </c>
    </row>
    <row r="688" spans="3:13" hidden="1" x14ac:dyDescent="0.35">
      <c r="C688" s="9">
        <v>2020</v>
      </c>
      <c r="D688" s="15" t="s">
        <v>23</v>
      </c>
      <c r="E688" s="16">
        <v>43972</v>
      </c>
      <c r="F688" s="18">
        <v>19343.121550184984</v>
      </c>
      <c r="G688" s="18">
        <v>4729.3821346387094</v>
      </c>
      <c r="H688" s="18">
        <v>14613.739415546275</v>
      </c>
      <c r="I688" s="18">
        <v>742087.40212664718</v>
      </c>
      <c r="J688" s="29"/>
      <c r="K688" s="52">
        <f t="shared" si="10"/>
        <v>19343.121550184984</v>
      </c>
      <c r="L688" s="56" t="str">
        <f ca="1">IF(COUNTIF($C$2:C688,C688)=1,XIRR(OFFSET(F688,,,COUNTIF($C$2:$C$5000,C688),),OFFSET(E688,,,COUNTIF($C$2:$C$5000,C688),)),"-")</f>
        <v>-</v>
      </c>
      <c r="M688" s="56" t="str">
        <f ca="1">IF(COUNTIF($C$2:C688,C688)=1,XIRR(OFFSET(K688,,,COUNTIF($C$2:$C$5000,C688),),OFFSET(E688,,,COUNTIF($C$2:$C$5000,C688),)),"-")</f>
        <v>-</v>
      </c>
    </row>
    <row r="689" spans="3:13" hidden="1" x14ac:dyDescent="0.35">
      <c r="C689" s="9">
        <v>2020</v>
      </c>
      <c r="D689" s="15" t="s">
        <v>12</v>
      </c>
      <c r="E689" s="16">
        <v>43989</v>
      </c>
      <c r="F689" s="18">
        <v>46240.002886579947</v>
      </c>
      <c r="G689" s="18">
        <v>8503.8488763803743</v>
      </c>
      <c r="H689" s="18">
        <v>37736.154010199571</v>
      </c>
      <c r="I689" s="18">
        <v>1924690.5097698872</v>
      </c>
      <c r="J689" s="29"/>
      <c r="K689" s="52">
        <f t="shared" si="10"/>
        <v>46240.002886579947</v>
      </c>
      <c r="L689" s="56" t="str">
        <f ca="1">IF(COUNTIF($C$2:C689,C689)=1,XIRR(OFFSET(F689,,,COUNTIF($C$2:$C$5000,C689),),OFFSET(E689,,,COUNTIF($C$2:$C$5000,C689),)),"-")</f>
        <v>-</v>
      </c>
      <c r="M689" s="56" t="str">
        <f ca="1">IF(COUNTIF($C$2:C689,C689)=1,XIRR(OFFSET(K689,,,COUNTIF($C$2:$C$5000,C689),),OFFSET(E689,,,COUNTIF($C$2:$C$5000,C689),)),"-")</f>
        <v>-</v>
      </c>
    </row>
    <row r="690" spans="3:13" hidden="1" x14ac:dyDescent="0.35">
      <c r="C690" s="9">
        <v>2020</v>
      </c>
      <c r="D690" s="15" t="s">
        <v>23</v>
      </c>
      <c r="E690" s="16">
        <v>44003</v>
      </c>
      <c r="F690" s="18">
        <v>19343.121550184984</v>
      </c>
      <c r="G690" s="18">
        <v>4638.0462632915451</v>
      </c>
      <c r="H690" s="18">
        <v>14705.07528689344</v>
      </c>
      <c r="I690" s="18">
        <v>727382.32683975378</v>
      </c>
      <c r="J690" s="29"/>
      <c r="K690" s="52">
        <f t="shared" si="10"/>
        <v>19343.121550184984</v>
      </c>
      <c r="L690" s="56" t="str">
        <f ca="1">IF(COUNTIF($C$2:C690,C690)=1,XIRR(OFFSET(F690,,,COUNTIF($C$2:$C$5000,C690),),OFFSET(E690,,,COUNTIF($C$2:$C$5000,C690),)),"-")</f>
        <v>-</v>
      </c>
      <c r="M690" s="56" t="str">
        <f ca="1">IF(COUNTIF($C$2:C690,C690)=1,XIRR(OFFSET(K690,,,COUNTIF($C$2:$C$5000,C690),),OFFSET(E690,,,COUNTIF($C$2:$C$5000,C690),)),"-")</f>
        <v>-</v>
      </c>
    </row>
    <row r="691" spans="3:13" hidden="1" x14ac:dyDescent="0.35">
      <c r="C691" s="9">
        <v>2020</v>
      </c>
      <c r="D691" s="15" t="s">
        <v>12</v>
      </c>
      <c r="E691" s="16">
        <v>44019</v>
      </c>
      <c r="F691" s="18">
        <v>46240.002886579947</v>
      </c>
      <c r="G691" s="18">
        <v>8340.325542336177</v>
      </c>
      <c r="H691" s="18">
        <v>37899.67734424377</v>
      </c>
      <c r="I691" s="18">
        <v>1886790.8324256435</v>
      </c>
      <c r="J691" s="29"/>
      <c r="K691" s="52">
        <f t="shared" si="10"/>
        <v>46240.002886579947</v>
      </c>
      <c r="L691" s="56" t="str">
        <f ca="1">IF(COUNTIF($C$2:C691,C691)=1,XIRR(OFFSET(F691,,,COUNTIF($C$2:$C$5000,C691),),OFFSET(E691,,,COUNTIF($C$2:$C$5000,C691),)),"-")</f>
        <v>-</v>
      </c>
      <c r="M691" s="56" t="str">
        <f ca="1">IF(COUNTIF($C$2:C691,C691)=1,XIRR(OFFSET(K691,,,COUNTIF($C$2:$C$5000,C691),),OFFSET(E691,,,COUNTIF($C$2:$C$5000,C691),)),"-")</f>
        <v>-</v>
      </c>
    </row>
    <row r="692" spans="3:13" hidden="1" x14ac:dyDescent="0.35">
      <c r="C692" s="3">
        <v>2020</v>
      </c>
      <c r="D692" s="19" t="s">
        <v>18</v>
      </c>
      <c r="E692" s="20">
        <v>44022</v>
      </c>
      <c r="F692" s="21">
        <v>-1000000</v>
      </c>
      <c r="G692" s="22"/>
      <c r="H692" s="22"/>
      <c r="I692" s="23">
        <f>-F692</f>
        <v>1000000</v>
      </c>
      <c r="J692" s="19" t="s">
        <v>8</v>
      </c>
      <c r="K692" s="52">
        <f t="shared" si="10"/>
        <v>-1000000</v>
      </c>
      <c r="L692" s="56" t="str">
        <f ca="1">IF(COUNTIF($C$2:C692,C692)=1,XIRR(OFFSET(F692,,,COUNTIF($C$2:$C$5000,C692),),OFFSET(E692,,,COUNTIF($C$2:$C$5000,C692),)),"-")</f>
        <v>-</v>
      </c>
      <c r="M692" s="56" t="str">
        <f ca="1">IF(COUNTIF($C$2:C692,C692)=1,XIRR(OFFSET(K692,,,COUNTIF($C$2:$C$5000,C692),),OFFSET(E692,,,COUNTIF($C$2:$C$5000,C692),)),"-")</f>
        <v>-</v>
      </c>
    </row>
    <row r="693" spans="3:13" hidden="1" x14ac:dyDescent="0.35">
      <c r="C693" s="9">
        <v>2020</v>
      </c>
      <c r="D693" s="15" t="s">
        <v>23</v>
      </c>
      <c r="E693" s="16">
        <v>44033</v>
      </c>
      <c r="F693" s="18">
        <v>19343.121550184984</v>
      </c>
      <c r="G693" s="18">
        <v>4546.1395427484613</v>
      </c>
      <c r="H693" s="18">
        <v>14796.982007436523</v>
      </c>
      <c r="I693" s="18">
        <v>712585.34483231721</v>
      </c>
      <c r="J693" s="29"/>
      <c r="K693" s="52">
        <f t="shared" si="10"/>
        <v>19343.121550184984</v>
      </c>
      <c r="L693" s="56" t="str">
        <f ca="1">IF(COUNTIF($C$2:C693,C693)=1,XIRR(OFFSET(F693,,,COUNTIF($C$2:$C$5000,C693),),OFFSET(E693,,,COUNTIF($C$2:$C$5000,C693),)),"-")</f>
        <v>-</v>
      </c>
      <c r="M693" s="56" t="str">
        <f ca="1">IF(COUNTIF($C$2:C693,C693)=1,XIRR(OFFSET(K693,,,COUNTIF($C$2:$C$5000,C693),),OFFSET(E693,,,COUNTIF($C$2:$C$5000,C693),)),"-")</f>
        <v>-</v>
      </c>
    </row>
    <row r="694" spans="3:13" hidden="1" x14ac:dyDescent="0.35">
      <c r="C694" s="9">
        <v>2020</v>
      </c>
      <c r="D694" s="15" t="s">
        <v>12</v>
      </c>
      <c r="E694" s="16">
        <v>44050</v>
      </c>
      <c r="F694" s="18">
        <v>46240.002886579947</v>
      </c>
      <c r="G694" s="18">
        <v>8176.0936071777878</v>
      </c>
      <c r="H694" s="18">
        <v>38063.909279402156</v>
      </c>
      <c r="I694" s="18">
        <v>1848726.9231462413</v>
      </c>
      <c r="J694" s="29"/>
      <c r="K694" s="52">
        <f t="shared" si="10"/>
        <v>46240.002886579947</v>
      </c>
      <c r="L694" s="56" t="str">
        <f ca="1">IF(COUNTIF($C$2:C694,C694)=1,XIRR(OFFSET(F694,,,COUNTIF($C$2:$C$5000,C694),),OFFSET(E694,,,COUNTIF($C$2:$C$5000,C694),)),"-")</f>
        <v>-</v>
      </c>
      <c r="M694" s="56" t="str">
        <f ca="1">IF(COUNTIF($C$2:C694,C694)=1,XIRR(OFFSET(K694,,,COUNTIF($C$2:$C$5000,C694),),OFFSET(E694,,,COUNTIF($C$2:$C$5000,C694),)),"-")</f>
        <v>-</v>
      </c>
    </row>
    <row r="695" spans="3:13" hidden="1" x14ac:dyDescent="0.35">
      <c r="C695" s="9">
        <v>2020</v>
      </c>
      <c r="D695" s="15" t="s">
        <v>18</v>
      </c>
      <c r="E695" s="16">
        <v>44053</v>
      </c>
      <c r="F695" s="18">
        <v>19706.974220893662</v>
      </c>
      <c r="G695" s="18">
        <v>5666.666666666667</v>
      </c>
      <c r="H695" s="18">
        <v>14040.307554226994</v>
      </c>
      <c r="I695" s="18">
        <v>985959.69244577305</v>
      </c>
      <c r="J695" s="29"/>
      <c r="K695" s="52">
        <f t="shared" si="10"/>
        <v>19706.974220893662</v>
      </c>
      <c r="L695" s="56" t="str">
        <f ca="1">IF(COUNTIF($C$2:C695,C695)=1,XIRR(OFFSET(F695,,,COUNTIF($C$2:$C$5000,C695),),OFFSET(E695,,,COUNTIF($C$2:$C$5000,C695),)),"-")</f>
        <v>-</v>
      </c>
      <c r="M695" s="56" t="str">
        <f ca="1">IF(COUNTIF($C$2:C695,C695)=1,XIRR(OFFSET(K695,,,COUNTIF($C$2:$C$5000,C695),),OFFSET(E695,,,COUNTIF($C$2:$C$5000,C695),)),"-")</f>
        <v>-</v>
      </c>
    </row>
    <row r="696" spans="3:13" hidden="1" x14ac:dyDescent="0.35">
      <c r="C696" s="9">
        <v>2020</v>
      </c>
      <c r="D696" s="15" t="s">
        <v>23</v>
      </c>
      <c r="E696" s="16">
        <v>44064</v>
      </c>
      <c r="F696" s="18">
        <v>19343.121550184984</v>
      </c>
      <c r="G696" s="18">
        <v>4453.6584052019825</v>
      </c>
      <c r="H696" s="18">
        <v>14889.463144983001</v>
      </c>
      <c r="I696" s="18">
        <v>697695.88168733416</v>
      </c>
      <c r="J696" s="29"/>
      <c r="K696" s="52">
        <f t="shared" si="10"/>
        <v>19343.121550184984</v>
      </c>
      <c r="L696" s="56" t="str">
        <f ca="1">IF(COUNTIF($C$2:C696,C696)=1,XIRR(OFFSET(F696,,,COUNTIF($C$2:$C$5000,C696),),OFFSET(E696,,,COUNTIF($C$2:$C$5000,C696),)),"-")</f>
        <v>-</v>
      </c>
      <c r="M696" s="56" t="str">
        <f ca="1">IF(COUNTIF($C$2:C696,C696)=1,XIRR(OFFSET(K696,,,COUNTIF($C$2:$C$5000,C696),),OFFSET(E696,,,COUNTIF($C$2:$C$5000,C696),)),"-")</f>
        <v>-</v>
      </c>
    </row>
    <row r="697" spans="3:13" hidden="1" x14ac:dyDescent="0.35">
      <c r="C697" s="9">
        <v>2020</v>
      </c>
      <c r="D697" s="15" t="s">
        <v>12</v>
      </c>
      <c r="E697" s="16">
        <v>44081</v>
      </c>
      <c r="F697" s="18">
        <v>46240.002886579947</v>
      </c>
      <c r="G697" s="18">
        <v>8011.1500003003785</v>
      </c>
      <c r="H697" s="18">
        <v>38228.852886279565</v>
      </c>
      <c r="I697" s="18">
        <v>1810498.0702599618</v>
      </c>
      <c r="J697" s="29"/>
      <c r="K697" s="52">
        <f t="shared" si="10"/>
        <v>46240.002886579947</v>
      </c>
      <c r="L697" s="56" t="str">
        <f ca="1">IF(COUNTIF($C$2:C697,C697)=1,XIRR(OFFSET(F697,,,COUNTIF($C$2:$C$5000,C697),),OFFSET(E697,,,COUNTIF($C$2:$C$5000,C697),)),"-")</f>
        <v>-</v>
      </c>
      <c r="M697" s="56" t="str">
        <f ca="1">IF(COUNTIF($C$2:C697,C697)=1,XIRR(OFFSET(K697,,,COUNTIF($C$2:$C$5000,C697),),OFFSET(E697,,,COUNTIF($C$2:$C$5000,C697),)),"-")</f>
        <v>-</v>
      </c>
    </row>
    <row r="698" spans="3:13" hidden="1" x14ac:dyDescent="0.35">
      <c r="C698" s="9">
        <v>2020</v>
      </c>
      <c r="D698" s="15" t="s">
        <v>18</v>
      </c>
      <c r="E698" s="16">
        <v>44084</v>
      </c>
      <c r="F698" s="18">
        <v>19706.974220893662</v>
      </c>
      <c r="G698" s="18">
        <v>5587.1049238593805</v>
      </c>
      <c r="H698" s="18">
        <v>14119.869297034282</v>
      </c>
      <c r="I698" s="18">
        <v>971839.82314873883</v>
      </c>
      <c r="J698" s="29"/>
      <c r="K698" s="52">
        <f t="shared" si="10"/>
        <v>19706.974220893662</v>
      </c>
      <c r="L698" s="56" t="str">
        <f ca="1">IF(COUNTIF($C$2:C698,C698)=1,XIRR(OFFSET(F698,,,COUNTIF($C$2:$C$5000,C698),),OFFSET(E698,,,COUNTIF($C$2:$C$5000,C698),)),"-")</f>
        <v>-</v>
      </c>
      <c r="M698" s="56" t="str">
        <f ca="1">IF(COUNTIF($C$2:C698,C698)=1,XIRR(OFFSET(K698,,,COUNTIF($C$2:$C$5000,C698),),OFFSET(E698,,,COUNTIF($C$2:$C$5000,C698),)),"-")</f>
        <v>-</v>
      </c>
    </row>
    <row r="699" spans="3:13" hidden="1" x14ac:dyDescent="0.35">
      <c r="C699" s="9">
        <v>2020</v>
      </c>
      <c r="D699" s="15" t="s">
        <v>23</v>
      </c>
      <c r="E699" s="16">
        <v>44095</v>
      </c>
      <c r="F699" s="18">
        <v>19343.121550184984</v>
      </c>
      <c r="G699" s="18">
        <v>4360.5992605458387</v>
      </c>
      <c r="H699" s="18">
        <v>14982.522289639146</v>
      </c>
      <c r="I699" s="18">
        <v>682713.35939769505</v>
      </c>
      <c r="J699" s="29"/>
      <c r="K699" s="52">
        <f t="shared" si="10"/>
        <v>19343.121550184984</v>
      </c>
      <c r="L699" s="56" t="str">
        <f ca="1">IF(COUNTIF($C$2:C699,C699)=1,XIRR(OFFSET(F699,,,COUNTIF($C$2:$C$5000,C699),),OFFSET(E699,,,COUNTIF($C$2:$C$5000,C699),)),"-")</f>
        <v>-</v>
      </c>
      <c r="M699" s="56" t="str">
        <f ca="1">IF(COUNTIF($C$2:C699,C699)=1,XIRR(OFFSET(K699,,,COUNTIF($C$2:$C$5000,C699),),OFFSET(E699,,,COUNTIF($C$2:$C$5000,C699),)),"-")</f>
        <v>-</v>
      </c>
    </row>
    <row r="700" spans="3:13" hidden="1" x14ac:dyDescent="0.35">
      <c r="C700" s="9">
        <v>2020</v>
      </c>
      <c r="D700" s="15" t="s">
        <v>12</v>
      </c>
      <c r="E700" s="16">
        <v>44111</v>
      </c>
      <c r="F700" s="18">
        <v>46240.002886579947</v>
      </c>
      <c r="G700" s="18">
        <v>7845.4916377931668</v>
      </c>
      <c r="H700" s="18">
        <v>38394.511248786781</v>
      </c>
      <c r="I700" s="18">
        <v>1772103.5590111751</v>
      </c>
      <c r="J700" s="29"/>
      <c r="K700" s="52">
        <f t="shared" si="10"/>
        <v>46240.002886579947</v>
      </c>
      <c r="L700" s="56" t="str">
        <f ca="1">IF(COUNTIF($C$2:C700,C700)=1,XIRR(OFFSET(F700,,,COUNTIF($C$2:$C$5000,C700),),OFFSET(E700,,,COUNTIF($C$2:$C$5000,C700),)),"-")</f>
        <v>-</v>
      </c>
      <c r="M700" s="56" t="str">
        <f ca="1">IF(COUNTIF($C$2:C700,C700)=1,XIRR(OFFSET(K700,,,COUNTIF($C$2:$C$5000,C700),),OFFSET(E700,,,COUNTIF($C$2:$C$5000,C700),)),"-")</f>
        <v>-</v>
      </c>
    </row>
    <row r="701" spans="3:13" hidden="1" x14ac:dyDescent="0.35">
      <c r="C701" s="9">
        <v>2020</v>
      </c>
      <c r="D701" s="15" t="s">
        <v>18</v>
      </c>
      <c r="E701" s="16">
        <v>44114</v>
      </c>
      <c r="F701" s="18">
        <v>19706.974220893662</v>
      </c>
      <c r="G701" s="18">
        <v>5507.0923311761871</v>
      </c>
      <c r="H701" s="18">
        <v>14199.881889717475</v>
      </c>
      <c r="I701" s="18">
        <v>957639.94125902141</v>
      </c>
      <c r="J701" s="29"/>
      <c r="K701" s="52">
        <f t="shared" si="10"/>
        <v>19706.974220893662</v>
      </c>
      <c r="L701" s="56" t="str">
        <f ca="1">IF(COUNTIF($C$2:C701,C701)=1,XIRR(OFFSET(F701,,,COUNTIF($C$2:$C$5000,C701),),OFFSET(E701,,,COUNTIF($C$2:$C$5000,C701),)),"-")</f>
        <v>-</v>
      </c>
      <c r="M701" s="56" t="str">
        <f ca="1">IF(COUNTIF($C$2:C701,C701)=1,XIRR(OFFSET(K701,,,COUNTIF($C$2:$C$5000,C701),),OFFSET(E701,,,COUNTIF($C$2:$C$5000,C701),)),"-")</f>
        <v>-</v>
      </c>
    </row>
    <row r="702" spans="3:13" hidden="1" x14ac:dyDescent="0.35">
      <c r="C702" s="3">
        <v>2020</v>
      </c>
      <c r="D702" s="19" t="s">
        <v>33</v>
      </c>
      <c r="E702" s="20">
        <v>44124</v>
      </c>
      <c r="F702" s="21">
        <v>-1500000</v>
      </c>
      <c r="G702" s="22"/>
      <c r="H702" s="22"/>
      <c r="I702" s="23">
        <f>-F702</f>
        <v>1500000</v>
      </c>
      <c r="J702" s="19" t="s">
        <v>8</v>
      </c>
      <c r="K702" s="52">
        <f t="shared" si="10"/>
        <v>-1500000</v>
      </c>
      <c r="L702" s="56" t="str">
        <f ca="1">IF(COUNTIF($C$2:C702,C702)=1,XIRR(OFFSET(F702,,,COUNTIF($C$2:$C$5000,C702),),OFFSET(E702,,,COUNTIF($C$2:$C$5000,C702),)),"-")</f>
        <v>-</v>
      </c>
      <c r="M702" s="56" t="str">
        <f ca="1">IF(COUNTIF($C$2:C702,C702)=1,XIRR(OFFSET(K702,,,COUNTIF($C$2:$C$5000,C702),),OFFSET(E702,,,COUNTIF($C$2:$C$5000,C702),)),"-")</f>
        <v>-</v>
      </c>
    </row>
    <row r="703" spans="3:13" hidden="1" x14ac:dyDescent="0.35">
      <c r="C703" s="9">
        <v>2020</v>
      </c>
      <c r="D703" s="15" t="s">
        <v>23</v>
      </c>
      <c r="E703" s="16">
        <v>44125</v>
      </c>
      <c r="F703" s="18">
        <v>19343.121550184984</v>
      </c>
      <c r="G703" s="18">
        <v>4266.9584962355939</v>
      </c>
      <c r="H703" s="18">
        <v>15076.163053949389</v>
      </c>
      <c r="I703" s="18">
        <v>667637.19634374569</v>
      </c>
      <c r="J703" s="29"/>
      <c r="K703" s="52">
        <f t="shared" si="10"/>
        <v>19343.121550184984</v>
      </c>
      <c r="L703" s="56" t="str">
        <f ca="1">IF(COUNTIF($C$2:C703,C703)=1,XIRR(OFFSET(F703,,,COUNTIF($C$2:$C$5000,C703),),OFFSET(E703,,,COUNTIF($C$2:$C$5000,C703),)),"-")</f>
        <v>-</v>
      </c>
      <c r="M703" s="56" t="str">
        <f ca="1">IF(COUNTIF($C$2:C703,C703)=1,XIRR(OFFSET(K703,,,COUNTIF($C$2:$C$5000,C703),),OFFSET(E703,,,COUNTIF($C$2:$C$5000,C703),)),"-")</f>
        <v>-</v>
      </c>
    </row>
    <row r="704" spans="3:13" hidden="1" x14ac:dyDescent="0.35">
      <c r="C704" s="9">
        <v>2020</v>
      </c>
      <c r="D704" s="15" t="s">
        <v>12</v>
      </c>
      <c r="E704" s="16">
        <v>44142</v>
      </c>
      <c r="F704" s="18">
        <v>46240.002886579947</v>
      </c>
      <c r="G704" s="18">
        <v>7679.1154223817584</v>
      </c>
      <c r="H704" s="18">
        <v>38560.887464198189</v>
      </c>
      <c r="I704" s="18">
        <v>1733542.6715469768</v>
      </c>
      <c r="J704" s="29"/>
      <c r="K704" s="52">
        <f t="shared" si="10"/>
        <v>46240.002886579947</v>
      </c>
      <c r="L704" s="56" t="str">
        <f ca="1">IF(COUNTIF($C$2:C704,C704)=1,XIRR(OFFSET(F704,,,COUNTIF($C$2:$C$5000,C704),),OFFSET(E704,,,COUNTIF($C$2:$C$5000,C704),)),"-")</f>
        <v>-</v>
      </c>
      <c r="M704" s="56" t="str">
        <f ca="1">IF(COUNTIF($C$2:C704,C704)=1,XIRR(OFFSET(K704,,,COUNTIF($C$2:$C$5000,C704),),OFFSET(E704,,,COUNTIF($C$2:$C$5000,C704),)),"-")</f>
        <v>-</v>
      </c>
    </row>
    <row r="705" spans="3:13" hidden="1" x14ac:dyDescent="0.35">
      <c r="C705" s="9">
        <v>2020</v>
      </c>
      <c r="D705" s="15" t="s">
        <v>18</v>
      </c>
      <c r="E705" s="16">
        <v>44145</v>
      </c>
      <c r="F705" s="18">
        <v>19706.974220893662</v>
      </c>
      <c r="G705" s="18">
        <v>5426.6263338011222</v>
      </c>
      <c r="H705" s="18">
        <v>14280.347887092539</v>
      </c>
      <c r="I705" s="18">
        <v>943359.5933719289</v>
      </c>
      <c r="J705" s="29"/>
      <c r="K705" s="52">
        <f t="shared" si="10"/>
        <v>19706.974220893662</v>
      </c>
      <c r="L705" s="56" t="str">
        <f ca="1">IF(COUNTIF($C$2:C705,C705)=1,XIRR(OFFSET(F705,,,COUNTIF($C$2:$C$5000,C705),),OFFSET(E705,,,COUNTIF($C$2:$C$5000,C705),)),"-")</f>
        <v>-</v>
      </c>
      <c r="M705" s="56" t="str">
        <f ca="1">IF(COUNTIF($C$2:C705,C705)=1,XIRR(OFFSET(K705,,,COUNTIF($C$2:$C$5000,C705),),OFFSET(E705,,,COUNTIF($C$2:$C$5000,C705),)),"-")</f>
        <v>-</v>
      </c>
    </row>
    <row r="706" spans="3:13" hidden="1" x14ac:dyDescent="0.35">
      <c r="C706" s="9">
        <v>2020</v>
      </c>
      <c r="D706" s="15" t="s">
        <v>33</v>
      </c>
      <c r="E706" s="16">
        <v>44155</v>
      </c>
      <c r="F706" s="18">
        <v>29985.694199494661</v>
      </c>
      <c r="G706" s="18">
        <v>9250</v>
      </c>
      <c r="H706" s="18">
        <v>20735.694199494661</v>
      </c>
      <c r="I706" s="18">
        <v>1479264.3058005054</v>
      </c>
      <c r="J706" s="29"/>
      <c r="K706" s="52">
        <f t="shared" ref="K706:K769" si="11">IF(OR(J706="retard+6mois",J706="défaut"),0,F706)</f>
        <v>29985.694199494661</v>
      </c>
      <c r="L706" s="56" t="str">
        <f ca="1">IF(COUNTIF($C$2:C706,C706)=1,XIRR(OFFSET(F706,,,COUNTIF($C$2:$C$5000,C706),),OFFSET(E706,,,COUNTIF($C$2:$C$5000,C706),)),"-")</f>
        <v>-</v>
      </c>
      <c r="M706" s="56" t="str">
        <f ca="1">IF(COUNTIF($C$2:C706,C706)=1,XIRR(OFFSET(K706,,,COUNTIF($C$2:$C$5000,C706),),OFFSET(E706,,,COUNTIF($C$2:$C$5000,C706),)),"-")</f>
        <v>-</v>
      </c>
    </row>
    <row r="707" spans="3:13" hidden="1" x14ac:dyDescent="0.35">
      <c r="C707" s="9">
        <v>2020</v>
      </c>
      <c r="D707" s="15" t="s">
        <v>23</v>
      </c>
      <c r="E707" s="16">
        <v>44156</v>
      </c>
      <c r="F707" s="18">
        <v>19343.121550184984</v>
      </c>
      <c r="G707" s="18">
        <v>4172.73247714841</v>
      </c>
      <c r="H707" s="18">
        <v>15170.389073036575</v>
      </c>
      <c r="I707" s="18">
        <v>652466.80727070908</v>
      </c>
      <c r="J707" s="29"/>
      <c r="K707" s="52">
        <f t="shared" si="11"/>
        <v>19343.121550184984</v>
      </c>
      <c r="L707" s="56" t="str">
        <f ca="1">IF(COUNTIF($C$2:C707,C707)=1,XIRR(OFFSET(F707,,,COUNTIF($C$2:$C$5000,C707),),OFFSET(E707,,,COUNTIF($C$2:$C$5000,C707),)),"-")</f>
        <v>-</v>
      </c>
      <c r="M707" s="56" t="str">
        <f ca="1">IF(COUNTIF($C$2:C707,C707)=1,XIRR(OFFSET(K707,,,COUNTIF($C$2:$C$5000,C707),),OFFSET(E707,,,COUNTIF($C$2:$C$5000,C707),)),"-")</f>
        <v>-</v>
      </c>
    </row>
    <row r="708" spans="3:13" hidden="1" x14ac:dyDescent="0.35">
      <c r="C708" s="9">
        <v>2020</v>
      </c>
      <c r="D708" s="15" t="s">
        <v>12</v>
      </c>
      <c r="E708" s="16">
        <v>44172</v>
      </c>
      <c r="F708" s="18">
        <v>46240.002886579947</v>
      </c>
      <c r="G708" s="18">
        <v>7512.0182433702321</v>
      </c>
      <c r="H708" s="18">
        <v>38727.984643209711</v>
      </c>
      <c r="I708" s="18">
        <v>1694814.6869037671</v>
      </c>
      <c r="J708" s="29"/>
      <c r="K708" s="52">
        <f t="shared" si="11"/>
        <v>46240.002886579947</v>
      </c>
      <c r="L708" s="56" t="str">
        <f ca="1">IF(COUNTIF($C$2:C708,C708)=1,XIRR(OFFSET(F708,,,COUNTIF($C$2:$C$5000,C708),),OFFSET(E708,,,COUNTIF($C$2:$C$5000,C708),)),"-")</f>
        <v>-</v>
      </c>
      <c r="M708" s="56" t="str">
        <f ca="1">IF(COUNTIF($C$2:C708,C708)=1,XIRR(OFFSET(K708,,,COUNTIF($C$2:$C$5000,C708),),OFFSET(E708,,,COUNTIF($C$2:$C$5000,C708),)),"-")</f>
        <v>-</v>
      </c>
    </row>
    <row r="709" spans="3:13" hidden="1" x14ac:dyDescent="0.35">
      <c r="C709" s="9">
        <v>2020</v>
      </c>
      <c r="D709" s="15" t="s">
        <v>18</v>
      </c>
      <c r="E709" s="16">
        <v>44175</v>
      </c>
      <c r="F709" s="18">
        <v>19706.974220893662</v>
      </c>
      <c r="G709" s="18">
        <v>5345.7043624409307</v>
      </c>
      <c r="H709" s="18">
        <v>14361.269858452732</v>
      </c>
      <c r="I709" s="18">
        <v>928998.32351347618</v>
      </c>
      <c r="J709" s="29"/>
      <c r="K709" s="52">
        <f t="shared" si="11"/>
        <v>19706.974220893662</v>
      </c>
      <c r="L709" s="56" t="str">
        <f ca="1">IF(COUNTIF($C$2:C709,C709)=1,XIRR(OFFSET(F709,,,COUNTIF($C$2:$C$5000,C709),),OFFSET(E709,,,COUNTIF($C$2:$C$5000,C709),)),"-")</f>
        <v>-</v>
      </c>
      <c r="M709" s="56" t="str">
        <f ca="1">IF(COUNTIF($C$2:C709,C709)=1,XIRR(OFFSET(K709,,,COUNTIF($C$2:$C$5000,C709),),OFFSET(E709,,,COUNTIF($C$2:$C$5000,C709),)),"-")</f>
        <v>-</v>
      </c>
    </row>
    <row r="710" spans="3:13" hidden="1" x14ac:dyDescent="0.35">
      <c r="C710" s="9">
        <v>2020</v>
      </c>
      <c r="D710" s="15" t="s">
        <v>33</v>
      </c>
      <c r="E710" s="16">
        <v>44185</v>
      </c>
      <c r="F710" s="18">
        <v>29985.694199494661</v>
      </c>
      <c r="G710" s="18">
        <v>9122.129885769782</v>
      </c>
      <c r="H710" s="18">
        <v>20863.564313724877</v>
      </c>
      <c r="I710" s="18">
        <v>1458400.7414867806</v>
      </c>
      <c r="J710" s="29"/>
      <c r="K710" s="52">
        <f t="shared" si="11"/>
        <v>29985.694199494661</v>
      </c>
      <c r="L710" s="56" t="str">
        <f ca="1">IF(COUNTIF($C$2:C710,C710)=1,XIRR(OFFSET(F710,,,COUNTIF($C$2:$C$5000,C710),),OFFSET(E710,,,COUNTIF($C$2:$C$5000,C710),)),"-")</f>
        <v>-</v>
      </c>
      <c r="M710" s="56" t="str">
        <f ca="1">IF(COUNTIF($C$2:C710,C710)=1,XIRR(OFFSET(K710,,,COUNTIF($C$2:$C$5000,C710),),OFFSET(E710,,,COUNTIF($C$2:$C$5000,C710),)),"-")</f>
        <v>-</v>
      </c>
    </row>
    <row r="711" spans="3:13" hidden="1" x14ac:dyDescent="0.35">
      <c r="C711" s="9">
        <v>2020</v>
      </c>
      <c r="D711" s="15" t="s">
        <v>23</v>
      </c>
      <c r="E711" s="16">
        <v>44186</v>
      </c>
      <c r="F711" s="18">
        <v>19343.121550184984</v>
      </c>
      <c r="G711" s="18">
        <v>4077.9175454419315</v>
      </c>
      <c r="H711" s="18">
        <v>15265.204004743053</v>
      </c>
      <c r="I711" s="18">
        <v>637201.60326596606</v>
      </c>
      <c r="J711" s="29"/>
      <c r="K711" s="52">
        <f t="shared" si="11"/>
        <v>19343.121550184984</v>
      </c>
      <c r="L711" s="56" t="str">
        <f ca="1">IF(COUNTIF($C$2:C711,C711)=1,XIRR(OFFSET(F711,,,COUNTIF($C$2:$C$5000,C711),),OFFSET(E711,,,COUNTIF($C$2:$C$5000,C711),)),"-")</f>
        <v>-</v>
      </c>
      <c r="M711" s="56" t="str">
        <f ca="1">IF(COUNTIF($C$2:C711,C711)=1,XIRR(OFFSET(K711,,,COUNTIF($C$2:$C$5000,C711),),OFFSET(E711,,,COUNTIF($C$2:$C$5000,C711),)),"-")</f>
        <v>-</v>
      </c>
    </row>
    <row r="712" spans="3:13" hidden="1" x14ac:dyDescent="0.35">
      <c r="C712" s="9">
        <v>2020</v>
      </c>
      <c r="D712" s="15" t="s">
        <v>12</v>
      </c>
      <c r="E712" s="16">
        <v>44203</v>
      </c>
      <c r="F712" s="18">
        <v>46240.002886579947</v>
      </c>
      <c r="G712" s="18">
        <v>7344.1969765829899</v>
      </c>
      <c r="H712" s="18">
        <v>38895.805909996954</v>
      </c>
      <c r="I712" s="18">
        <v>1655918.8809937702</v>
      </c>
      <c r="J712" s="29"/>
      <c r="K712" s="52">
        <f t="shared" si="11"/>
        <v>46240.002886579947</v>
      </c>
      <c r="L712" s="56" t="str">
        <f ca="1">IF(COUNTIF($C$2:C712,C712)=1,XIRR(OFFSET(F712,,,COUNTIF($C$2:$C$5000,C712),),OFFSET(E712,,,COUNTIF($C$2:$C$5000,C712),)),"-")</f>
        <v>-</v>
      </c>
      <c r="M712" s="56" t="str">
        <f ca="1">IF(COUNTIF($C$2:C712,C712)=1,XIRR(OFFSET(K712,,,COUNTIF($C$2:$C$5000,C712),),OFFSET(E712,,,COUNTIF($C$2:$C$5000,C712),)),"-")</f>
        <v>-</v>
      </c>
    </row>
    <row r="713" spans="3:13" hidden="1" x14ac:dyDescent="0.35">
      <c r="C713" s="9">
        <v>2020</v>
      </c>
      <c r="D713" s="15" t="s">
        <v>18</v>
      </c>
      <c r="E713" s="16">
        <v>44206</v>
      </c>
      <c r="F713" s="18">
        <v>19706.974220893662</v>
      </c>
      <c r="G713" s="18">
        <v>5264.3238332430319</v>
      </c>
      <c r="H713" s="18">
        <v>14442.65038765063</v>
      </c>
      <c r="I713" s="18">
        <v>914555.67312582559</v>
      </c>
      <c r="J713" s="29"/>
      <c r="K713" s="52">
        <f t="shared" si="11"/>
        <v>19706.974220893662</v>
      </c>
      <c r="L713" s="56" t="str">
        <f ca="1">IF(COUNTIF($C$2:C713,C713)=1,XIRR(OFFSET(F713,,,COUNTIF($C$2:$C$5000,C713),),OFFSET(E713,,,COUNTIF($C$2:$C$5000,C713),)),"-")</f>
        <v>-</v>
      </c>
      <c r="M713" s="56" t="str">
        <f ca="1">IF(COUNTIF($C$2:C713,C713)=1,XIRR(OFFSET(K713,,,COUNTIF($C$2:$C$5000,C713),),OFFSET(E713,,,COUNTIF($C$2:$C$5000,C713),)),"-")</f>
        <v>-</v>
      </c>
    </row>
    <row r="714" spans="3:13" hidden="1" x14ac:dyDescent="0.35">
      <c r="C714" s="9">
        <v>2020</v>
      </c>
      <c r="D714" s="15" t="s">
        <v>33</v>
      </c>
      <c r="E714" s="16">
        <v>44216</v>
      </c>
      <c r="F714" s="18">
        <v>29985.694199494661</v>
      </c>
      <c r="G714" s="18">
        <v>8993.4712391684789</v>
      </c>
      <c r="H714" s="18">
        <v>20992.22296032618</v>
      </c>
      <c r="I714" s="18">
        <v>1437408.5185264545</v>
      </c>
      <c r="J714" s="29"/>
      <c r="K714" s="52">
        <f t="shared" si="11"/>
        <v>29985.694199494661</v>
      </c>
      <c r="L714" s="56" t="str">
        <f ca="1">IF(COUNTIF($C$2:C714,C714)=1,XIRR(OFFSET(F714,,,COUNTIF($C$2:$C$5000,C714),),OFFSET(E714,,,COUNTIF($C$2:$C$5000,C714),)),"-")</f>
        <v>-</v>
      </c>
      <c r="M714" s="56" t="str">
        <f ca="1">IF(COUNTIF($C$2:C714,C714)=1,XIRR(OFFSET(K714,,,COUNTIF($C$2:$C$5000,C714),),OFFSET(E714,,,COUNTIF($C$2:$C$5000,C714),)),"-")</f>
        <v>-</v>
      </c>
    </row>
    <row r="715" spans="3:13" hidden="1" x14ac:dyDescent="0.35">
      <c r="C715" s="9">
        <v>2020</v>
      </c>
      <c r="D715" s="15" t="s">
        <v>23</v>
      </c>
      <c r="E715" s="16">
        <v>44217</v>
      </c>
      <c r="F715" s="18">
        <v>19343.121550184984</v>
      </c>
      <c r="G715" s="18">
        <v>3982.5100204122878</v>
      </c>
      <c r="H715" s="18">
        <v>15360.611529772696</v>
      </c>
      <c r="I715" s="18">
        <v>621840.9917361933</v>
      </c>
      <c r="J715" s="29"/>
      <c r="K715" s="52">
        <f t="shared" si="11"/>
        <v>19343.121550184984</v>
      </c>
      <c r="L715" s="56" t="str">
        <f ca="1">IF(COUNTIF($C$2:C715,C715)=1,XIRR(OFFSET(F715,,,COUNTIF($C$2:$C$5000,C715),),OFFSET(E715,,,COUNTIF($C$2:$C$5000,C715),)),"-")</f>
        <v>-</v>
      </c>
      <c r="M715" s="56" t="str">
        <f ca="1">IF(COUNTIF($C$2:C715,C715)=1,XIRR(OFFSET(K715,,,COUNTIF($C$2:$C$5000,C715),),OFFSET(E715,,,COUNTIF($C$2:$C$5000,C715),)),"-")</f>
        <v>-</v>
      </c>
    </row>
    <row r="716" spans="3:13" hidden="1" x14ac:dyDescent="0.35">
      <c r="C716" s="9">
        <v>2020</v>
      </c>
      <c r="D716" s="15" t="s">
        <v>12</v>
      </c>
      <c r="E716" s="16">
        <v>44234</v>
      </c>
      <c r="F716" s="18">
        <v>46240.002886579947</v>
      </c>
      <c r="G716" s="18">
        <v>7175.6484843063372</v>
      </c>
      <c r="H716" s="18">
        <v>39064.35440227361</v>
      </c>
      <c r="I716" s="18">
        <v>1616854.5265914965</v>
      </c>
      <c r="J716" s="29"/>
      <c r="K716" s="52">
        <f t="shared" si="11"/>
        <v>46240.002886579947</v>
      </c>
      <c r="L716" s="56" t="str">
        <f ca="1">IF(COUNTIF($C$2:C716,C716)=1,XIRR(OFFSET(F716,,,COUNTIF($C$2:$C$5000,C716),),OFFSET(E716,,,COUNTIF($C$2:$C$5000,C716),)),"-")</f>
        <v>-</v>
      </c>
      <c r="M716" s="56" t="str">
        <f ca="1">IF(COUNTIF($C$2:C716,C716)=1,XIRR(OFFSET(K716,,,COUNTIF($C$2:$C$5000,C716),),OFFSET(E716,,,COUNTIF($C$2:$C$5000,C716),)),"-")</f>
        <v>-</v>
      </c>
    </row>
    <row r="717" spans="3:13" hidden="1" x14ac:dyDescent="0.35">
      <c r="C717" s="9">
        <v>2020</v>
      </c>
      <c r="D717" s="15" t="s">
        <v>18</v>
      </c>
      <c r="E717" s="16">
        <v>44237</v>
      </c>
      <c r="F717" s="18">
        <v>19706.974220893662</v>
      </c>
      <c r="G717" s="18">
        <v>5182.4821477130126</v>
      </c>
      <c r="H717" s="18">
        <v>14524.492073180649</v>
      </c>
      <c r="I717" s="18">
        <v>900031.18105264497</v>
      </c>
      <c r="J717" s="29"/>
      <c r="K717" s="52">
        <f t="shared" si="11"/>
        <v>19706.974220893662</v>
      </c>
      <c r="L717" s="56" t="str">
        <f ca="1">IF(COUNTIF($C$2:C717,C717)=1,XIRR(OFFSET(F717,,,COUNTIF($C$2:$C$5000,C717),),OFFSET(E717,,,COUNTIF($C$2:$C$5000,C717),)),"-")</f>
        <v>-</v>
      </c>
      <c r="M717" s="56" t="str">
        <f ca="1">IF(COUNTIF($C$2:C717,C717)=1,XIRR(OFFSET(K717,,,COUNTIF($C$2:$C$5000,C717),),OFFSET(E717,,,COUNTIF($C$2:$C$5000,C717),)),"-")</f>
        <v>-</v>
      </c>
    </row>
    <row r="718" spans="3:13" hidden="1" x14ac:dyDescent="0.35">
      <c r="C718" s="9">
        <v>2020</v>
      </c>
      <c r="D718" s="15" t="s">
        <v>33</v>
      </c>
      <c r="E718" s="16">
        <v>44247</v>
      </c>
      <c r="F718" s="18">
        <v>29985.694199494661</v>
      </c>
      <c r="G718" s="18">
        <v>8864.0191975798025</v>
      </c>
      <c r="H718" s="18">
        <v>21121.67500191486</v>
      </c>
      <c r="I718" s="18">
        <v>1416286.8435245396</v>
      </c>
      <c r="J718" s="29"/>
      <c r="K718" s="52">
        <f t="shared" si="11"/>
        <v>29985.694199494661</v>
      </c>
      <c r="L718" s="56" t="str">
        <f ca="1">IF(COUNTIF($C$2:C718,C718)=1,XIRR(OFFSET(F718,,,COUNTIF($C$2:$C$5000,C718),),OFFSET(E718,,,COUNTIF($C$2:$C$5000,C718),)),"-")</f>
        <v>-</v>
      </c>
      <c r="M718" s="56" t="str">
        <f ca="1">IF(COUNTIF($C$2:C718,C718)=1,XIRR(OFFSET(K718,,,COUNTIF($C$2:$C$5000,C718),),OFFSET(E718,,,COUNTIF($C$2:$C$5000,C718),)),"-")</f>
        <v>-</v>
      </c>
    </row>
    <row r="719" spans="3:13" hidden="1" x14ac:dyDescent="0.35">
      <c r="C719" s="9">
        <v>2020</v>
      </c>
      <c r="D719" s="15" t="s">
        <v>23</v>
      </c>
      <c r="E719" s="16">
        <v>44248</v>
      </c>
      <c r="F719" s="18">
        <v>19343.121550184984</v>
      </c>
      <c r="G719" s="18">
        <v>3886.5061983512078</v>
      </c>
      <c r="H719" s="18">
        <v>15456.615351833776</v>
      </c>
      <c r="I719" s="18">
        <v>606384.37638435955</v>
      </c>
      <c r="J719" s="29"/>
      <c r="K719" s="52">
        <f t="shared" si="11"/>
        <v>19343.121550184984</v>
      </c>
      <c r="L719" s="56" t="str">
        <f ca="1">IF(COUNTIF($C$2:C719,C719)=1,XIRR(OFFSET(F719,,,COUNTIF($C$2:$C$5000,C719),),OFFSET(E719,,,COUNTIF($C$2:$C$5000,C719),)),"-")</f>
        <v>-</v>
      </c>
      <c r="M719" s="56" t="str">
        <f ca="1">IF(COUNTIF($C$2:C719,C719)=1,XIRR(OFFSET(K719,,,COUNTIF($C$2:$C$5000,C719),),OFFSET(E719,,,COUNTIF($C$2:$C$5000,C719),)),"-")</f>
        <v>-</v>
      </c>
    </row>
    <row r="720" spans="3:13" hidden="1" x14ac:dyDescent="0.35">
      <c r="C720" s="9">
        <v>2020</v>
      </c>
      <c r="D720" s="15" t="s">
        <v>12</v>
      </c>
      <c r="E720" s="16">
        <v>44262</v>
      </c>
      <c r="F720" s="18">
        <v>46240.002886579947</v>
      </c>
      <c r="G720" s="18">
        <v>7006.369615229818</v>
      </c>
      <c r="H720" s="18">
        <v>39233.633271350132</v>
      </c>
      <c r="I720" s="18">
        <v>1577620.8933201465</v>
      </c>
      <c r="J720" s="29"/>
      <c r="K720" s="52">
        <f t="shared" si="11"/>
        <v>46240.002886579947</v>
      </c>
      <c r="L720" s="56" t="str">
        <f ca="1">IF(COUNTIF($C$2:C720,C720)=1,XIRR(OFFSET(F720,,,COUNTIF($C$2:$C$5000,C720),),OFFSET(E720,,,COUNTIF($C$2:$C$5000,C720),)),"-")</f>
        <v>-</v>
      </c>
      <c r="M720" s="56" t="str">
        <f ca="1">IF(COUNTIF($C$2:C720,C720)=1,XIRR(OFFSET(K720,,,COUNTIF($C$2:$C$5000,C720),),OFFSET(E720,,,COUNTIF($C$2:$C$5000,C720),)),"-")</f>
        <v>-</v>
      </c>
    </row>
    <row r="721" spans="3:13" hidden="1" x14ac:dyDescent="0.35">
      <c r="C721" s="9">
        <v>2020</v>
      </c>
      <c r="D721" s="15" t="s">
        <v>18</v>
      </c>
      <c r="E721" s="16">
        <v>44265</v>
      </c>
      <c r="F721" s="18">
        <v>19706.974220893662</v>
      </c>
      <c r="G721" s="18">
        <v>5100.176692631655</v>
      </c>
      <c r="H721" s="18">
        <v>14606.797528262006</v>
      </c>
      <c r="I721" s="18">
        <v>885424.38352438295</v>
      </c>
      <c r="J721" s="29"/>
      <c r="K721" s="52">
        <f t="shared" si="11"/>
        <v>19706.974220893662</v>
      </c>
      <c r="L721" s="56" t="str">
        <f ca="1">IF(COUNTIF($C$2:C721,C721)=1,XIRR(OFFSET(F721,,,COUNTIF($C$2:$C$5000,C721),),OFFSET(E721,,,COUNTIF($C$2:$C$5000,C721),)),"-")</f>
        <v>-</v>
      </c>
      <c r="M721" s="56" t="str">
        <f ca="1">IF(COUNTIF($C$2:C721,C721)=1,XIRR(OFFSET(K721,,,COUNTIF($C$2:$C$5000,C721),),OFFSET(E721,,,COUNTIF($C$2:$C$5000,C721),)),"-")</f>
        <v>-</v>
      </c>
    </row>
    <row r="722" spans="3:13" hidden="1" x14ac:dyDescent="0.35">
      <c r="C722" s="9">
        <v>2020</v>
      </c>
      <c r="D722" s="15" t="s">
        <v>33</v>
      </c>
      <c r="E722" s="16">
        <v>44275</v>
      </c>
      <c r="F722" s="18">
        <v>29985.694199494661</v>
      </c>
      <c r="G722" s="18">
        <v>8733.7688684013283</v>
      </c>
      <c r="H722" s="18">
        <v>21251.925331093335</v>
      </c>
      <c r="I722" s="18">
        <v>1395034.9181934462</v>
      </c>
      <c r="J722" s="29"/>
      <c r="K722" s="52">
        <f t="shared" si="11"/>
        <v>29985.694199494661</v>
      </c>
      <c r="L722" s="56" t="str">
        <f ca="1">IF(COUNTIF($C$2:C722,C722)=1,XIRR(OFFSET(F722,,,COUNTIF($C$2:$C$5000,C722),),OFFSET(E722,,,COUNTIF($C$2:$C$5000,C722),)),"-")</f>
        <v>-</v>
      </c>
      <c r="M722" s="56" t="str">
        <f ca="1">IF(COUNTIF($C$2:C722,C722)=1,XIRR(OFFSET(K722,,,COUNTIF($C$2:$C$5000,C722),),OFFSET(E722,,,COUNTIF($C$2:$C$5000,C722),)),"-")</f>
        <v>-</v>
      </c>
    </row>
    <row r="723" spans="3:13" hidden="1" x14ac:dyDescent="0.35">
      <c r="C723" s="9">
        <v>2020</v>
      </c>
      <c r="D723" s="15" t="s">
        <v>23</v>
      </c>
      <c r="E723" s="16">
        <v>44276</v>
      </c>
      <c r="F723" s="18">
        <v>19343.121550184984</v>
      </c>
      <c r="G723" s="18">
        <v>3789.9023524022468</v>
      </c>
      <c r="H723" s="18">
        <v>15553.219197782737</v>
      </c>
      <c r="I723" s="18">
        <v>590831.15718657686</v>
      </c>
      <c r="J723" s="29"/>
      <c r="K723" s="52">
        <f t="shared" si="11"/>
        <v>19343.121550184984</v>
      </c>
      <c r="L723" s="56" t="str">
        <f ca="1">IF(COUNTIF($C$2:C723,C723)=1,XIRR(OFFSET(F723,,,COUNTIF($C$2:$C$5000,C723),),OFFSET(E723,,,COUNTIF($C$2:$C$5000,C723),)),"-")</f>
        <v>-</v>
      </c>
      <c r="M723" s="56" t="str">
        <f ca="1">IF(COUNTIF($C$2:C723,C723)=1,XIRR(OFFSET(K723,,,COUNTIF($C$2:$C$5000,C723),),OFFSET(E723,,,COUNTIF($C$2:$C$5000,C723),)),"-")</f>
        <v>-</v>
      </c>
    </row>
    <row r="724" spans="3:13" hidden="1" x14ac:dyDescent="0.35">
      <c r="C724" s="9">
        <v>2020</v>
      </c>
      <c r="D724" s="15" t="s">
        <v>12</v>
      </c>
      <c r="E724" s="16">
        <v>44293</v>
      </c>
      <c r="F724" s="18">
        <v>46240.002886579947</v>
      </c>
      <c r="G724" s="18">
        <v>6836.3572043873019</v>
      </c>
      <c r="H724" s="18">
        <v>39403.645682192648</v>
      </c>
      <c r="I724" s="18">
        <v>1538217.2476379538</v>
      </c>
      <c r="J724" s="29"/>
      <c r="K724" s="52">
        <f t="shared" si="11"/>
        <v>46240.002886579947</v>
      </c>
      <c r="L724" s="56" t="str">
        <f ca="1">IF(COUNTIF($C$2:C724,C724)=1,XIRR(OFFSET(F724,,,COUNTIF($C$2:$C$5000,C724),),OFFSET(E724,,,COUNTIF($C$2:$C$5000,C724),)),"-")</f>
        <v>-</v>
      </c>
      <c r="M724" s="56" t="str">
        <f ca="1">IF(COUNTIF($C$2:C724,C724)=1,XIRR(OFFSET(K724,,,COUNTIF($C$2:$C$5000,C724),),OFFSET(E724,,,COUNTIF($C$2:$C$5000,C724),)),"-")</f>
        <v>-</v>
      </c>
    </row>
    <row r="725" spans="3:13" hidden="1" x14ac:dyDescent="0.35">
      <c r="C725" s="9">
        <v>2020</v>
      </c>
      <c r="D725" s="15" t="s">
        <v>18</v>
      </c>
      <c r="E725" s="16">
        <v>44296</v>
      </c>
      <c r="F725" s="18">
        <v>19706.974220893662</v>
      </c>
      <c r="G725" s="18">
        <v>5017.4048399715039</v>
      </c>
      <c r="H725" s="18">
        <v>14689.569380922159</v>
      </c>
      <c r="I725" s="18">
        <v>870734.81414346083</v>
      </c>
      <c r="J725" s="29"/>
      <c r="K725" s="52">
        <f t="shared" si="11"/>
        <v>19706.974220893662</v>
      </c>
      <c r="L725" s="56" t="str">
        <f ca="1">IF(COUNTIF($C$2:C725,C725)=1,XIRR(OFFSET(F725,,,COUNTIF($C$2:$C$5000,C725),),OFFSET(E725,,,COUNTIF($C$2:$C$5000,C725),)),"-")</f>
        <v>-</v>
      </c>
      <c r="M725" s="56" t="str">
        <f ca="1">IF(COUNTIF($C$2:C725,C725)=1,XIRR(OFFSET(K725,,,COUNTIF($C$2:$C$5000,C725),),OFFSET(E725,,,COUNTIF($C$2:$C$5000,C725),)),"-")</f>
        <v>-</v>
      </c>
    </row>
    <row r="726" spans="3:13" hidden="1" x14ac:dyDescent="0.35">
      <c r="C726" s="9">
        <v>2020</v>
      </c>
      <c r="D726" s="15" t="s">
        <v>33</v>
      </c>
      <c r="E726" s="16">
        <v>44306</v>
      </c>
      <c r="F726" s="18">
        <v>29985.694199494661</v>
      </c>
      <c r="G726" s="18">
        <v>8602.7153288595855</v>
      </c>
      <c r="H726" s="18">
        <v>21382.978870635074</v>
      </c>
      <c r="I726" s="18">
        <v>1373651.9393228111</v>
      </c>
      <c r="J726" s="29"/>
      <c r="K726" s="52">
        <f t="shared" si="11"/>
        <v>29985.694199494661</v>
      </c>
      <c r="L726" s="56" t="str">
        <f ca="1">IF(COUNTIF($C$2:C726,C726)=1,XIRR(OFFSET(F726,,,COUNTIF($C$2:$C$5000,C726),),OFFSET(E726,,,COUNTIF($C$2:$C$5000,C726),)),"-")</f>
        <v>-</v>
      </c>
      <c r="M726" s="56" t="str">
        <f ca="1">IF(COUNTIF($C$2:C726,C726)=1,XIRR(OFFSET(K726,,,COUNTIF($C$2:$C$5000,C726),),OFFSET(E726,,,COUNTIF($C$2:$C$5000,C726),)),"-")</f>
        <v>-</v>
      </c>
    </row>
    <row r="727" spans="3:13" hidden="1" x14ac:dyDescent="0.35">
      <c r="C727" s="9">
        <v>2020</v>
      </c>
      <c r="D727" s="15" t="s">
        <v>23</v>
      </c>
      <c r="E727" s="16">
        <v>44307</v>
      </c>
      <c r="F727" s="18">
        <v>19343.121550184984</v>
      </c>
      <c r="G727" s="18">
        <v>3692.6947324161051</v>
      </c>
      <c r="H727" s="18">
        <v>15650.426817768879</v>
      </c>
      <c r="I727" s="18">
        <v>575180.73036880803</v>
      </c>
      <c r="J727" s="29"/>
      <c r="K727" s="52">
        <f t="shared" si="11"/>
        <v>19343.121550184984</v>
      </c>
      <c r="L727" s="56" t="str">
        <f ca="1">IF(COUNTIF($C$2:C727,C727)=1,XIRR(OFFSET(F727,,,COUNTIF($C$2:$C$5000,C727),),OFFSET(E727,,,COUNTIF($C$2:$C$5000,C727),)),"-")</f>
        <v>-</v>
      </c>
      <c r="M727" s="56" t="str">
        <f ca="1">IF(COUNTIF($C$2:C727,C727)=1,XIRR(OFFSET(K727,,,COUNTIF($C$2:$C$5000,C727),),OFFSET(E727,,,COUNTIF($C$2:$C$5000,C727),)),"-")</f>
        <v>-</v>
      </c>
    </row>
    <row r="728" spans="3:13" hidden="1" x14ac:dyDescent="0.35">
      <c r="C728" s="9">
        <v>2020</v>
      </c>
      <c r="D728" s="15" t="s">
        <v>12</v>
      </c>
      <c r="E728" s="16">
        <v>44323</v>
      </c>
      <c r="F728" s="18">
        <v>46240.002886579947</v>
      </c>
      <c r="G728" s="18">
        <v>6665.6080730977992</v>
      </c>
      <c r="H728" s="18">
        <v>39574.394813482148</v>
      </c>
      <c r="I728" s="18">
        <v>1498642.8528244717</v>
      </c>
      <c r="J728" s="29"/>
      <c r="K728" s="52">
        <f t="shared" si="11"/>
        <v>46240.002886579947</v>
      </c>
      <c r="L728" s="56" t="str">
        <f ca="1">IF(COUNTIF($C$2:C728,C728)=1,XIRR(OFFSET(F728,,,COUNTIF($C$2:$C$5000,C728),),OFFSET(E728,,,COUNTIF($C$2:$C$5000,C728),)),"-")</f>
        <v>-</v>
      </c>
      <c r="M728" s="56" t="str">
        <f ca="1">IF(COUNTIF($C$2:C728,C728)=1,XIRR(OFFSET(K728,,,COUNTIF($C$2:$C$5000,C728),),OFFSET(E728,,,COUNTIF($C$2:$C$5000,C728),)),"-")</f>
        <v>-</v>
      </c>
    </row>
    <row r="729" spans="3:13" hidden="1" x14ac:dyDescent="0.35">
      <c r="C729" s="9">
        <v>2020</v>
      </c>
      <c r="D729" s="15" t="s">
        <v>18</v>
      </c>
      <c r="E729" s="16">
        <v>44326</v>
      </c>
      <c r="F729" s="18">
        <v>19706.974220893662</v>
      </c>
      <c r="G729" s="18">
        <v>4934.1639468129451</v>
      </c>
      <c r="H729" s="18">
        <v>14772.810274080717</v>
      </c>
      <c r="I729" s="18">
        <v>855962.0038693801</v>
      </c>
      <c r="J729" s="29"/>
      <c r="K729" s="52">
        <f t="shared" si="11"/>
        <v>19706.974220893662</v>
      </c>
      <c r="L729" s="56" t="str">
        <f ca="1">IF(COUNTIF($C$2:C729,C729)=1,XIRR(OFFSET(F729,,,COUNTIF($C$2:$C$5000,C729),),OFFSET(E729,,,COUNTIF($C$2:$C$5000,C729),)),"-")</f>
        <v>-</v>
      </c>
      <c r="M729" s="56" t="str">
        <f ca="1">IF(COUNTIF($C$2:C729,C729)=1,XIRR(OFFSET(K729,,,COUNTIF($C$2:$C$5000,C729),),OFFSET(E729,,,COUNTIF($C$2:$C$5000,C729),)),"-")</f>
        <v>-</v>
      </c>
    </row>
    <row r="730" spans="3:13" hidden="1" x14ac:dyDescent="0.35">
      <c r="C730" s="9">
        <v>2020</v>
      </c>
      <c r="D730" s="15" t="s">
        <v>33</v>
      </c>
      <c r="E730" s="16">
        <v>44336</v>
      </c>
      <c r="F730" s="18">
        <v>29985.694199494661</v>
      </c>
      <c r="G730" s="18">
        <v>8470.8536258240001</v>
      </c>
      <c r="H730" s="18">
        <v>21514.840573670663</v>
      </c>
      <c r="I730" s="18">
        <v>1352137.0987491405</v>
      </c>
      <c r="J730" s="29"/>
      <c r="K730" s="52">
        <f t="shared" si="11"/>
        <v>29985.694199494661</v>
      </c>
      <c r="L730" s="56" t="str">
        <f ca="1">IF(COUNTIF($C$2:C730,C730)=1,XIRR(OFFSET(F730,,,COUNTIF($C$2:$C$5000,C730),),OFFSET(E730,,,COUNTIF($C$2:$C$5000,C730),)),"-")</f>
        <v>-</v>
      </c>
      <c r="M730" s="56" t="str">
        <f ca="1">IF(COUNTIF($C$2:C730,C730)=1,XIRR(OFFSET(K730,,,COUNTIF($C$2:$C$5000,C730),),OFFSET(E730,,,COUNTIF($C$2:$C$5000,C730),)),"-")</f>
        <v>-</v>
      </c>
    </row>
    <row r="731" spans="3:13" hidden="1" x14ac:dyDescent="0.35">
      <c r="C731" s="9">
        <v>2020</v>
      </c>
      <c r="D731" s="15" t="s">
        <v>23</v>
      </c>
      <c r="E731" s="16">
        <v>44337</v>
      </c>
      <c r="F731" s="18">
        <v>19343.121550184984</v>
      </c>
      <c r="G731" s="18">
        <v>3594.8795648050504</v>
      </c>
      <c r="H731" s="18">
        <v>15748.241985379933</v>
      </c>
      <c r="I731" s="18">
        <v>559432.48838342808</v>
      </c>
      <c r="J731" s="29"/>
      <c r="K731" s="52">
        <f t="shared" si="11"/>
        <v>19343.121550184984</v>
      </c>
      <c r="L731" s="56" t="str">
        <f ca="1">IF(COUNTIF($C$2:C731,C731)=1,XIRR(OFFSET(F731,,,COUNTIF($C$2:$C$5000,C731),),OFFSET(E731,,,COUNTIF($C$2:$C$5000,C731),)),"-")</f>
        <v>-</v>
      </c>
      <c r="M731" s="56" t="str">
        <f ca="1">IF(COUNTIF($C$2:C731,C731)=1,XIRR(OFFSET(K731,,,COUNTIF($C$2:$C$5000,C731),),OFFSET(E731,,,COUNTIF($C$2:$C$5000,C731),)),"-")</f>
        <v>-</v>
      </c>
    </row>
    <row r="732" spans="3:13" hidden="1" x14ac:dyDescent="0.35">
      <c r="C732" s="9">
        <v>2020</v>
      </c>
      <c r="D732" s="15" t="s">
        <v>12</v>
      </c>
      <c r="E732" s="16">
        <v>44354</v>
      </c>
      <c r="F732" s="18">
        <v>46240.002886579947</v>
      </c>
      <c r="G732" s="18">
        <v>6494.1190289060432</v>
      </c>
      <c r="H732" s="18">
        <v>39745.883857673907</v>
      </c>
      <c r="I732" s="18">
        <v>1458896.9689667977</v>
      </c>
      <c r="J732" s="29"/>
      <c r="K732" s="52">
        <f t="shared" si="11"/>
        <v>46240.002886579947</v>
      </c>
      <c r="L732" s="56" t="str">
        <f ca="1">IF(COUNTIF($C$2:C732,C732)=1,XIRR(OFFSET(F732,,,COUNTIF($C$2:$C$5000,C732),),OFFSET(E732,,,COUNTIF($C$2:$C$5000,C732),)),"-")</f>
        <v>-</v>
      </c>
      <c r="M732" s="56" t="str">
        <f ca="1">IF(COUNTIF($C$2:C732,C732)=1,XIRR(OFFSET(K732,,,COUNTIF($C$2:$C$5000,C732),),OFFSET(E732,,,COUNTIF($C$2:$C$5000,C732),)),"-")</f>
        <v>-</v>
      </c>
    </row>
    <row r="733" spans="3:13" hidden="1" x14ac:dyDescent="0.35">
      <c r="C733" s="9">
        <v>2020</v>
      </c>
      <c r="D733" s="15" t="s">
        <v>18</v>
      </c>
      <c r="E733" s="16">
        <v>44357</v>
      </c>
      <c r="F733" s="18">
        <v>19706.974220893662</v>
      </c>
      <c r="G733" s="18">
        <v>4850.451355259821</v>
      </c>
      <c r="H733" s="18">
        <v>14856.52286563384</v>
      </c>
      <c r="I733" s="18">
        <v>841105.48100374627</v>
      </c>
      <c r="J733" s="29"/>
      <c r="K733" s="52">
        <f t="shared" si="11"/>
        <v>19706.974220893662</v>
      </c>
      <c r="L733" s="56" t="str">
        <f ca="1">IF(COUNTIF($C$2:C733,C733)=1,XIRR(OFFSET(F733,,,COUNTIF($C$2:$C$5000,C733),),OFFSET(E733,,,COUNTIF($C$2:$C$5000,C733),)),"-")</f>
        <v>-</v>
      </c>
      <c r="M733" s="56" t="str">
        <f ca="1">IF(COUNTIF($C$2:C733,C733)=1,XIRR(OFFSET(K733,,,COUNTIF($C$2:$C$5000,C733),),OFFSET(E733,,,COUNTIF($C$2:$C$5000,C733),)),"-")</f>
        <v>-</v>
      </c>
    </row>
    <row r="734" spans="3:13" hidden="1" x14ac:dyDescent="0.35">
      <c r="C734" s="9">
        <v>2020</v>
      </c>
      <c r="D734" s="15" t="s">
        <v>33</v>
      </c>
      <c r="E734" s="16">
        <v>44367</v>
      </c>
      <c r="F734" s="18">
        <v>29985.694199494661</v>
      </c>
      <c r="G734" s="18">
        <v>8338.1787756196991</v>
      </c>
      <c r="H734" s="18">
        <v>21647.51542387496</v>
      </c>
      <c r="I734" s="18">
        <v>1330489.5833252654</v>
      </c>
      <c r="J734" s="29"/>
      <c r="K734" s="52">
        <f t="shared" si="11"/>
        <v>29985.694199494661</v>
      </c>
      <c r="L734" s="56" t="str">
        <f ca="1">IF(COUNTIF($C$2:C734,C734)=1,XIRR(OFFSET(F734,,,COUNTIF($C$2:$C$5000,C734),),OFFSET(E734,,,COUNTIF($C$2:$C$5000,C734),)),"-")</f>
        <v>-</v>
      </c>
      <c r="M734" s="56" t="str">
        <f ca="1">IF(COUNTIF($C$2:C734,C734)=1,XIRR(OFFSET(K734,,,COUNTIF($C$2:$C$5000,C734),),OFFSET(E734,,,COUNTIF($C$2:$C$5000,C734),)),"-")</f>
        <v>-</v>
      </c>
    </row>
    <row r="735" spans="3:13" hidden="1" x14ac:dyDescent="0.35">
      <c r="C735" s="9">
        <v>2020</v>
      </c>
      <c r="D735" s="15" t="s">
        <v>23</v>
      </c>
      <c r="E735" s="16">
        <v>44368</v>
      </c>
      <c r="F735" s="18">
        <v>19343.121550184984</v>
      </c>
      <c r="G735" s="18">
        <v>3496.4530523964254</v>
      </c>
      <c r="H735" s="18">
        <v>15846.668497788558</v>
      </c>
      <c r="I735" s="18">
        <v>543585.81988563947</v>
      </c>
      <c r="J735" s="29"/>
      <c r="K735" s="52">
        <f t="shared" si="11"/>
        <v>19343.121550184984</v>
      </c>
      <c r="L735" s="56" t="str">
        <f ca="1">IF(COUNTIF($C$2:C735,C735)=1,XIRR(OFFSET(F735,,,COUNTIF($C$2:$C$5000,C735),),OFFSET(E735,,,COUNTIF($C$2:$C$5000,C735),)),"-")</f>
        <v>-</v>
      </c>
      <c r="M735" s="56" t="str">
        <f ca="1">IF(COUNTIF($C$2:C735,C735)=1,XIRR(OFFSET(K735,,,COUNTIF($C$2:$C$5000,C735),),OFFSET(E735,,,COUNTIF($C$2:$C$5000,C735),)),"-")</f>
        <v>-</v>
      </c>
    </row>
    <row r="736" spans="3:13" hidden="1" x14ac:dyDescent="0.35">
      <c r="C736" s="9">
        <v>2020</v>
      </c>
      <c r="D736" s="15" t="s">
        <v>12</v>
      </c>
      <c r="E736" s="16">
        <v>44384</v>
      </c>
      <c r="F736" s="18">
        <v>46240.002886579947</v>
      </c>
      <c r="G736" s="18">
        <v>6321.8868655227898</v>
      </c>
      <c r="H736" s="18">
        <v>39918.116021057154</v>
      </c>
      <c r="I736" s="18">
        <v>1418978.8529457406</v>
      </c>
      <c r="J736" s="29"/>
      <c r="K736" s="52">
        <f t="shared" si="11"/>
        <v>46240.002886579947</v>
      </c>
      <c r="L736" s="56" t="str">
        <f ca="1">IF(COUNTIF($C$2:C736,C736)=1,XIRR(OFFSET(F736,,,COUNTIF($C$2:$C$5000,C736),),OFFSET(E736,,,COUNTIF($C$2:$C$5000,C736),)),"-")</f>
        <v>-</v>
      </c>
      <c r="M736" s="56" t="str">
        <f ca="1">IF(COUNTIF($C$2:C736,C736)=1,XIRR(OFFSET(K736,,,COUNTIF($C$2:$C$5000,C736),),OFFSET(E736,,,COUNTIF($C$2:$C$5000,C736),)),"-")</f>
        <v>-</v>
      </c>
    </row>
    <row r="737" spans="3:13" hidden="1" x14ac:dyDescent="0.35">
      <c r="C737" s="9">
        <v>2020</v>
      </c>
      <c r="D737" s="15" t="s">
        <v>18</v>
      </c>
      <c r="E737" s="16">
        <v>44387</v>
      </c>
      <c r="F737" s="18">
        <v>19706.974220893662</v>
      </c>
      <c r="G737" s="18">
        <v>4766.2643923545629</v>
      </c>
      <c r="H737" s="18">
        <v>14940.7098285391</v>
      </c>
      <c r="I737" s="18">
        <v>826164.77117520722</v>
      </c>
      <c r="J737" s="29"/>
      <c r="K737" s="52">
        <f t="shared" si="11"/>
        <v>19706.974220893662</v>
      </c>
      <c r="L737" s="56" t="str">
        <f ca="1">IF(COUNTIF($C$2:C737,C737)=1,XIRR(OFFSET(F737,,,COUNTIF($C$2:$C$5000,C737),),OFFSET(E737,,,COUNTIF($C$2:$C$5000,C737),)),"-")</f>
        <v>-</v>
      </c>
      <c r="M737" s="56" t="str">
        <f ca="1">IF(COUNTIF($C$2:C737,C737)=1,XIRR(OFFSET(K737,,,COUNTIF($C$2:$C$5000,C737),),OFFSET(E737,,,COUNTIF($C$2:$C$5000,C737),)),"-")</f>
        <v>-</v>
      </c>
    </row>
    <row r="738" spans="3:13" hidden="1" x14ac:dyDescent="0.35">
      <c r="C738" s="9">
        <v>2020</v>
      </c>
      <c r="D738" s="15" t="s">
        <v>33</v>
      </c>
      <c r="E738" s="16">
        <v>44397</v>
      </c>
      <c r="F738" s="18">
        <v>29985.694199494661</v>
      </c>
      <c r="G738" s="18">
        <v>8204.6857638391357</v>
      </c>
      <c r="H738" s="18">
        <v>21781.008435655523</v>
      </c>
      <c r="I738" s="18">
        <v>1308708.5748896098</v>
      </c>
      <c r="J738" s="29"/>
      <c r="K738" s="52">
        <f t="shared" si="11"/>
        <v>29985.694199494661</v>
      </c>
      <c r="L738" s="56" t="str">
        <f ca="1">IF(COUNTIF($C$2:C738,C738)=1,XIRR(OFFSET(F738,,,COUNTIF($C$2:$C$5000,C738),),OFFSET(E738,,,COUNTIF($C$2:$C$5000,C738),)),"-")</f>
        <v>-</v>
      </c>
      <c r="M738" s="56" t="str">
        <f ca="1">IF(COUNTIF($C$2:C738,C738)=1,XIRR(OFFSET(K738,,,COUNTIF($C$2:$C$5000,C738),),OFFSET(E738,,,COUNTIF($C$2:$C$5000,C738),)),"-")</f>
        <v>-</v>
      </c>
    </row>
    <row r="739" spans="3:13" hidden="1" x14ac:dyDescent="0.35">
      <c r="C739" s="9">
        <v>2020</v>
      </c>
      <c r="D739" s="15" t="s">
        <v>23</v>
      </c>
      <c r="E739" s="16">
        <v>44398</v>
      </c>
      <c r="F739" s="18">
        <v>19343.121550184984</v>
      </c>
      <c r="G739" s="18">
        <v>3397.4113742852464</v>
      </c>
      <c r="H739" s="18">
        <v>15945.710175899738</v>
      </c>
      <c r="I739" s="18">
        <v>527640.10970973969</v>
      </c>
      <c r="J739" s="29"/>
      <c r="K739" s="52">
        <f t="shared" si="11"/>
        <v>19343.121550184984</v>
      </c>
      <c r="L739" s="56" t="str">
        <f ca="1">IF(COUNTIF($C$2:C739,C739)=1,XIRR(OFFSET(F739,,,COUNTIF($C$2:$C$5000,C739),),OFFSET(E739,,,COUNTIF($C$2:$C$5000,C739),)),"-")</f>
        <v>-</v>
      </c>
      <c r="M739" s="56" t="str">
        <f ca="1">IF(COUNTIF($C$2:C739,C739)=1,XIRR(OFFSET(K739,,,COUNTIF($C$2:$C$5000,C739),),OFFSET(E739,,,COUNTIF($C$2:$C$5000,C739),)),"-")</f>
        <v>-</v>
      </c>
    </row>
    <row r="740" spans="3:13" hidden="1" x14ac:dyDescent="0.35">
      <c r="C740" s="9">
        <v>2020</v>
      </c>
      <c r="D740" s="15" t="s">
        <v>12</v>
      </c>
      <c r="E740" s="16">
        <v>44415</v>
      </c>
      <c r="F740" s="18">
        <v>46240.002886579947</v>
      </c>
      <c r="G740" s="18">
        <v>6148.9083627648761</v>
      </c>
      <c r="H740" s="18">
        <v>40091.094523815074</v>
      </c>
      <c r="I740" s="18">
        <v>1378887.7584219256</v>
      </c>
      <c r="J740" s="29"/>
      <c r="K740" s="52">
        <f t="shared" si="11"/>
        <v>46240.002886579947</v>
      </c>
      <c r="L740" s="56" t="str">
        <f ca="1">IF(COUNTIF($C$2:C740,C740)=1,XIRR(OFFSET(F740,,,COUNTIF($C$2:$C$5000,C740),),OFFSET(E740,,,COUNTIF($C$2:$C$5000,C740),)),"-")</f>
        <v>-</v>
      </c>
      <c r="M740" s="56" t="str">
        <f ca="1">IF(COUNTIF($C$2:C740,C740)=1,XIRR(OFFSET(K740,,,COUNTIF($C$2:$C$5000,C740),),OFFSET(E740,,,COUNTIF($C$2:$C$5000,C740),)),"-")</f>
        <v>-</v>
      </c>
    </row>
    <row r="741" spans="3:13" hidden="1" x14ac:dyDescent="0.35">
      <c r="C741" s="9">
        <v>2020</v>
      </c>
      <c r="D741" s="15" t="s">
        <v>18</v>
      </c>
      <c r="E741" s="16">
        <v>44418</v>
      </c>
      <c r="F741" s="18">
        <v>19706.974220893662</v>
      </c>
      <c r="G741" s="18">
        <v>4681.6003699928415</v>
      </c>
      <c r="H741" s="18">
        <v>15025.373850900822</v>
      </c>
      <c r="I741" s="18">
        <v>811139.39732430642</v>
      </c>
      <c r="J741" s="29"/>
      <c r="K741" s="52">
        <f t="shared" si="11"/>
        <v>19706.974220893662</v>
      </c>
      <c r="L741" s="56" t="str">
        <f ca="1">IF(COUNTIF($C$2:C741,C741)=1,XIRR(OFFSET(F741,,,COUNTIF($C$2:$C$5000,C741),),OFFSET(E741,,,COUNTIF($C$2:$C$5000,C741),)),"-")</f>
        <v>-</v>
      </c>
      <c r="M741" s="56" t="str">
        <f ca="1">IF(COUNTIF($C$2:C741,C741)=1,XIRR(OFFSET(K741,,,COUNTIF($C$2:$C$5000,C741),),OFFSET(E741,,,COUNTIF($C$2:$C$5000,C741),)),"-")</f>
        <v>-</v>
      </c>
    </row>
    <row r="742" spans="3:13" hidden="1" x14ac:dyDescent="0.35">
      <c r="C742" s="9">
        <v>2020</v>
      </c>
      <c r="D742" s="15" t="s">
        <v>33</v>
      </c>
      <c r="E742" s="16">
        <v>44428</v>
      </c>
      <c r="F742" s="18">
        <v>29985.694199494661</v>
      </c>
      <c r="G742" s="18">
        <v>8070.3695451525937</v>
      </c>
      <c r="H742" s="18">
        <v>21915.324654342068</v>
      </c>
      <c r="I742" s="18">
        <v>1286793.2502352677</v>
      </c>
      <c r="J742" s="29"/>
      <c r="K742" s="52">
        <f t="shared" si="11"/>
        <v>29985.694199494661</v>
      </c>
      <c r="L742" s="56" t="str">
        <f ca="1">IF(COUNTIF($C$2:C742,C742)=1,XIRR(OFFSET(F742,,,COUNTIF($C$2:$C$5000,C742),),OFFSET(E742,,,COUNTIF($C$2:$C$5000,C742),)),"-")</f>
        <v>-</v>
      </c>
      <c r="M742" s="56" t="str">
        <f ca="1">IF(COUNTIF($C$2:C742,C742)=1,XIRR(OFFSET(K742,,,COUNTIF($C$2:$C$5000,C742),),OFFSET(E742,,,COUNTIF($C$2:$C$5000,C742),)),"-")</f>
        <v>-</v>
      </c>
    </row>
    <row r="743" spans="3:13" hidden="1" x14ac:dyDescent="0.35">
      <c r="C743" s="9">
        <v>2020</v>
      </c>
      <c r="D743" s="15" t="s">
        <v>23</v>
      </c>
      <c r="E743" s="16">
        <v>44429</v>
      </c>
      <c r="F743" s="18">
        <v>19343.121550184984</v>
      </c>
      <c r="G743" s="18">
        <v>3297.7506856858727</v>
      </c>
      <c r="H743" s="18">
        <v>16045.370864499111</v>
      </c>
      <c r="I743" s="18">
        <v>511594.73884524056</v>
      </c>
      <c r="J743" s="29"/>
      <c r="K743" s="52">
        <f t="shared" si="11"/>
        <v>19343.121550184984</v>
      </c>
      <c r="L743" s="56" t="str">
        <f ca="1">IF(COUNTIF($C$2:C743,C743)=1,XIRR(OFFSET(F743,,,COUNTIF($C$2:$C$5000,C743),),OFFSET(E743,,,COUNTIF($C$2:$C$5000,C743),)),"-")</f>
        <v>-</v>
      </c>
      <c r="M743" s="56" t="str">
        <f ca="1">IF(COUNTIF($C$2:C743,C743)=1,XIRR(OFFSET(K743,,,COUNTIF($C$2:$C$5000,C743),),OFFSET(E743,,,COUNTIF($C$2:$C$5000,C743),)),"-")</f>
        <v>-</v>
      </c>
    </row>
    <row r="744" spans="3:13" hidden="1" x14ac:dyDescent="0.35">
      <c r="C744" s="9">
        <v>2020</v>
      </c>
      <c r="D744" s="15" t="s">
        <v>12</v>
      </c>
      <c r="E744" s="16">
        <v>44446</v>
      </c>
      <c r="F744" s="18">
        <v>46240.002886579947</v>
      </c>
      <c r="G744" s="18">
        <v>5975.1802864950105</v>
      </c>
      <c r="H744" s="18">
        <v>40264.822600084939</v>
      </c>
      <c r="I744" s="18">
        <v>1338622.9358218405</v>
      </c>
      <c r="J744" s="29"/>
      <c r="K744" s="52">
        <f t="shared" si="11"/>
        <v>46240.002886579947</v>
      </c>
      <c r="L744" s="56" t="str">
        <f ca="1">IF(COUNTIF($C$2:C744,C744)=1,XIRR(OFFSET(F744,,,COUNTIF($C$2:$C$5000,C744),),OFFSET(E744,,,COUNTIF($C$2:$C$5000,C744),)),"-")</f>
        <v>-</v>
      </c>
      <c r="M744" s="56" t="str">
        <f ca="1">IF(COUNTIF($C$2:C744,C744)=1,XIRR(OFFSET(K744,,,COUNTIF($C$2:$C$5000,C744),),OFFSET(E744,,,COUNTIF($C$2:$C$5000,C744),)),"-")</f>
        <v>-</v>
      </c>
    </row>
    <row r="745" spans="3:13" hidden="1" x14ac:dyDescent="0.35">
      <c r="C745" s="9">
        <v>2020</v>
      </c>
      <c r="D745" s="15" t="s">
        <v>18</v>
      </c>
      <c r="E745" s="16">
        <v>44449</v>
      </c>
      <c r="F745" s="18">
        <v>19706.974220893662</v>
      </c>
      <c r="G745" s="18">
        <v>4596.456584837737</v>
      </c>
      <c r="H745" s="18">
        <v>15110.517636055925</v>
      </c>
      <c r="I745" s="18">
        <v>796028.87968825048</v>
      </c>
      <c r="J745" s="29"/>
      <c r="K745" s="52">
        <f t="shared" si="11"/>
        <v>19706.974220893662</v>
      </c>
      <c r="L745" s="56" t="str">
        <f ca="1">IF(COUNTIF($C$2:C745,C745)=1,XIRR(OFFSET(F745,,,COUNTIF($C$2:$C$5000,C745),),OFFSET(E745,,,COUNTIF($C$2:$C$5000,C745),)),"-")</f>
        <v>-</v>
      </c>
      <c r="M745" s="56" t="str">
        <f ca="1">IF(COUNTIF($C$2:C745,C745)=1,XIRR(OFFSET(K745,,,COUNTIF($C$2:$C$5000,C745),),OFFSET(E745,,,COUNTIF($C$2:$C$5000,C745),)),"-")</f>
        <v>-</v>
      </c>
    </row>
    <row r="746" spans="3:13" hidden="1" x14ac:dyDescent="0.35">
      <c r="C746" s="9">
        <v>2020</v>
      </c>
      <c r="D746" s="15" t="s">
        <v>33</v>
      </c>
      <c r="E746" s="16">
        <v>44459</v>
      </c>
      <c r="F746" s="18">
        <v>29985.694199494661</v>
      </c>
      <c r="G746" s="18">
        <v>7935.2250431174834</v>
      </c>
      <c r="H746" s="18">
        <v>22050.469156377178</v>
      </c>
      <c r="I746" s="18">
        <v>1264742.7810788904</v>
      </c>
      <c r="J746" s="29"/>
      <c r="K746" s="52">
        <f t="shared" si="11"/>
        <v>29985.694199494661</v>
      </c>
      <c r="L746" s="56" t="str">
        <f ca="1">IF(COUNTIF($C$2:C746,C746)=1,XIRR(OFFSET(F746,,,COUNTIF($C$2:$C$5000,C746),),OFFSET(E746,,,COUNTIF($C$2:$C$5000,C746),)),"-")</f>
        <v>-</v>
      </c>
      <c r="M746" s="56" t="str">
        <f ca="1">IF(COUNTIF($C$2:C746,C746)=1,XIRR(OFFSET(K746,,,COUNTIF($C$2:$C$5000,C746),),OFFSET(E746,,,COUNTIF($C$2:$C$5000,C746),)),"-")</f>
        <v>-</v>
      </c>
    </row>
    <row r="747" spans="3:13" hidden="1" x14ac:dyDescent="0.35">
      <c r="C747" s="9">
        <v>2020</v>
      </c>
      <c r="D747" s="15" t="s">
        <v>23</v>
      </c>
      <c r="E747" s="16">
        <v>44460</v>
      </c>
      <c r="F747" s="18">
        <v>19343.121550184984</v>
      </c>
      <c r="G747" s="18">
        <v>3197.4671177827531</v>
      </c>
      <c r="H747" s="18">
        <v>16145.654432402231</v>
      </c>
      <c r="I747" s="18">
        <v>495449.08441283833</v>
      </c>
      <c r="J747" s="29"/>
      <c r="K747" s="52">
        <f t="shared" si="11"/>
        <v>19343.121550184984</v>
      </c>
      <c r="L747" s="56" t="str">
        <f ca="1">IF(COUNTIF($C$2:C747,C747)=1,XIRR(OFFSET(F747,,,COUNTIF($C$2:$C$5000,C747),),OFFSET(E747,,,COUNTIF($C$2:$C$5000,C747),)),"-")</f>
        <v>-</v>
      </c>
      <c r="M747" s="56" t="str">
        <f ca="1">IF(COUNTIF($C$2:C747,C747)=1,XIRR(OFFSET(K747,,,COUNTIF($C$2:$C$5000,C747),),OFFSET(E747,,,COUNTIF($C$2:$C$5000,C747),)),"-")</f>
        <v>-</v>
      </c>
    </row>
    <row r="748" spans="3:13" hidden="1" x14ac:dyDescent="0.35">
      <c r="C748" s="9">
        <v>2020</v>
      </c>
      <c r="D748" s="15" t="s">
        <v>12</v>
      </c>
      <c r="E748" s="16">
        <v>44476</v>
      </c>
      <c r="F748" s="18">
        <v>46240.002886579947</v>
      </c>
      <c r="G748" s="18">
        <v>5800.6993885613083</v>
      </c>
      <c r="H748" s="18">
        <v>40439.303498018635</v>
      </c>
      <c r="I748" s="18">
        <v>1298183.632323822</v>
      </c>
      <c r="J748" s="29"/>
      <c r="K748" s="52">
        <f t="shared" si="11"/>
        <v>46240.002886579947</v>
      </c>
      <c r="L748" s="56" t="str">
        <f ca="1">IF(COUNTIF($C$2:C748,C748)=1,XIRR(OFFSET(F748,,,COUNTIF($C$2:$C$5000,C748),),OFFSET(E748,,,COUNTIF($C$2:$C$5000,C748),)),"-")</f>
        <v>-</v>
      </c>
      <c r="M748" s="56" t="str">
        <f ca="1">IF(COUNTIF($C$2:C748,C748)=1,XIRR(OFFSET(K748,,,COUNTIF($C$2:$C$5000,C748),),OFFSET(E748,,,COUNTIF($C$2:$C$5000,C748),)),"-")</f>
        <v>-</v>
      </c>
    </row>
    <row r="749" spans="3:13" hidden="1" x14ac:dyDescent="0.35">
      <c r="C749" s="9">
        <v>2020</v>
      </c>
      <c r="D749" s="15" t="s">
        <v>18</v>
      </c>
      <c r="E749" s="16">
        <v>44479</v>
      </c>
      <c r="F749" s="18">
        <v>19706.974220893662</v>
      </c>
      <c r="G749" s="18">
        <v>4510.8303182334193</v>
      </c>
      <c r="H749" s="18">
        <v>15196.143902660242</v>
      </c>
      <c r="I749" s="18">
        <v>780832.73578559025</v>
      </c>
      <c r="J749" s="29"/>
      <c r="K749" s="52">
        <f t="shared" si="11"/>
        <v>19706.974220893662</v>
      </c>
      <c r="L749" s="56" t="str">
        <f ca="1">IF(COUNTIF($C$2:C749,C749)=1,XIRR(OFFSET(F749,,,COUNTIF($C$2:$C$5000,C749),),OFFSET(E749,,,COUNTIF($C$2:$C$5000,C749),)),"-")</f>
        <v>-</v>
      </c>
      <c r="M749" s="56" t="str">
        <f ca="1">IF(COUNTIF($C$2:C749,C749)=1,XIRR(OFFSET(K749,,,COUNTIF($C$2:$C$5000,C749),),OFFSET(E749,,,COUNTIF($C$2:$C$5000,C749),)),"-")</f>
        <v>-</v>
      </c>
    </row>
    <row r="750" spans="3:13" hidden="1" x14ac:dyDescent="0.35">
      <c r="C750" s="9">
        <v>2020</v>
      </c>
      <c r="D750" s="15" t="s">
        <v>33</v>
      </c>
      <c r="E750" s="16">
        <v>44489</v>
      </c>
      <c r="F750" s="18">
        <v>29985.694199494661</v>
      </c>
      <c r="G750" s="18">
        <v>7799.2471499864905</v>
      </c>
      <c r="H750" s="18">
        <v>22186.44704950817</v>
      </c>
      <c r="I750" s="18">
        <v>1242556.3340293823</v>
      </c>
      <c r="J750" s="29"/>
      <c r="K750" s="52">
        <f t="shared" si="11"/>
        <v>29985.694199494661</v>
      </c>
      <c r="L750" s="56" t="str">
        <f ca="1">IF(COUNTIF($C$2:C750,C750)=1,XIRR(OFFSET(F750,,,COUNTIF($C$2:$C$5000,C750),),OFFSET(E750,,,COUNTIF($C$2:$C$5000,C750),)),"-")</f>
        <v>-</v>
      </c>
      <c r="M750" s="56" t="str">
        <f ca="1">IF(COUNTIF($C$2:C750,C750)=1,XIRR(OFFSET(K750,,,COUNTIF($C$2:$C$5000,C750),),OFFSET(E750,,,COUNTIF($C$2:$C$5000,C750),)),"-")</f>
        <v>-</v>
      </c>
    </row>
    <row r="751" spans="3:13" hidden="1" x14ac:dyDescent="0.35">
      <c r="C751" s="9">
        <v>2020</v>
      </c>
      <c r="D751" s="15" t="s">
        <v>23</v>
      </c>
      <c r="E751" s="16">
        <v>44490</v>
      </c>
      <c r="F751" s="18">
        <v>19343.121550184984</v>
      </c>
      <c r="G751" s="18">
        <v>3096.5567775802392</v>
      </c>
      <c r="H751" s="18">
        <v>16246.564772604745</v>
      </c>
      <c r="I751" s="18">
        <v>479202.5196402336</v>
      </c>
      <c r="J751" s="29"/>
      <c r="K751" s="52">
        <f t="shared" si="11"/>
        <v>19343.121550184984</v>
      </c>
      <c r="L751" s="56" t="str">
        <f ca="1">IF(COUNTIF($C$2:C751,C751)=1,XIRR(OFFSET(F751,,,COUNTIF($C$2:$C$5000,C751),),OFFSET(E751,,,COUNTIF($C$2:$C$5000,C751),)),"-")</f>
        <v>-</v>
      </c>
      <c r="M751" s="56" t="str">
        <f ca="1">IF(COUNTIF($C$2:C751,C751)=1,XIRR(OFFSET(K751,,,COUNTIF($C$2:$C$5000,C751),),OFFSET(E751,,,COUNTIF($C$2:$C$5000,C751),)),"-")</f>
        <v>-</v>
      </c>
    </row>
    <row r="752" spans="3:13" hidden="1" x14ac:dyDescent="0.35">
      <c r="C752" s="9">
        <v>2020</v>
      </c>
      <c r="D752" s="15" t="s">
        <v>12</v>
      </c>
      <c r="E752" s="16">
        <v>44507</v>
      </c>
      <c r="F752" s="18">
        <v>46240.002886579947</v>
      </c>
      <c r="G752" s="18">
        <v>5625.4624067365621</v>
      </c>
      <c r="H752" s="18">
        <v>40614.540479843388</v>
      </c>
      <c r="I752" s="18">
        <v>1257569.0918439785</v>
      </c>
      <c r="J752" s="29"/>
      <c r="K752" s="52">
        <f t="shared" si="11"/>
        <v>46240.002886579947</v>
      </c>
      <c r="L752" s="56" t="str">
        <f ca="1">IF(COUNTIF($C$2:C752,C752)=1,XIRR(OFFSET(F752,,,COUNTIF($C$2:$C$5000,C752),),OFFSET(E752,,,COUNTIF($C$2:$C$5000,C752),)),"-")</f>
        <v>-</v>
      </c>
      <c r="M752" s="56" t="str">
        <f ca="1">IF(COUNTIF($C$2:C752,C752)=1,XIRR(OFFSET(K752,,,COUNTIF($C$2:$C$5000,C752),),OFFSET(E752,,,COUNTIF($C$2:$C$5000,C752),)),"-")</f>
        <v>-</v>
      </c>
    </row>
    <row r="753" spans="3:13" hidden="1" x14ac:dyDescent="0.35">
      <c r="C753" s="9">
        <v>2020</v>
      </c>
      <c r="D753" s="15" t="s">
        <v>18</v>
      </c>
      <c r="E753" s="16">
        <v>44510</v>
      </c>
      <c r="F753" s="18">
        <v>19706.974220893662</v>
      </c>
      <c r="G753" s="18">
        <v>4424.7188361183453</v>
      </c>
      <c r="H753" s="18">
        <v>15282.255384775317</v>
      </c>
      <c r="I753" s="18">
        <v>765550.48040081491</v>
      </c>
      <c r="J753" s="29"/>
      <c r="K753" s="52">
        <f t="shared" si="11"/>
        <v>19706.974220893662</v>
      </c>
      <c r="L753" s="56" t="str">
        <f ca="1">IF(COUNTIF($C$2:C753,C753)=1,XIRR(OFFSET(F753,,,COUNTIF($C$2:$C$5000,C753),),OFFSET(E753,,,COUNTIF($C$2:$C$5000,C753),)),"-")</f>
        <v>-</v>
      </c>
      <c r="M753" s="56" t="str">
        <f ca="1">IF(COUNTIF($C$2:C753,C753)=1,XIRR(OFFSET(K753,,,COUNTIF($C$2:$C$5000,C753),),OFFSET(E753,,,COUNTIF($C$2:$C$5000,C753),)),"-")</f>
        <v>-</v>
      </c>
    </row>
    <row r="754" spans="3:13" hidden="1" x14ac:dyDescent="0.35">
      <c r="C754" s="9">
        <v>2020</v>
      </c>
      <c r="D754" s="15" t="s">
        <v>33</v>
      </c>
      <c r="E754" s="16">
        <v>44520</v>
      </c>
      <c r="F754" s="18">
        <v>29985.694199494661</v>
      </c>
      <c r="G754" s="18">
        <v>7662.4307265145244</v>
      </c>
      <c r="H754" s="18">
        <v>22323.263472980136</v>
      </c>
      <c r="I754" s="18">
        <v>1220233.0705564022</v>
      </c>
      <c r="J754" s="29"/>
      <c r="K754" s="52">
        <f t="shared" si="11"/>
        <v>29985.694199494661</v>
      </c>
      <c r="L754" s="56" t="str">
        <f ca="1">IF(COUNTIF($C$2:C754,C754)=1,XIRR(OFFSET(F754,,,COUNTIF($C$2:$C$5000,C754),),OFFSET(E754,,,COUNTIF($C$2:$C$5000,C754),)),"-")</f>
        <v>-</v>
      </c>
      <c r="M754" s="56" t="str">
        <f ca="1">IF(COUNTIF($C$2:C754,C754)=1,XIRR(OFFSET(K754,,,COUNTIF($C$2:$C$5000,C754),),OFFSET(E754,,,COUNTIF($C$2:$C$5000,C754),)),"-")</f>
        <v>-</v>
      </c>
    </row>
    <row r="755" spans="3:13" hidden="1" x14ac:dyDescent="0.35">
      <c r="C755" s="9">
        <v>2020</v>
      </c>
      <c r="D755" s="15" t="s">
        <v>23</v>
      </c>
      <c r="E755" s="16">
        <v>44521</v>
      </c>
      <c r="F755" s="18">
        <v>19343.121550184984</v>
      </c>
      <c r="G755" s="18">
        <v>2995.0157477514599</v>
      </c>
      <c r="H755" s="18">
        <v>16348.105802433523</v>
      </c>
      <c r="I755" s="18">
        <v>462854.41383780009</v>
      </c>
      <c r="J755" s="29"/>
      <c r="K755" s="52">
        <f t="shared" si="11"/>
        <v>19343.121550184984</v>
      </c>
      <c r="L755" s="56" t="str">
        <f ca="1">IF(COUNTIF($C$2:C755,C755)=1,XIRR(OFFSET(F755,,,COUNTIF($C$2:$C$5000,C755),),OFFSET(E755,,,COUNTIF($C$2:$C$5000,C755),)),"-")</f>
        <v>-</v>
      </c>
      <c r="M755" s="56" t="str">
        <f ca="1">IF(COUNTIF($C$2:C755,C755)=1,XIRR(OFFSET(K755,,,COUNTIF($C$2:$C$5000,C755),),OFFSET(E755,,,COUNTIF($C$2:$C$5000,C755),)),"-")</f>
        <v>-</v>
      </c>
    </row>
    <row r="756" spans="3:13" hidden="1" x14ac:dyDescent="0.35">
      <c r="C756" s="9">
        <v>2020</v>
      </c>
      <c r="D756" s="15" t="s">
        <v>12</v>
      </c>
      <c r="E756" s="16">
        <v>44537</v>
      </c>
      <c r="F756" s="18">
        <v>46240.002886579947</v>
      </c>
      <c r="G756" s="18">
        <v>5449.4660646572402</v>
      </c>
      <c r="H756" s="18">
        <v>40790.536821922709</v>
      </c>
      <c r="I756" s="18">
        <v>1216778.5550220557</v>
      </c>
      <c r="J756" s="29"/>
      <c r="K756" s="52">
        <f t="shared" si="11"/>
        <v>46240.002886579947</v>
      </c>
      <c r="L756" s="56" t="str">
        <f ca="1">IF(COUNTIF($C$2:C756,C756)=1,XIRR(OFFSET(F756,,,COUNTIF($C$2:$C$5000,C756),),OFFSET(E756,,,COUNTIF($C$2:$C$5000,C756),)),"-")</f>
        <v>-</v>
      </c>
      <c r="M756" s="56" t="str">
        <f ca="1">IF(COUNTIF($C$2:C756,C756)=1,XIRR(OFFSET(K756,,,COUNTIF($C$2:$C$5000,C756),),OFFSET(E756,,,COUNTIF($C$2:$C$5000,C756),)),"-")</f>
        <v>-</v>
      </c>
    </row>
    <row r="757" spans="3:13" hidden="1" x14ac:dyDescent="0.35">
      <c r="C757" s="9">
        <v>2020</v>
      </c>
      <c r="D757" s="15" t="s">
        <v>18</v>
      </c>
      <c r="E757" s="16">
        <v>44540</v>
      </c>
      <c r="F757" s="18">
        <v>19706.974220893662</v>
      </c>
      <c r="G757" s="18">
        <v>4338.119388937951</v>
      </c>
      <c r="H757" s="18">
        <v>15368.854831955712</v>
      </c>
      <c r="I757" s="18">
        <v>750181.62556885916</v>
      </c>
      <c r="J757" s="29"/>
      <c r="K757" s="52">
        <f t="shared" si="11"/>
        <v>19706.974220893662</v>
      </c>
      <c r="L757" s="56" t="str">
        <f ca="1">IF(COUNTIF($C$2:C757,C757)=1,XIRR(OFFSET(F757,,,COUNTIF($C$2:$C$5000,C757),),OFFSET(E757,,,COUNTIF($C$2:$C$5000,C757),)),"-")</f>
        <v>-</v>
      </c>
      <c r="M757" s="56" t="str">
        <f ca="1">IF(COUNTIF($C$2:C757,C757)=1,XIRR(OFFSET(K757,,,COUNTIF($C$2:$C$5000,C757),),OFFSET(E757,,,COUNTIF($C$2:$C$5000,C757),)),"-")</f>
        <v>-</v>
      </c>
    </row>
    <row r="758" spans="3:13" hidden="1" x14ac:dyDescent="0.35">
      <c r="C758" s="9">
        <v>2020</v>
      </c>
      <c r="D758" s="15" t="s">
        <v>33</v>
      </c>
      <c r="E758" s="16">
        <v>44550</v>
      </c>
      <c r="F758" s="18">
        <v>29985.694199494661</v>
      </c>
      <c r="G758" s="18">
        <v>7524.7706017644805</v>
      </c>
      <c r="H758" s="18">
        <v>22460.92359773018</v>
      </c>
      <c r="I758" s="18">
        <v>1197772.146958672</v>
      </c>
      <c r="J758" s="29"/>
      <c r="K758" s="52">
        <f t="shared" si="11"/>
        <v>29985.694199494661</v>
      </c>
      <c r="L758" s="56" t="str">
        <f ca="1">IF(COUNTIF($C$2:C758,C758)=1,XIRR(OFFSET(F758,,,COUNTIF($C$2:$C$5000,C758),),OFFSET(E758,,,COUNTIF($C$2:$C$5000,C758),)),"-")</f>
        <v>-</v>
      </c>
      <c r="M758" s="56" t="str">
        <f ca="1">IF(COUNTIF($C$2:C758,C758)=1,XIRR(OFFSET(K758,,,COUNTIF($C$2:$C$5000,C758),),OFFSET(E758,,,COUNTIF($C$2:$C$5000,C758),)),"-")</f>
        <v>-</v>
      </c>
    </row>
    <row r="759" spans="3:13" hidden="1" x14ac:dyDescent="0.35">
      <c r="C759" s="9">
        <v>2020</v>
      </c>
      <c r="D759" s="15" t="s">
        <v>23</v>
      </c>
      <c r="E759" s="16">
        <v>44551</v>
      </c>
      <c r="F759" s="18">
        <v>19343.121550184984</v>
      </c>
      <c r="G759" s="18">
        <v>2892.8400864862506</v>
      </c>
      <c r="H759" s="18">
        <v>16450.281463698731</v>
      </c>
      <c r="I759" s="18">
        <v>446404.13237410138</v>
      </c>
      <c r="J759" s="29"/>
      <c r="K759" s="52">
        <f t="shared" si="11"/>
        <v>19343.121550184984</v>
      </c>
      <c r="L759" s="56" t="str">
        <f ca="1">IF(COUNTIF($C$2:C759,C759)=1,XIRR(OFFSET(F759,,,COUNTIF($C$2:$C$5000,C759),),OFFSET(E759,,,COUNTIF($C$2:$C$5000,C759),)),"-")</f>
        <v>-</v>
      </c>
      <c r="M759" s="56" t="str">
        <f ca="1">IF(COUNTIF($C$2:C759,C759)=1,XIRR(OFFSET(K759,,,COUNTIF($C$2:$C$5000,C759),),OFFSET(E759,,,COUNTIF($C$2:$C$5000,C759),)),"-")</f>
        <v>-</v>
      </c>
    </row>
    <row r="760" spans="3:13" hidden="1" x14ac:dyDescent="0.35">
      <c r="C760" s="9">
        <v>2020</v>
      </c>
      <c r="D760" s="15" t="s">
        <v>12</v>
      </c>
      <c r="E760" s="16">
        <v>44568</v>
      </c>
      <c r="F760" s="18">
        <v>46240.002886579947</v>
      </c>
      <c r="G760" s="18">
        <v>5272.7070717622419</v>
      </c>
      <c r="H760" s="18">
        <v>40967.295814817706</v>
      </c>
      <c r="I760" s="18">
        <v>1175811.259207238</v>
      </c>
      <c r="J760" s="29"/>
      <c r="K760" s="52">
        <f t="shared" si="11"/>
        <v>46240.002886579947</v>
      </c>
      <c r="L760" s="56" t="str">
        <f ca="1">IF(COUNTIF($C$2:C760,C760)=1,XIRR(OFFSET(F760,,,COUNTIF($C$2:$C$5000,C760),),OFFSET(E760,,,COUNTIF($C$2:$C$5000,C760),)),"-")</f>
        <v>-</v>
      </c>
      <c r="M760" s="56" t="str">
        <f ca="1">IF(COUNTIF($C$2:C760,C760)=1,XIRR(OFFSET(K760,,,COUNTIF($C$2:$C$5000,C760),),OFFSET(E760,,,COUNTIF($C$2:$C$5000,C760),)),"-")</f>
        <v>-</v>
      </c>
    </row>
    <row r="761" spans="3:13" hidden="1" x14ac:dyDescent="0.35">
      <c r="C761" s="9">
        <v>2020</v>
      </c>
      <c r="D761" s="15" t="s">
        <v>18</v>
      </c>
      <c r="E761" s="16">
        <v>44571</v>
      </c>
      <c r="F761" s="18">
        <v>19706.974220893662</v>
      </c>
      <c r="G761" s="18">
        <v>4251.0292115568691</v>
      </c>
      <c r="H761" s="18">
        <v>15455.945009336792</v>
      </c>
      <c r="I761" s="18">
        <v>734725.68055952236</v>
      </c>
      <c r="J761" s="29"/>
      <c r="K761" s="52">
        <f t="shared" si="11"/>
        <v>19706.974220893662</v>
      </c>
      <c r="L761" s="56" t="str">
        <f ca="1">IF(COUNTIF($C$2:C761,C761)=1,XIRR(OFFSET(F761,,,COUNTIF($C$2:$C$5000,C761),),OFFSET(E761,,,COUNTIF($C$2:$C$5000,C761),)),"-")</f>
        <v>-</v>
      </c>
      <c r="M761" s="56" t="str">
        <f ca="1">IF(COUNTIF($C$2:C761,C761)=1,XIRR(OFFSET(K761,,,COUNTIF($C$2:$C$5000,C761),),OFFSET(E761,,,COUNTIF($C$2:$C$5000,C761),)),"-")</f>
        <v>-</v>
      </c>
    </row>
    <row r="762" spans="3:13" hidden="1" x14ac:dyDescent="0.35">
      <c r="C762" s="9">
        <v>2020</v>
      </c>
      <c r="D762" s="15" t="s">
        <v>33</v>
      </c>
      <c r="E762" s="16">
        <v>44581</v>
      </c>
      <c r="F762" s="18">
        <v>29985.694199494661</v>
      </c>
      <c r="G762" s="18">
        <v>7386.2615729118106</v>
      </c>
      <c r="H762" s="18">
        <v>22599.432626582849</v>
      </c>
      <c r="I762" s="18">
        <v>1175172.7143320891</v>
      </c>
      <c r="J762" s="29"/>
      <c r="K762" s="52">
        <f t="shared" si="11"/>
        <v>29985.694199494661</v>
      </c>
      <c r="L762" s="56" t="str">
        <f ca="1">IF(COUNTIF($C$2:C762,C762)=1,XIRR(OFFSET(F762,,,COUNTIF($C$2:$C$5000,C762),),OFFSET(E762,,,COUNTIF($C$2:$C$5000,C762),)),"-")</f>
        <v>-</v>
      </c>
      <c r="M762" s="56" t="str">
        <f ca="1">IF(COUNTIF($C$2:C762,C762)=1,XIRR(OFFSET(K762,,,COUNTIF($C$2:$C$5000,C762),),OFFSET(E762,,,COUNTIF($C$2:$C$5000,C762),)),"-")</f>
        <v>-</v>
      </c>
    </row>
    <row r="763" spans="3:13" hidden="1" x14ac:dyDescent="0.35">
      <c r="C763" s="9">
        <v>2020</v>
      </c>
      <c r="D763" s="15" t="s">
        <v>23</v>
      </c>
      <c r="E763" s="16">
        <v>44582</v>
      </c>
      <c r="F763" s="18">
        <v>19343.121550184984</v>
      </c>
      <c r="G763" s="18">
        <v>2790.0258273381332</v>
      </c>
      <c r="H763" s="18">
        <v>16553.095722846851</v>
      </c>
      <c r="I763" s="18">
        <v>429851.03665125452</v>
      </c>
      <c r="J763" s="29"/>
      <c r="K763" s="52">
        <f t="shared" si="11"/>
        <v>19343.121550184984</v>
      </c>
      <c r="L763" s="56" t="str">
        <f ca="1">IF(COUNTIF($C$2:C763,C763)=1,XIRR(OFFSET(F763,,,COUNTIF($C$2:$C$5000,C763),),OFFSET(E763,,,COUNTIF($C$2:$C$5000,C763),)),"-")</f>
        <v>-</v>
      </c>
      <c r="M763" s="56" t="str">
        <f ca="1">IF(COUNTIF($C$2:C763,C763)=1,XIRR(OFFSET(K763,,,COUNTIF($C$2:$C$5000,C763),),OFFSET(E763,,,COUNTIF($C$2:$C$5000,C763),)),"-")</f>
        <v>-</v>
      </c>
    </row>
    <row r="764" spans="3:13" hidden="1" x14ac:dyDescent="0.35">
      <c r="C764" s="9">
        <v>2020</v>
      </c>
      <c r="D764" s="15" t="s">
        <v>12</v>
      </c>
      <c r="E764" s="16">
        <v>44599</v>
      </c>
      <c r="F764" s="18">
        <v>46240.002886579947</v>
      </c>
      <c r="G764" s="18">
        <v>5095.1821232313641</v>
      </c>
      <c r="H764" s="18">
        <v>41144.82076334858</v>
      </c>
      <c r="I764" s="18">
        <v>1134666.4384438894</v>
      </c>
      <c r="J764" s="29"/>
      <c r="K764" s="52">
        <f t="shared" si="11"/>
        <v>46240.002886579947</v>
      </c>
      <c r="L764" s="56" t="str">
        <f ca="1">IF(COUNTIF($C$2:C764,C764)=1,XIRR(OFFSET(F764,,,COUNTIF($C$2:$C$5000,C764),),OFFSET(E764,,,COUNTIF($C$2:$C$5000,C764),)),"-")</f>
        <v>-</v>
      </c>
      <c r="M764" s="56" t="str">
        <f ca="1">IF(COUNTIF($C$2:C764,C764)=1,XIRR(OFFSET(K764,,,COUNTIF($C$2:$C$5000,C764),),OFFSET(E764,,,COUNTIF($C$2:$C$5000,C764),)),"-")</f>
        <v>-</v>
      </c>
    </row>
    <row r="765" spans="3:13" hidden="1" x14ac:dyDescent="0.35">
      <c r="C765" s="9">
        <v>2020</v>
      </c>
      <c r="D765" s="15" t="s">
        <v>18</v>
      </c>
      <c r="E765" s="16">
        <v>44602</v>
      </c>
      <c r="F765" s="18">
        <v>19706.974220893662</v>
      </c>
      <c r="G765" s="18">
        <v>4163.445523170627</v>
      </c>
      <c r="H765" s="18">
        <v>15543.528697723035</v>
      </c>
      <c r="I765" s="18">
        <v>719182.1518617993</v>
      </c>
      <c r="J765" s="29"/>
      <c r="K765" s="52">
        <f t="shared" si="11"/>
        <v>19706.974220893662</v>
      </c>
      <c r="L765" s="56" t="str">
        <f ca="1">IF(COUNTIF($C$2:C765,C765)=1,XIRR(OFFSET(F765,,,COUNTIF($C$2:$C$5000,C765),),OFFSET(E765,,,COUNTIF($C$2:$C$5000,C765),)),"-")</f>
        <v>-</v>
      </c>
      <c r="M765" s="56" t="str">
        <f ca="1">IF(COUNTIF($C$2:C765,C765)=1,XIRR(OFFSET(K765,,,COUNTIF($C$2:$C$5000,C765),),OFFSET(E765,,,COUNTIF($C$2:$C$5000,C765),)),"-")</f>
        <v>-</v>
      </c>
    </row>
    <row r="766" spans="3:13" hidden="1" x14ac:dyDescent="0.35">
      <c r="C766" s="9">
        <v>2020</v>
      </c>
      <c r="D766" s="15" t="s">
        <v>33</v>
      </c>
      <c r="E766" s="16">
        <v>44612</v>
      </c>
      <c r="F766" s="18">
        <v>29985.694199494661</v>
      </c>
      <c r="G766" s="18">
        <v>7246.8984050478821</v>
      </c>
      <c r="H766" s="18">
        <v>22738.795794446778</v>
      </c>
      <c r="I766" s="18">
        <v>1152433.9185376423</v>
      </c>
      <c r="J766" s="29"/>
      <c r="K766" s="52">
        <f t="shared" si="11"/>
        <v>29985.694199494661</v>
      </c>
      <c r="L766" s="56" t="str">
        <f ca="1">IF(COUNTIF($C$2:C766,C766)=1,XIRR(OFFSET(F766,,,COUNTIF($C$2:$C$5000,C766),),OFFSET(E766,,,COUNTIF($C$2:$C$5000,C766),)),"-")</f>
        <v>-</v>
      </c>
      <c r="M766" s="56" t="str">
        <f ca="1">IF(COUNTIF($C$2:C766,C766)=1,XIRR(OFFSET(K766,,,COUNTIF($C$2:$C$5000,C766),),OFFSET(E766,,,COUNTIF($C$2:$C$5000,C766),)),"-")</f>
        <v>-</v>
      </c>
    </row>
    <row r="767" spans="3:13" hidden="1" x14ac:dyDescent="0.35">
      <c r="C767" s="9">
        <v>2020</v>
      </c>
      <c r="D767" s="15" t="s">
        <v>23</v>
      </c>
      <c r="E767" s="16">
        <v>44613</v>
      </c>
      <c r="F767" s="18">
        <v>19343.121550184984</v>
      </c>
      <c r="G767" s="18">
        <v>2686.5689790703404</v>
      </c>
      <c r="H767" s="18">
        <v>16656.552571114644</v>
      </c>
      <c r="I767" s="18">
        <v>413194.4840801399</v>
      </c>
      <c r="J767" s="29"/>
      <c r="K767" s="52">
        <f t="shared" si="11"/>
        <v>19343.121550184984</v>
      </c>
      <c r="L767" s="56" t="str">
        <f ca="1">IF(COUNTIF($C$2:C767,C767)=1,XIRR(OFFSET(F767,,,COUNTIF($C$2:$C$5000,C767),),OFFSET(E767,,,COUNTIF($C$2:$C$5000,C767),)),"-")</f>
        <v>-</v>
      </c>
      <c r="M767" s="56" t="str">
        <f ca="1">IF(COUNTIF($C$2:C767,C767)=1,XIRR(OFFSET(K767,,,COUNTIF($C$2:$C$5000,C767),),OFFSET(E767,,,COUNTIF($C$2:$C$5000,C767),)),"-")</f>
        <v>-</v>
      </c>
    </row>
    <row r="768" spans="3:13" hidden="1" x14ac:dyDescent="0.35">
      <c r="C768" s="9">
        <v>2020</v>
      </c>
      <c r="D768" s="15" t="s">
        <v>12</v>
      </c>
      <c r="E768" s="16">
        <v>44627</v>
      </c>
      <c r="F768" s="18">
        <v>46240.002886579947</v>
      </c>
      <c r="G768" s="18">
        <v>4916.8878999235203</v>
      </c>
      <c r="H768" s="18">
        <v>41323.114986656423</v>
      </c>
      <c r="I768" s="18">
        <v>1093343.3234572329</v>
      </c>
      <c r="J768" s="29"/>
      <c r="K768" s="52">
        <f t="shared" si="11"/>
        <v>46240.002886579947</v>
      </c>
      <c r="L768" s="56" t="str">
        <f ca="1">IF(COUNTIF($C$2:C768,C768)=1,XIRR(OFFSET(F768,,,COUNTIF($C$2:$C$5000,C768),),OFFSET(E768,,,COUNTIF($C$2:$C$5000,C768),)),"-")</f>
        <v>-</v>
      </c>
      <c r="M768" s="56" t="str">
        <f ca="1">IF(COUNTIF($C$2:C768,C768)=1,XIRR(OFFSET(K768,,,COUNTIF($C$2:$C$5000,C768),),OFFSET(E768,,,COUNTIF($C$2:$C$5000,C768),)),"-")</f>
        <v>-</v>
      </c>
    </row>
    <row r="769" spans="3:13" hidden="1" x14ac:dyDescent="0.35">
      <c r="C769" s="9">
        <v>2020</v>
      </c>
      <c r="D769" s="15" t="s">
        <v>18</v>
      </c>
      <c r="E769" s="16">
        <v>44630</v>
      </c>
      <c r="F769" s="18">
        <v>19706.974220893662</v>
      </c>
      <c r="G769" s="18">
        <v>4075.365527216863</v>
      </c>
      <c r="H769" s="18">
        <v>15631.608693676799</v>
      </c>
      <c r="I769" s="18">
        <v>703550.54316812253</v>
      </c>
      <c r="J769" s="29"/>
      <c r="K769" s="52">
        <f t="shared" si="11"/>
        <v>19706.974220893662</v>
      </c>
      <c r="L769" s="56" t="str">
        <f ca="1">IF(COUNTIF($C$2:C769,C769)=1,XIRR(OFFSET(F769,,,COUNTIF($C$2:$C$5000,C769),),OFFSET(E769,,,COUNTIF($C$2:$C$5000,C769),)),"-")</f>
        <v>-</v>
      </c>
      <c r="M769" s="56" t="str">
        <f ca="1">IF(COUNTIF($C$2:C769,C769)=1,XIRR(OFFSET(K769,,,COUNTIF($C$2:$C$5000,C769),),OFFSET(E769,,,COUNTIF($C$2:$C$5000,C769),)),"-")</f>
        <v>-</v>
      </c>
    </row>
    <row r="770" spans="3:13" hidden="1" x14ac:dyDescent="0.35">
      <c r="C770" s="9">
        <v>2020</v>
      </c>
      <c r="D770" s="15" t="s">
        <v>33</v>
      </c>
      <c r="E770" s="16">
        <v>44640</v>
      </c>
      <c r="F770" s="18">
        <v>29985.694199494661</v>
      </c>
      <c r="G770" s="18">
        <v>7106.6758309821271</v>
      </c>
      <c r="H770" s="18">
        <v>22879.018368512534</v>
      </c>
      <c r="I770" s="18">
        <v>1129554.9001691297</v>
      </c>
      <c r="J770" s="29"/>
      <c r="K770" s="52">
        <f t="shared" ref="K770:K833" si="12">IF(OR(J770="retard+6mois",J770="défaut"),0,F770)</f>
        <v>29985.694199494661</v>
      </c>
      <c r="L770" s="56" t="str">
        <f ca="1">IF(COUNTIF($C$2:C770,C770)=1,XIRR(OFFSET(F770,,,COUNTIF($C$2:$C$5000,C770),),OFFSET(E770,,,COUNTIF($C$2:$C$5000,C770),)),"-")</f>
        <v>-</v>
      </c>
      <c r="M770" s="56" t="str">
        <f ca="1">IF(COUNTIF($C$2:C770,C770)=1,XIRR(OFFSET(K770,,,COUNTIF($C$2:$C$5000,C770),),OFFSET(E770,,,COUNTIF($C$2:$C$5000,C770),)),"-")</f>
        <v>-</v>
      </c>
    </row>
    <row r="771" spans="3:13" hidden="1" x14ac:dyDescent="0.35">
      <c r="C771" s="9">
        <v>2020</v>
      </c>
      <c r="D771" s="15" t="s">
        <v>23</v>
      </c>
      <c r="E771" s="16">
        <v>44641</v>
      </c>
      <c r="F771" s="18">
        <v>19343.121550184984</v>
      </c>
      <c r="G771" s="18">
        <v>2582.4655255008743</v>
      </c>
      <c r="H771" s="18">
        <v>16760.656024684111</v>
      </c>
      <c r="I771" s="18">
        <v>396433.82805545582</v>
      </c>
      <c r="J771" s="29"/>
      <c r="K771" s="52">
        <f t="shared" si="12"/>
        <v>19343.121550184984</v>
      </c>
      <c r="L771" s="56" t="str">
        <f ca="1">IF(COUNTIF($C$2:C771,C771)=1,XIRR(OFFSET(F771,,,COUNTIF($C$2:$C$5000,C771),),OFFSET(E771,,,COUNTIF($C$2:$C$5000,C771),)),"-")</f>
        <v>-</v>
      </c>
      <c r="M771" s="56" t="str">
        <f ca="1">IF(COUNTIF($C$2:C771,C771)=1,XIRR(OFFSET(K771,,,COUNTIF($C$2:$C$5000,C771),),OFFSET(E771,,,COUNTIF($C$2:$C$5000,C771),)),"-")</f>
        <v>-</v>
      </c>
    </row>
    <row r="772" spans="3:13" hidden="1" x14ac:dyDescent="0.35">
      <c r="C772" s="9">
        <v>2020</v>
      </c>
      <c r="D772" s="15" t="s">
        <v>12</v>
      </c>
      <c r="E772" s="16">
        <v>44658</v>
      </c>
      <c r="F772" s="18">
        <v>46240.002886579947</v>
      </c>
      <c r="G772" s="18">
        <v>4737.8210683146763</v>
      </c>
      <c r="H772" s="18">
        <v>41502.181818265271</v>
      </c>
      <c r="I772" s="18">
        <v>1051841.1416389677</v>
      </c>
      <c r="J772" s="29"/>
      <c r="K772" s="52">
        <f t="shared" si="12"/>
        <v>46240.002886579947</v>
      </c>
      <c r="L772" s="56" t="str">
        <f ca="1">IF(COUNTIF($C$2:C772,C772)=1,XIRR(OFFSET(F772,,,COUNTIF($C$2:$C$5000,C772),),OFFSET(E772,,,COUNTIF($C$2:$C$5000,C772),)),"-")</f>
        <v>-</v>
      </c>
      <c r="M772" s="56" t="str">
        <f ca="1">IF(COUNTIF($C$2:C772,C772)=1,XIRR(OFFSET(K772,,,COUNTIF($C$2:$C$5000,C772),),OFFSET(E772,,,COUNTIF($C$2:$C$5000,C772),)),"-")</f>
        <v>-</v>
      </c>
    </row>
    <row r="773" spans="3:13" hidden="1" x14ac:dyDescent="0.35">
      <c r="C773" s="9">
        <v>2020</v>
      </c>
      <c r="D773" s="15" t="s">
        <v>18</v>
      </c>
      <c r="E773" s="16">
        <v>44661</v>
      </c>
      <c r="F773" s="18">
        <v>19706.974220893662</v>
      </c>
      <c r="G773" s="18">
        <v>3986.7864112860279</v>
      </c>
      <c r="H773" s="18">
        <v>15720.187809607634</v>
      </c>
      <c r="I773" s="18">
        <v>687830.35535851493</v>
      </c>
      <c r="J773" s="29"/>
      <c r="K773" s="52">
        <f t="shared" si="12"/>
        <v>19706.974220893662</v>
      </c>
      <c r="L773" s="56" t="str">
        <f ca="1">IF(COUNTIF($C$2:C773,C773)=1,XIRR(OFFSET(F773,,,COUNTIF($C$2:$C$5000,C773),),OFFSET(E773,,,COUNTIF($C$2:$C$5000,C773),)),"-")</f>
        <v>-</v>
      </c>
      <c r="M773" s="56" t="str">
        <f ca="1">IF(COUNTIF($C$2:C773,C773)=1,XIRR(OFFSET(K773,,,COUNTIF($C$2:$C$5000,C773),),OFFSET(E773,,,COUNTIF($C$2:$C$5000,C773),)),"-")</f>
        <v>-</v>
      </c>
    </row>
    <row r="774" spans="3:13" hidden="1" x14ac:dyDescent="0.35">
      <c r="C774" s="9">
        <v>2020</v>
      </c>
      <c r="D774" s="15" t="s">
        <v>33</v>
      </c>
      <c r="E774" s="16">
        <v>44671</v>
      </c>
      <c r="F774" s="18">
        <v>29985.694199494661</v>
      </c>
      <c r="G774" s="18">
        <v>6965.5885510429662</v>
      </c>
      <c r="H774" s="18">
        <v>23020.105648451696</v>
      </c>
      <c r="I774" s="18">
        <v>1106534.7945206801</v>
      </c>
      <c r="J774" s="29"/>
      <c r="K774" s="52">
        <f t="shared" si="12"/>
        <v>29985.694199494661</v>
      </c>
      <c r="L774" s="56" t="str">
        <f ca="1">IF(COUNTIF($C$2:C774,C774)=1,XIRR(OFFSET(F774,,,COUNTIF($C$2:$C$5000,C774),),OFFSET(E774,,,COUNTIF($C$2:$C$5000,C774),)),"-")</f>
        <v>-</v>
      </c>
      <c r="M774" s="56" t="str">
        <f ca="1">IF(COUNTIF($C$2:C774,C774)=1,XIRR(OFFSET(K774,,,COUNTIF($C$2:$C$5000,C774),),OFFSET(E774,,,COUNTIF($C$2:$C$5000,C774),)),"-")</f>
        <v>-</v>
      </c>
    </row>
    <row r="775" spans="3:13" hidden="1" x14ac:dyDescent="0.35">
      <c r="C775" s="9">
        <v>2020</v>
      </c>
      <c r="D775" s="15" t="s">
        <v>23</v>
      </c>
      <c r="E775" s="16">
        <v>44672</v>
      </c>
      <c r="F775" s="18">
        <v>19343.121550184984</v>
      </c>
      <c r="G775" s="18">
        <v>2477.7114253465988</v>
      </c>
      <c r="H775" s="18">
        <v>16865.410124838385</v>
      </c>
      <c r="I775" s="18">
        <v>379568.4179306174</v>
      </c>
      <c r="J775" s="29"/>
      <c r="K775" s="52">
        <f t="shared" si="12"/>
        <v>19343.121550184984</v>
      </c>
      <c r="L775" s="56" t="str">
        <f ca="1">IF(COUNTIF($C$2:C775,C775)=1,XIRR(OFFSET(F775,,,COUNTIF($C$2:$C$5000,C775),),OFFSET(E775,,,COUNTIF($C$2:$C$5000,C775),)),"-")</f>
        <v>-</v>
      </c>
      <c r="M775" s="56" t="str">
        <f ca="1">IF(COUNTIF($C$2:C775,C775)=1,XIRR(OFFSET(K775,,,COUNTIF($C$2:$C$5000,C775),),OFFSET(E775,,,COUNTIF($C$2:$C$5000,C775),)),"-")</f>
        <v>-</v>
      </c>
    </row>
    <row r="776" spans="3:13" hidden="1" x14ac:dyDescent="0.35">
      <c r="C776" s="9">
        <v>2020</v>
      </c>
      <c r="D776" s="15" t="s">
        <v>12</v>
      </c>
      <c r="E776" s="16">
        <v>44688</v>
      </c>
      <c r="F776" s="18">
        <v>46240.002886579947</v>
      </c>
      <c r="G776" s="18">
        <v>4557.9782804355264</v>
      </c>
      <c r="H776" s="18">
        <v>41682.02460614442</v>
      </c>
      <c r="I776" s="18">
        <v>1010159.1170328233</v>
      </c>
      <c r="J776" s="29"/>
      <c r="K776" s="52">
        <f t="shared" si="12"/>
        <v>46240.002886579947</v>
      </c>
      <c r="L776" s="56" t="str">
        <f ca="1">IF(COUNTIF($C$2:C776,C776)=1,XIRR(OFFSET(F776,,,COUNTIF($C$2:$C$5000,C776),),OFFSET(E776,,,COUNTIF($C$2:$C$5000,C776),)),"-")</f>
        <v>-</v>
      </c>
      <c r="M776" s="56" t="str">
        <f ca="1">IF(COUNTIF($C$2:C776,C776)=1,XIRR(OFFSET(K776,,,COUNTIF($C$2:$C$5000,C776),),OFFSET(E776,,,COUNTIF($C$2:$C$5000,C776),)),"-")</f>
        <v>-</v>
      </c>
    </row>
    <row r="777" spans="3:13" hidden="1" x14ac:dyDescent="0.35">
      <c r="C777" s="9">
        <v>2020</v>
      </c>
      <c r="D777" s="15" t="s">
        <v>18</v>
      </c>
      <c r="E777" s="16">
        <v>44691</v>
      </c>
      <c r="F777" s="18">
        <v>19706.974220893662</v>
      </c>
      <c r="G777" s="18">
        <v>3897.7053470315846</v>
      </c>
      <c r="H777" s="18">
        <v>15809.268873862078</v>
      </c>
      <c r="I777" s="18">
        <v>672021.08648465283</v>
      </c>
      <c r="J777" s="29"/>
      <c r="K777" s="52">
        <f t="shared" si="12"/>
        <v>19706.974220893662</v>
      </c>
      <c r="L777" s="56" t="str">
        <f ca="1">IF(COUNTIF($C$2:C777,C777)=1,XIRR(OFFSET(F777,,,COUNTIF($C$2:$C$5000,C777),),OFFSET(E777,,,COUNTIF($C$2:$C$5000,C777),)),"-")</f>
        <v>-</v>
      </c>
      <c r="M777" s="56" t="str">
        <f ca="1">IF(COUNTIF($C$2:C777,C777)=1,XIRR(OFFSET(K777,,,COUNTIF($C$2:$C$5000,C777),),OFFSET(E777,,,COUNTIF($C$2:$C$5000,C777),)),"-")</f>
        <v>-</v>
      </c>
    </row>
    <row r="778" spans="3:13" hidden="1" x14ac:dyDescent="0.35">
      <c r="C778" s="9">
        <v>2020</v>
      </c>
      <c r="D778" s="15" t="s">
        <v>33</v>
      </c>
      <c r="E778" s="16">
        <v>44701</v>
      </c>
      <c r="F778" s="18">
        <v>1144754.79</v>
      </c>
      <c r="G778" s="18">
        <v>38220</v>
      </c>
      <c r="H778" s="18">
        <v>1106534.7945206801</v>
      </c>
      <c r="I778" s="18">
        <v>0</v>
      </c>
      <c r="J778" s="29"/>
      <c r="K778" s="52">
        <f t="shared" si="12"/>
        <v>1144754.79</v>
      </c>
      <c r="L778" s="56" t="str">
        <f ca="1">IF(COUNTIF($C$2:C778,C778)=1,XIRR(OFFSET(F778,,,COUNTIF($C$2:$C$5000,C778),),OFFSET(E778,,,COUNTIF($C$2:$C$5000,C778),)),"-")</f>
        <v>-</v>
      </c>
      <c r="M778" s="56" t="str">
        <f ca="1">IF(COUNTIF($C$2:C778,C778)=1,XIRR(OFFSET(K778,,,COUNTIF($C$2:$C$5000,C778),),OFFSET(E778,,,COUNTIF($C$2:$C$5000,C778),)),"-")</f>
        <v>-</v>
      </c>
    </row>
    <row r="779" spans="3:13" hidden="1" x14ac:dyDescent="0.35">
      <c r="C779" s="9">
        <v>2020</v>
      </c>
      <c r="D779" s="15" t="s">
        <v>23</v>
      </c>
      <c r="E779" s="16">
        <v>44702</v>
      </c>
      <c r="F779" s="18">
        <v>19343.121550184984</v>
      </c>
      <c r="G779" s="18">
        <v>2372.3026120663585</v>
      </c>
      <c r="H779" s="18">
        <v>16970.818938118624</v>
      </c>
      <c r="I779" s="18">
        <v>362597.59899249877</v>
      </c>
      <c r="J779" s="29"/>
      <c r="K779" s="52">
        <f t="shared" si="12"/>
        <v>19343.121550184984</v>
      </c>
      <c r="L779" s="56" t="str">
        <f ca="1">IF(COUNTIF($C$2:C779,C779)=1,XIRR(OFFSET(F779,,,COUNTIF($C$2:$C$5000,C779),),OFFSET(E779,,,COUNTIF($C$2:$C$5000,C779),)),"-")</f>
        <v>-</v>
      </c>
      <c r="M779" s="56" t="str">
        <f ca="1">IF(COUNTIF($C$2:C779,C779)=1,XIRR(OFFSET(K779,,,COUNTIF($C$2:$C$5000,C779),),OFFSET(E779,,,COUNTIF($C$2:$C$5000,C779),)),"-")</f>
        <v>-</v>
      </c>
    </row>
    <row r="780" spans="3:13" hidden="1" x14ac:dyDescent="0.35">
      <c r="C780" s="9">
        <v>2020</v>
      </c>
      <c r="D780" s="15" t="s">
        <v>12</v>
      </c>
      <c r="E780" s="16">
        <v>44719</v>
      </c>
      <c r="F780" s="18">
        <v>46240.002886579947</v>
      </c>
      <c r="G780" s="18">
        <v>4377.3561738089002</v>
      </c>
      <c r="H780" s="18">
        <v>41862.646712771049</v>
      </c>
      <c r="I780" s="18">
        <v>968296.47032005223</v>
      </c>
      <c r="J780" s="29"/>
      <c r="K780" s="52">
        <f t="shared" si="12"/>
        <v>46240.002886579947</v>
      </c>
      <c r="L780" s="56" t="str">
        <f ca="1">IF(COUNTIF($C$2:C780,C780)=1,XIRR(OFFSET(F780,,,COUNTIF($C$2:$C$5000,C780),),OFFSET(E780,,,COUNTIF($C$2:$C$5000,C780),)),"-")</f>
        <v>-</v>
      </c>
      <c r="M780" s="56" t="str">
        <f ca="1">IF(COUNTIF($C$2:C780,C780)=1,XIRR(OFFSET(K780,,,COUNTIF($C$2:$C$5000,C780),),OFFSET(E780,,,COUNTIF($C$2:$C$5000,C780),)),"-")</f>
        <v>-</v>
      </c>
    </row>
    <row r="781" spans="3:13" hidden="1" x14ac:dyDescent="0.35">
      <c r="C781" s="9">
        <v>2020</v>
      </c>
      <c r="D781" s="15" t="s">
        <v>18</v>
      </c>
      <c r="E781" s="16">
        <v>44722</v>
      </c>
      <c r="F781" s="18">
        <v>19706.974220893662</v>
      </c>
      <c r="G781" s="18">
        <v>3808.1194900796995</v>
      </c>
      <c r="H781" s="18">
        <v>15898.854730813962</v>
      </c>
      <c r="I781" s="18">
        <v>656122.23175383883</v>
      </c>
      <c r="J781" s="29"/>
      <c r="K781" s="52">
        <f t="shared" si="12"/>
        <v>19706.974220893662</v>
      </c>
      <c r="L781" s="56" t="str">
        <f ca="1">IF(COUNTIF($C$2:C781,C781)=1,XIRR(OFFSET(F781,,,COUNTIF($C$2:$C$5000,C781),),OFFSET(E781,,,COUNTIF($C$2:$C$5000,C781),)),"-")</f>
        <v>-</v>
      </c>
      <c r="M781" s="56" t="str">
        <f ca="1">IF(COUNTIF($C$2:C781,C781)=1,XIRR(OFFSET(K781,,,COUNTIF($C$2:$C$5000,C781),),OFFSET(E781,,,COUNTIF($C$2:$C$5000,C781),)),"-")</f>
        <v>-</v>
      </c>
    </row>
    <row r="782" spans="3:13" hidden="1" x14ac:dyDescent="0.35">
      <c r="C782" s="9">
        <v>2020</v>
      </c>
      <c r="D782" s="15" t="s">
        <v>23</v>
      </c>
      <c r="E782" s="16">
        <v>44733</v>
      </c>
      <c r="F782" s="18">
        <v>19343.121550184984</v>
      </c>
      <c r="G782" s="18">
        <v>2266.2349937031172</v>
      </c>
      <c r="H782" s="18">
        <v>17076.886556481866</v>
      </c>
      <c r="I782" s="18">
        <v>345520.71243601688</v>
      </c>
      <c r="J782" s="29"/>
      <c r="K782" s="52">
        <f t="shared" si="12"/>
        <v>19343.121550184984</v>
      </c>
      <c r="L782" s="56" t="str">
        <f ca="1">IF(COUNTIF($C$2:C782,C782)=1,XIRR(OFFSET(F782,,,COUNTIF($C$2:$C$5000,C782),),OFFSET(E782,,,COUNTIF($C$2:$C$5000,C782),)),"-")</f>
        <v>-</v>
      </c>
      <c r="M782" s="56" t="str">
        <f ca="1">IF(COUNTIF($C$2:C782,C782)=1,XIRR(OFFSET(K782,,,COUNTIF($C$2:$C$5000,C782),),OFFSET(E782,,,COUNTIF($C$2:$C$5000,C782),)),"-")</f>
        <v>-</v>
      </c>
    </row>
    <row r="783" spans="3:13" hidden="1" x14ac:dyDescent="0.35">
      <c r="C783" s="9">
        <v>2020</v>
      </c>
      <c r="D783" s="15" t="s">
        <v>12</v>
      </c>
      <c r="E783" s="16">
        <v>44749</v>
      </c>
      <c r="F783" s="18">
        <v>46240.002886579947</v>
      </c>
      <c r="G783" s="18">
        <v>4195.9513713868928</v>
      </c>
      <c r="H783" s="18">
        <v>42044.051515193052</v>
      </c>
      <c r="I783" s="18">
        <v>926252.41880485916</v>
      </c>
      <c r="J783" s="29"/>
      <c r="K783" s="52">
        <f t="shared" si="12"/>
        <v>46240.002886579947</v>
      </c>
      <c r="L783" s="56" t="str">
        <f ca="1">IF(COUNTIF($C$2:C783,C783)=1,XIRR(OFFSET(F783,,,COUNTIF($C$2:$C$5000,C783),),OFFSET(E783,,,COUNTIF($C$2:$C$5000,C783),)),"-")</f>
        <v>-</v>
      </c>
      <c r="M783" s="56" t="str">
        <f ca="1">IF(COUNTIF($C$2:C783,C783)=1,XIRR(OFFSET(K783,,,COUNTIF($C$2:$C$5000,C783),),OFFSET(E783,,,COUNTIF($C$2:$C$5000,C783),)),"-")</f>
        <v>-</v>
      </c>
    </row>
    <row r="784" spans="3:13" hidden="1" x14ac:dyDescent="0.35">
      <c r="C784" s="9">
        <v>2020</v>
      </c>
      <c r="D784" s="15" t="s">
        <v>18</v>
      </c>
      <c r="E784" s="16">
        <v>44752</v>
      </c>
      <c r="F784" s="18">
        <v>19706.974220893662</v>
      </c>
      <c r="G784" s="18">
        <v>3718.0259799384203</v>
      </c>
      <c r="H784" s="18">
        <v>15988.948240955242</v>
      </c>
      <c r="I784" s="18">
        <v>640133.28351288359</v>
      </c>
      <c r="J784" s="29"/>
      <c r="K784" s="52">
        <f t="shared" si="12"/>
        <v>19706.974220893662</v>
      </c>
      <c r="L784" s="56" t="str">
        <f ca="1">IF(COUNTIF($C$2:C784,C784)=1,XIRR(OFFSET(F784,,,COUNTIF($C$2:$C$5000,C784),),OFFSET(E784,,,COUNTIF($C$2:$C$5000,C784),)),"-")</f>
        <v>-</v>
      </c>
      <c r="M784" s="56" t="str">
        <f ca="1">IF(COUNTIF($C$2:C784,C784)=1,XIRR(OFFSET(K784,,,COUNTIF($C$2:$C$5000,C784),),OFFSET(E784,,,COUNTIF($C$2:$C$5000,C784),)),"-")</f>
        <v>-</v>
      </c>
    </row>
    <row r="785" spans="3:13" hidden="1" x14ac:dyDescent="0.35">
      <c r="C785" s="9">
        <v>2020</v>
      </c>
      <c r="D785" s="15" t="s">
        <v>23</v>
      </c>
      <c r="E785" s="16">
        <v>44763</v>
      </c>
      <c r="F785" s="18">
        <v>19343.121550184984</v>
      </c>
      <c r="G785" s="18">
        <v>2159.5044527251052</v>
      </c>
      <c r="H785" s="18">
        <v>17183.617097459879</v>
      </c>
      <c r="I785" s="18">
        <v>328337.09533855703</v>
      </c>
      <c r="J785" s="29"/>
      <c r="K785" s="52">
        <f t="shared" si="12"/>
        <v>19343.121550184984</v>
      </c>
      <c r="L785" s="56" t="str">
        <f ca="1">IF(COUNTIF($C$2:C785,C785)=1,XIRR(OFFSET(F785,,,COUNTIF($C$2:$C$5000,C785),),OFFSET(E785,,,COUNTIF($C$2:$C$5000,C785),)),"-")</f>
        <v>-</v>
      </c>
      <c r="M785" s="56" t="str">
        <f ca="1">IF(COUNTIF($C$2:C785,C785)=1,XIRR(OFFSET(K785,,,COUNTIF($C$2:$C$5000,C785),),OFFSET(E785,,,COUNTIF($C$2:$C$5000,C785),)),"-")</f>
        <v>-</v>
      </c>
    </row>
    <row r="786" spans="3:13" hidden="1" x14ac:dyDescent="0.35">
      <c r="C786" s="9">
        <v>2020</v>
      </c>
      <c r="D786" s="15" t="s">
        <v>12</v>
      </c>
      <c r="E786" s="16">
        <v>44780</v>
      </c>
      <c r="F786" s="18">
        <v>46240.002886579947</v>
      </c>
      <c r="G786" s="18">
        <v>4013.7604814877227</v>
      </c>
      <c r="H786" s="18">
        <v>42226.242405092227</v>
      </c>
      <c r="I786" s="18">
        <v>884026.17639976693</v>
      </c>
      <c r="J786" s="29"/>
      <c r="K786" s="52">
        <f t="shared" si="12"/>
        <v>46240.002886579947</v>
      </c>
      <c r="L786" s="56" t="str">
        <f ca="1">IF(COUNTIF($C$2:C786,C786)=1,XIRR(OFFSET(F786,,,COUNTIF($C$2:$C$5000,C786),),OFFSET(E786,,,COUNTIF($C$2:$C$5000,C786),)),"-")</f>
        <v>-</v>
      </c>
      <c r="M786" s="56" t="str">
        <f ca="1">IF(COUNTIF($C$2:C786,C786)=1,XIRR(OFFSET(K786,,,COUNTIF($C$2:$C$5000,C786),),OFFSET(E786,,,COUNTIF($C$2:$C$5000,C786),)),"-")</f>
        <v>-</v>
      </c>
    </row>
    <row r="787" spans="3:13" hidden="1" x14ac:dyDescent="0.35">
      <c r="C787" s="9">
        <v>2020</v>
      </c>
      <c r="D787" s="15" t="s">
        <v>18</v>
      </c>
      <c r="E787" s="16">
        <v>44783</v>
      </c>
      <c r="F787" s="18">
        <v>19706.974220893662</v>
      </c>
      <c r="G787" s="18">
        <v>3627.4219399063404</v>
      </c>
      <c r="H787" s="18">
        <v>16079.552280987322</v>
      </c>
      <c r="I787" s="18">
        <v>624053.73123189621</v>
      </c>
      <c r="J787" s="29"/>
      <c r="K787" s="52">
        <f t="shared" si="12"/>
        <v>19706.974220893662</v>
      </c>
      <c r="L787" s="56" t="str">
        <f ca="1">IF(COUNTIF($C$2:C787,C787)=1,XIRR(OFFSET(F787,,,COUNTIF($C$2:$C$5000,C787),),OFFSET(E787,,,COUNTIF($C$2:$C$5000,C787),)),"-")</f>
        <v>-</v>
      </c>
      <c r="M787" s="56" t="str">
        <f ca="1">IF(COUNTIF($C$2:C787,C787)=1,XIRR(OFFSET(K787,,,COUNTIF($C$2:$C$5000,C787),),OFFSET(E787,,,COUNTIF($C$2:$C$5000,C787),)),"-")</f>
        <v>-</v>
      </c>
    </row>
    <row r="788" spans="3:13" hidden="1" x14ac:dyDescent="0.35">
      <c r="C788" s="9">
        <v>2020</v>
      </c>
      <c r="D788" s="15" t="s">
        <v>23</v>
      </c>
      <c r="E788" s="16">
        <v>44794</v>
      </c>
      <c r="F788" s="18">
        <v>19343.121550184984</v>
      </c>
      <c r="G788" s="18">
        <v>2052.1068458659815</v>
      </c>
      <c r="H788" s="18">
        <v>17291.014704319001</v>
      </c>
      <c r="I788" s="18">
        <v>311046.08063423802</v>
      </c>
      <c r="J788" s="29"/>
      <c r="K788" s="52">
        <f t="shared" si="12"/>
        <v>19343.121550184984</v>
      </c>
      <c r="L788" s="56" t="str">
        <f ca="1">IF(COUNTIF($C$2:C788,C788)=1,XIRR(OFFSET(F788,,,COUNTIF($C$2:$C$5000,C788),),OFFSET(E788,,,COUNTIF($C$2:$C$5000,C788),)),"-")</f>
        <v>-</v>
      </c>
      <c r="M788" s="56" t="str">
        <f ca="1">IF(COUNTIF($C$2:C788,C788)=1,XIRR(OFFSET(K788,,,COUNTIF($C$2:$C$5000,C788),),OFFSET(E788,,,COUNTIF($C$2:$C$5000,C788),)),"-")</f>
        <v>-</v>
      </c>
    </row>
    <row r="789" spans="3:13" hidden="1" x14ac:dyDescent="0.35">
      <c r="C789" s="9">
        <v>2020</v>
      </c>
      <c r="D789" s="15" t="s">
        <v>12</v>
      </c>
      <c r="E789" s="16">
        <v>44811</v>
      </c>
      <c r="F789" s="18">
        <v>46240.002886579947</v>
      </c>
      <c r="G789" s="18">
        <v>3830.7800977323236</v>
      </c>
      <c r="H789" s="18">
        <v>42409.222788847626</v>
      </c>
      <c r="I789" s="18">
        <v>841616.9536109193</v>
      </c>
      <c r="J789" s="29"/>
      <c r="K789" s="52">
        <f t="shared" si="12"/>
        <v>46240.002886579947</v>
      </c>
      <c r="L789" s="56" t="str">
        <f ca="1">IF(COUNTIF($C$2:C789,C789)=1,XIRR(OFFSET(F789,,,COUNTIF($C$2:$C$5000,C789),),OFFSET(E789,,,COUNTIF($C$2:$C$5000,C789),)),"-")</f>
        <v>-</v>
      </c>
      <c r="M789" s="56" t="str">
        <f ca="1">IF(COUNTIF($C$2:C789,C789)=1,XIRR(OFFSET(K789,,,COUNTIF($C$2:$C$5000,C789),),OFFSET(E789,,,COUNTIF($C$2:$C$5000,C789),)),"-")</f>
        <v>-</v>
      </c>
    </row>
    <row r="790" spans="3:13" hidden="1" x14ac:dyDescent="0.35">
      <c r="C790" s="9">
        <v>2020</v>
      </c>
      <c r="D790" s="15" t="s">
        <v>18</v>
      </c>
      <c r="E790" s="16">
        <v>44814</v>
      </c>
      <c r="F790" s="18">
        <v>19706.974220893662</v>
      </c>
      <c r="G790" s="18">
        <v>3536.3044769807457</v>
      </c>
      <c r="H790" s="18">
        <v>16170.669743912917</v>
      </c>
      <c r="I790" s="18">
        <v>607883.06148798333</v>
      </c>
      <c r="J790" s="29"/>
      <c r="K790" s="52">
        <f t="shared" si="12"/>
        <v>19706.974220893662</v>
      </c>
      <c r="L790" s="56" t="str">
        <f ca="1">IF(COUNTIF($C$2:C790,C790)=1,XIRR(OFFSET(F790,,,COUNTIF($C$2:$C$5000,C790),),OFFSET(E790,,,COUNTIF($C$2:$C$5000,C790),)),"-")</f>
        <v>-</v>
      </c>
      <c r="M790" s="56" t="str">
        <f ca="1">IF(COUNTIF($C$2:C790,C790)=1,XIRR(OFFSET(K790,,,COUNTIF($C$2:$C$5000,C790),),OFFSET(E790,,,COUNTIF($C$2:$C$5000,C790),)),"-")</f>
        <v>-</v>
      </c>
    </row>
    <row r="791" spans="3:13" hidden="1" x14ac:dyDescent="0.35">
      <c r="C791" s="9">
        <v>2020</v>
      </c>
      <c r="D791" s="15" t="s">
        <v>23</v>
      </c>
      <c r="E791" s="16">
        <v>44825</v>
      </c>
      <c r="F791" s="18">
        <v>19343.121550184984</v>
      </c>
      <c r="G791" s="18">
        <v>1944.0380039639876</v>
      </c>
      <c r="H791" s="18">
        <v>17399.083546220994</v>
      </c>
      <c r="I791" s="18">
        <v>293646.99708801706</v>
      </c>
      <c r="J791" s="29"/>
      <c r="K791" s="52">
        <f t="shared" si="12"/>
        <v>19343.121550184984</v>
      </c>
      <c r="L791" s="56" t="str">
        <f ca="1">IF(COUNTIF($C$2:C791,C791)=1,XIRR(OFFSET(F791,,,COUNTIF($C$2:$C$5000,C791),),OFFSET(E791,,,COUNTIF($C$2:$C$5000,C791),)),"-")</f>
        <v>-</v>
      </c>
      <c r="M791" s="56" t="str">
        <f ca="1">IF(COUNTIF($C$2:C791,C791)=1,XIRR(OFFSET(K791,,,COUNTIF($C$2:$C$5000,C791),),OFFSET(E791,,,COUNTIF($C$2:$C$5000,C791),)),"-")</f>
        <v>-</v>
      </c>
    </row>
    <row r="792" spans="3:13" hidden="1" x14ac:dyDescent="0.35">
      <c r="C792" s="9">
        <v>2020</v>
      </c>
      <c r="D792" s="15" t="s">
        <v>12</v>
      </c>
      <c r="E792" s="16">
        <v>44841</v>
      </c>
      <c r="F792" s="18">
        <v>46240.002886579947</v>
      </c>
      <c r="G792" s="18">
        <v>3647.0067989806503</v>
      </c>
      <c r="H792" s="18">
        <v>42592.996087599298</v>
      </c>
      <c r="I792" s="18">
        <v>799023.95752331999</v>
      </c>
      <c r="J792" s="29"/>
      <c r="K792" s="52">
        <f t="shared" si="12"/>
        <v>46240.002886579947</v>
      </c>
      <c r="L792" s="56" t="str">
        <f ca="1">IF(COUNTIF($C$2:C792,C792)=1,XIRR(OFFSET(F792,,,COUNTIF($C$2:$C$5000,C792),),OFFSET(E792,,,COUNTIF($C$2:$C$5000,C792),)),"-")</f>
        <v>-</v>
      </c>
      <c r="M792" s="56" t="str">
        <f ca="1">IF(COUNTIF($C$2:C792,C792)=1,XIRR(OFFSET(K792,,,COUNTIF($C$2:$C$5000,C792),),OFFSET(E792,,,COUNTIF($C$2:$C$5000,C792),)),"-")</f>
        <v>-</v>
      </c>
    </row>
    <row r="793" spans="3:13" hidden="1" x14ac:dyDescent="0.35">
      <c r="C793" s="9">
        <v>2020</v>
      </c>
      <c r="D793" s="15" t="s">
        <v>18</v>
      </c>
      <c r="E793" s="16">
        <v>44844</v>
      </c>
      <c r="F793" s="18">
        <v>19706.974220893662</v>
      </c>
      <c r="G793" s="18">
        <v>3444.6706817652394</v>
      </c>
      <c r="H793" s="18">
        <v>16262.303539128423</v>
      </c>
      <c r="I793" s="18">
        <v>591620.75794885494</v>
      </c>
      <c r="J793" s="29"/>
      <c r="K793" s="52">
        <f t="shared" si="12"/>
        <v>19706.974220893662</v>
      </c>
      <c r="L793" s="56" t="str">
        <f ca="1">IF(COUNTIF($C$2:C793,C793)=1,XIRR(OFFSET(F793,,,COUNTIF($C$2:$C$5000,C793),),OFFSET(E793,,,COUNTIF($C$2:$C$5000,C793),)),"-")</f>
        <v>-</v>
      </c>
      <c r="M793" s="56" t="str">
        <f ca="1">IF(COUNTIF($C$2:C793,C793)=1,XIRR(OFFSET(K793,,,COUNTIF($C$2:$C$5000,C793),),OFFSET(E793,,,COUNTIF($C$2:$C$5000,C793),)),"-")</f>
        <v>-</v>
      </c>
    </row>
    <row r="794" spans="3:13" hidden="1" x14ac:dyDescent="0.35">
      <c r="C794" s="9">
        <v>2020</v>
      </c>
      <c r="D794" s="15" t="s">
        <v>23</v>
      </c>
      <c r="E794" s="16">
        <v>44855</v>
      </c>
      <c r="F794" s="18">
        <v>19343.121550184984</v>
      </c>
      <c r="G794" s="18">
        <v>1835.2937318001066</v>
      </c>
      <c r="H794" s="18">
        <v>17507.827818384878</v>
      </c>
      <c r="I794" s="18">
        <v>276139.1692696322</v>
      </c>
      <c r="J794" s="29"/>
      <c r="K794" s="52">
        <f t="shared" si="12"/>
        <v>19343.121550184984</v>
      </c>
      <c r="L794" s="56" t="str">
        <f ca="1">IF(COUNTIF($C$2:C794,C794)=1,XIRR(OFFSET(F794,,,COUNTIF($C$2:$C$5000,C794),),OFFSET(E794,,,COUNTIF($C$2:$C$5000,C794),)),"-")</f>
        <v>-</v>
      </c>
      <c r="M794" s="56" t="str">
        <f ca="1">IF(COUNTIF($C$2:C794,C794)=1,XIRR(OFFSET(K794,,,COUNTIF($C$2:$C$5000,C794),),OFFSET(E794,,,COUNTIF($C$2:$C$5000,C794),)),"-")</f>
        <v>-</v>
      </c>
    </row>
    <row r="795" spans="3:13" hidden="1" x14ac:dyDescent="0.35">
      <c r="C795" s="9">
        <v>2020</v>
      </c>
      <c r="D795" s="15" t="s">
        <v>12</v>
      </c>
      <c r="E795" s="16">
        <v>44872</v>
      </c>
      <c r="F795" s="18">
        <v>46240.002886579947</v>
      </c>
      <c r="G795" s="18">
        <v>3462.4371492677196</v>
      </c>
      <c r="H795" s="18">
        <v>42777.56573731223</v>
      </c>
      <c r="I795" s="18">
        <v>756246.39178600779</v>
      </c>
      <c r="J795" s="29"/>
      <c r="K795" s="52">
        <f t="shared" si="12"/>
        <v>46240.002886579947</v>
      </c>
      <c r="L795" s="56" t="str">
        <f ca="1">IF(COUNTIF($C$2:C795,C795)=1,XIRR(OFFSET(F795,,,COUNTIF($C$2:$C$5000,C795),),OFFSET(E795,,,COUNTIF($C$2:$C$5000,C795),)),"-")</f>
        <v>-</v>
      </c>
      <c r="M795" s="56" t="str">
        <f ca="1">IF(COUNTIF($C$2:C795,C795)=1,XIRR(OFFSET(K795,,,COUNTIF($C$2:$C$5000,C795),),OFFSET(E795,,,COUNTIF($C$2:$C$5000,C795),)),"-")</f>
        <v>-</v>
      </c>
    </row>
    <row r="796" spans="3:13" hidden="1" x14ac:dyDescent="0.35">
      <c r="C796" s="9">
        <v>2020</v>
      </c>
      <c r="D796" s="15" t="s">
        <v>18</v>
      </c>
      <c r="E796" s="16">
        <v>44875</v>
      </c>
      <c r="F796" s="18">
        <v>19706.974220893662</v>
      </c>
      <c r="G796" s="18">
        <v>3352.5176283768451</v>
      </c>
      <c r="H796" s="18">
        <v>16354.456592516817</v>
      </c>
      <c r="I796" s="18">
        <v>575266.30135633808</v>
      </c>
      <c r="J796" s="29"/>
      <c r="K796" s="52">
        <f t="shared" si="12"/>
        <v>19706.974220893662</v>
      </c>
      <c r="L796" s="56" t="str">
        <f ca="1">IF(COUNTIF($C$2:C796,C796)=1,XIRR(OFFSET(F796,,,COUNTIF($C$2:$C$5000,C796),),OFFSET(E796,,,COUNTIF($C$2:$C$5000,C796),)),"-")</f>
        <v>-</v>
      </c>
      <c r="M796" s="56" t="str">
        <f ca="1">IF(COUNTIF($C$2:C796,C796)=1,XIRR(OFFSET(K796,,,COUNTIF($C$2:$C$5000,C796),),OFFSET(E796,,,COUNTIF($C$2:$C$5000,C796),)),"-")</f>
        <v>-</v>
      </c>
    </row>
    <row r="797" spans="3:13" hidden="1" x14ac:dyDescent="0.35">
      <c r="C797" s="9">
        <v>2020</v>
      </c>
      <c r="D797" s="15" t="s">
        <v>23</v>
      </c>
      <c r="E797" s="16">
        <v>44886</v>
      </c>
      <c r="F797" s="18">
        <v>19343.121550184984</v>
      </c>
      <c r="G797" s="18">
        <v>1725.8698079352014</v>
      </c>
      <c r="H797" s="18">
        <v>17617.251742249784</v>
      </c>
      <c r="I797" s="18">
        <v>258521.91752738241</v>
      </c>
      <c r="J797" s="29"/>
      <c r="K797" s="52">
        <f t="shared" si="12"/>
        <v>19343.121550184984</v>
      </c>
      <c r="L797" s="56" t="str">
        <f ca="1">IF(COUNTIF($C$2:C797,C797)=1,XIRR(OFFSET(F797,,,COUNTIF($C$2:$C$5000,C797),),OFFSET(E797,,,COUNTIF($C$2:$C$5000,C797),)),"-")</f>
        <v>-</v>
      </c>
      <c r="M797" s="56" t="str">
        <f ca="1">IF(COUNTIF($C$2:C797,C797)=1,XIRR(OFFSET(K797,,,COUNTIF($C$2:$C$5000,C797),),OFFSET(E797,,,COUNTIF($C$2:$C$5000,C797),)),"-")</f>
        <v>-</v>
      </c>
    </row>
    <row r="798" spans="3:13" hidden="1" x14ac:dyDescent="0.35">
      <c r="C798" s="9">
        <v>2020</v>
      </c>
      <c r="D798" s="15" t="s">
        <v>12</v>
      </c>
      <c r="E798" s="16">
        <v>44902</v>
      </c>
      <c r="F798" s="18">
        <v>46240.002886579947</v>
      </c>
      <c r="G798" s="18">
        <v>3277.0676977393668</v>
      </c>
      <c r="H798" s="18">
        <v>42962.93518884058</v>
      </c>
      <c r="I798" s="18">
        <v>713283.45659716718</v>
      </c>
      <c r="J798" s="29"/>
      <c r="K798" s="52">
        <f t="shared" si="12"/>
        <v>46240.002886579947</v>
      </c>
      <c r="L798" s="56" t="str">
        <f ca="1">IF(COUNTIF($C$2:C798,C798)=1,XIRR(OFFSET(F798,,,COUNTIF($C$2:$C$5000,C798),),OFFSET(E798,,,COUNTIF($C$2:$C$5000,C798),)),"-")</f>
        <v>-</v>
      </c>
      <c r="M798" s="56" t="str">
        <f ca="1">IF(COUNTIF($C$2:C798,C798)=1,XIRR(OFFSET(K798,,,COUNTIF($C$2:$C$5000,C798),),OFFSET(E798,,,COUNTIF($C$2:$C$5000,C798),)),"-")</f>
        <v>-</v>
      </c>
    </row>
    <row r="799" spans="3:13" hidden="1" x14ac:dyDescent="0.35">
      <c r="C799" s="9">
        <v>2020</v>
      </c>
      <c r="D799" s="15" t="s">
        <v>18</v>
      </c>
      <c r="E799" s="16">
        <v>44905</v>
      </c>
      <c r="F799" s="18">
        <v>19706.974220893662</v>
      </c>
      <c r="G799" s="18">
        <v>3259.8423743525823</v>
      </c>
      <c r="H799" s="18">
        <v>16447.13184654108</v>
      </c>
      <c r="I799" s="18">
        <v>558819.16950979701</v>
      </c>
      <c r="J799" s="29"/>
      <c r="K799" s="52">
        <f t="shared" si="12"/>
        <v>19706.974220893662</v>
      </c>
      <c r="L799" s="56" t="str">
        <f ca="1">IF(COUNTIF($C$2:C799,C799)=1,XIRR(OFFSET(F799,,,COUNTIF($C$2:$C$5000,C799),),OFFSET(E799,,,COUNTIF($C$2:$C$5000,C799),)),"-")</f>
        <v>-</v>
      </c>
      <c r="M799" s="56" t="str">
        <f ca="1">IF(COUNTIF($C$2:C799,C799)=1,XIRR(OFFSET(K799,,,COUNTIF($C$2:$C$5000,C799),),OFFSET(E799,,,COUNTIF($C$2:$C$5000,C799),)),"-")</f>
        <v>-</v>
      </c>
    </row>
    <row r="800" spans="3:13" hidden="1" x14ac:dyDescent="0.35">
      <c r="C800" s="9">
        <v>2020</v>
      </c>
      <c r="D800" s="15" t="s">
        <v>23</v>
      </c>
      <c r="E800" s="16">
        <v>44916</v>
      </c>
      <c r="F800" s="18">
        <v>19343.121550184984</v>
      </c>
      <c r="G800" s="18">
        <v>1615.7619845461402</v>
      </c>
      <c r="H800" s="18">
        <v>17727.359565638842</v>
      </c>
      <c r="I800" s="18">
        <v>240794.55796174356</v>
      </c>
      <c r="J800" s="29"/>
      <c r="K800" s="52">
        <f t="shared" si="12"/>
        <v>19343.121550184984</v>
      </c>
      <c r="L800" s="56" t="str">
        <f ca="1">IF(COUNTIF($C$2:C800,C800)=1,XIRR(OFFSET(F800,,,COUNTIF($C$2:$C$5000,C800),),OFFSET(E800,,,COUNTIF($C$2:$C$5000,C800),)),"-")</f>
        <v>-</v>
      </c>
      <c r="M800" s="56" t="str">
        <f ca="1">IF(COUNTIF($C$2:C800,C800)=1,XIRR(OFFSET(K800,,,COUNTIF($C$2:$C$5000,C800),),OFFSET(E800,,,COUNTIF($C$2:$C$5000,C800),)),"-")</f>
        <v>-</v>
      </c>
    </row>
    <row r="801" spans="3:13" hidden="1" x14ac:dyDescent="0.35">
      <c r="C801" s="9">
        <v>2020</v>
      </c>
      <c r="D801" s="15" t="s">
        <v>12</v>
      </c>
      <c r="E801" s="16">
        <v>44933</v>
      </c>
      <c r="F801" s="18">
        <v>46240.002886579947</v>
      </c>
      <c r="G801" s="18">
        <v>3090.8949785877244</v>
      </c>
      <c r="H801" s="18">
        <v>43149.10790799222</v>
      </c>
      <c r="I801" s="18">
        <v>670134.34868917498</v>
      </c>
      <c r="J801" s="29"/>
      <c r="K801" s="52">
        <f t="shared" si="12"/>
        <v>46240.002886579947</v>
      </c>
      <c r="L801" s="56" t="str">
        <f ca="1">IF(COUNTIF($C$2:C801,C801)=1,XIRR(OFFSET(F801,,,COUNTIF($C$2:$C$5000,C801),),OFFSET(E801,,,COUNTIF($C$2:$C$5000,C801),)),"-")</f>
        <v>-</v>
      </c>
      <c r="M801" s="56" t="str">
        <f ca="1">IF(COUNTIF($C$2:C801,C801)=1,XIRR(OFFSET(K801,,,COUNTIF($C$2:$C$5000,C801),),OFFSET(E801,,,COUNTIF($C$2:$C$5000,C801),)),"-")</f>
        <v>-</v>
      </c>
    </row>
    <row r="802" spans="3:13" hidden="1" x14ac:dyDescent="0.35">
      <c r="C802" s="9">
        <v>2020</v>
      </c>
      <c r="D802" s="15" t="s">
        <v>18</v>
      </c>
      <c r="E802" s="16">
        <v>44936</v>
      </c>
      <c r="F802" s="18">
        <v>19706.974220893662</v>
      </c>
      <c r="G802" s="18">
        <v>3166.6419605555166</v>
      </c>
      <c r="H802" s="18">
        <v>16540.332260338146</v>
      </c>
      <c r="I802" s="18">
        <v>542278.83724945888</v>
      </c>
      <c r="J802" s="29"/>
      <c r="K802" s="52">
        <f t="shared" si="12"/>
        <v>19706.974220893662</v>
      </c>
      <c r="L802" s="56" t="str">
        <f ca="1">IF(COUNTIF($C$2:C802,C802)=1,XIRR(OFFSET(F802,,,COUNTIF($C$2:$C$5000,C802),),OFFSET(E802,,,COUNTIF($C$2:$C$5000,C802),)),"-")</f>
        <v>-</v>
      </c>
      <c r="M802" s="56" t="str">
        <f ca="1">IF(COUNTIF($C$2:C802,C802)=1,XIRR(OFFSET(K802,,,COUNTIF($C$2:$C$5000,C802),),OFFSET(E802,,,COUNTIF($C$2:$C$5000,C802),)),"-")</f>
        <v>-</v>
      </c>
    </row>
    <row r="803" spans="3:13" hidden="1" x14ac:dyDescent="0.35">
      <c r="C803" s="9">
        <v>2020</v>
      </c>
      <c r="D803" s="15" t="s">
        <v>23</v>
      </c>
      <c r="E803" s="16">
        <v>44947</v>
      </c>
      <c r="F803" s="18">
        <v>19343.121550184984</v>
      </c>
      <c r="G803" s="18">
        <v>1504.9659872608972</v>
      </c>
      <c r="H803" s="18">
        <v>17838.155562924087</v>
      </c>
      <c r="I803" s="18">
        <v>222956.40239881948</v>
      </c>
      <c r="J803" s="29"/>
      <c r="K803" s="52">
        <f t="shared" si="12"/>
        <v>19343.121550184984</v>
      </c>
      <c r="L803" s="56" t="str">
        <f ca="1">IF(COUNTIF($C$2:C803,C803)=1,XIRR(OFFSET(F803,,,COUNTIF($C$2:$C$5000,C803),),OFFSET(E803,,,COUNTIF($C$2:$C$5000,C803),)),"-")</f>
        <v>-</v>
      </c>
      <c r="M803" s="56" t="str">
        <f ca="1">IF(COUNTIF($C$2:C803,C803)=1,XIRR(OFFSET(K803,,,COUNTIF($C$2:$C$5000,C803),),OFFSET(E803,,,COUNTIF($C$2:$C$5000,C803),)),"-")</f>
        <v>-</v>
      </c>
    </row>
    <row r="804" spans="3:13" hidden="1" x14ac:dyDescent="0.35">
      <c r="C804" s="9">
        <v>2020</v>
      </c>
      <c r="D804" s="15" t="s">
        <v>12</v>
      </c>
      <c r="E804" s="16">
        <v>44964</v>
      </c>
      <c r="F804" s="18">
        <v>46240.002886579947</v>
      </c>
      <c r="G804" s="18">
        <v>2903.9155109864246</v>
      </c>
      <c r="H804" s="18">
        <v>43336.087375593524</v>
      </c>
      <c r="I804" s="18">
        <v>626798.26131358149</v>
      </c>
      <c r="J804" s="29"/>
      <c r="K804" s="52">
        <f t="shared" si="12"/>
        <v>46240.002886579947</v>
      </c>
      <c r="L804" s="56" t="str">
        <f ca="1">IF(COUNTIF($C$2:C804,C804)=1,XIRR(OFFSET(F804,,,COUNTIF($C$2:$C$5000,C804),),OFFSET(E804,,,COUNTIF($C$2:$C$5000,C804),)),"-")</f>
        <v>-</v>
      </c>
      <c r="M804" s="56" t="str">
        <f ca="1">IF(COUNTIF($C$2:C804,C804)=1,XIRR(OFFSET(K804,,,COUNTIF($C$2:$C$5000,C804),),OFFSET(E804,,,COUNTIF($C$2:$C$5000,C804),)),"-")</f>
        <v>-</v>
      </c>
    </row>
    <row r="805" spans="3:13" hidden="1" x14ac:dyDescent="0.35">
      <c r="C805" s="9">
        <v>2020</v>
      </c>
      <c r="D805" s="15" t="s">
        <v>18</v>
      </c>
      <c r="E805" s="16">
        <v>44967</v>
      </c>
      <c r="F805" s="18">
        <v>19706.974220893662</v>
      </c>
      <c r="G805" s="18">
        <v>3072.9134110802675</v>
      </c>
      <c r="H805" s="18">
        <v>16634.060809813396</v>
      </c>
      <c r="I805" s="18">
        <v>525644.77643964544</v>
      </c>
      <c r="J805" s="29"/>
      <c r="K805" s="52">
        <f t="shared" si="12"/>
        <v>19706.974220893662</v>
      </c>
      <c r="L805" s="56" t="str">
        <f ca="1">IF(COUNTIF($C$2:C805,C805)=1,XIRR(OFFSET(F805,,,COUNTIF($C$2:$C$5000,C805),),OFFSET(E805,,,COUNTIF($C$2:$C$5000,C805),)),"-")</f>
        <v>-</v>
      </c>
      <c r="M805" s="56" t="str">
        <f ca="1">IF(COUNTIF($C$2:C805,C805)=1,XIRR(OFFSET(K805,,,COUNTIF($C$2:$C$5000,C805),),OFFSET(E805,,,COUNTIF($C$2:$C$5000,C805),)),"-")</f>
        <v>-</v>
      </c>
    </row>
    <row r="806" spans="3:13" hidden="1" x14ac:dyDescent="0.35">
      <c r="C806" s="9">
        <v>2020</v>
      </c>
      <c r="D806" s="15" t="s">
        <v>23</v>
      </c>
      <c r="E806" s="16">
        <v>44978</v>
      </c>
      <c r="F806" s="18">
        <v>19343.121550184984</v>
      </c>
      <c r="G806" s="18">
        <v>1393.4775149926218</v>
      </c>
      <c r="H806" s="18">
        <v>17949.644035192363</v>
      </c>
      <c r="I806" s="18">
        <v>205006.75836362713</v>
      </c>
      <c r="J806" s="29"/>
      <c r="K806" s="52">
        <f t="shared" si="12"/>
        <v>19343.121550184984</v>
      </c>
      <c r="L806" s="56" t="str">
        <f ca="1">IF(COUNTIF($C$2:C806,C806)=1,XIRR(OFFSET(F806,,,COUNTIF($C$2:$C$5000,C806),),OFFSET(E806,,,COUNTIF($C$2:$C$5000,C806),)),"-")</f>
        <v>-</v>
      </c>
      <c r="M806" s="56" t="str">
        <f ca="1">IF(COUNTIF($C$2:C806,C806)=1,XIRR(OFFSET(K806,,,COUNTIF($C$2:$C$5000,C806),),OFFSET(E806,,,COUNTIF($C$2:$C$5000,C806),)),"-")</f>
        <v>-</v>
      </c>
    </row>
    <row r="807" spans="3:13" hidden="1" x14ac:dyDescent="0.35">
      <c r="C807" s="9">
        <v>2020</v>
      </c>
      <c r="D807" s="15" t="s">
        <v>12</v>
      </c>
      <c r="E807" s="16">
        <v>44992</v>
      </c>
      <c r="F807" s="18">
        <v>46240.002886579947</v>
      </c>
      <c r="G807" s="18">
        <v>2716.1257990255194</v>
      </c>
      <c r="H807" s="18">
        <v>43523.877087554429</v>
      </c>
      <c r="I807" s="18">
        <v>583274.38422602706</v>
      </c>
      <c r="J807" s="29"/>
      <c r="K807" s="52">
        <f t="shared" si="12"/>
        <v>46240.002886579947</v>
      </c>
      <c r="L807" s="56" t="str">
        <f ca="1">IF(COUNTIF($C$2:C807,C807)=1,XIRR(OFFSET(F807,,,COUNTIF($C$2:$C$5000,C807),),OFFSET(E807,,,COUNTIF($C$2:$C$5000,C807),)),"-")</f>
        <v>-</v>
      </c>
      <c r="M807" s="56" t="str">
        <f ca="1">IF(COUNTIF($C$2:C807,C807)=1,XIRR(OFFSET(K807,,,COUNTIF($C$2:$C$5000,C807),),OFFSET(E807,,,COUNTIF($C$2:$C$5000,C807),)),"-")</f>
        <v>-</v>
      </c>
    </row>
    <row r="808" spans="3:13" hidden="1" x14ac:dyDescent="0.35">
      <c r="C808" s="9">
        <v>2020</v>
      </c>
      <c r="D808" s="15" t="s">
        <v>18</v>
      </c>
      <c r="E808" s="16">
        <v>44995</v>
      </c>
      <c r="F808" s="18">
        <v>19706.974220893662</v>
      </c>
      <c r="G808" s="18">
        <v>2978.6537331579912</v>
      </c>
      <c r="H808" s="18">
        <v>16728.320487735669</v>
      </c>
      <c r="I808" s="18">
        <v>508916.45595190977</v>
      </c>
      <c r="J808" s="29"/>
      <c r="K808" s="52">
        <f t="shared" si="12"/>
        <v>19706.974220893662</v>
      </c>
      <c r="L808" s="56" t="str">
        <f ca="1">IF(COUNTIF($C$2:C808,C808)=1,XIRR(OFFSET(F808,,,COUNTIF($C$2:$C$5000,C808),),OFFSET(E808,,,COUNTIF($C$2:$C$5000,C808),)),"-")</f>
        <v>-</v>
      </c>
      <c r="M808" s="56" t="str">
        <f ca="1">IF(COUNTIF($C$2:C808,C808)=1,XIRR(OFFSET(K808,,,COUNTIF($C$2:$C$5000,C808),),OFFSET(E808,,,COUNTIF($C$2:$C$5000,C808),)),"-")</f>
        <v>-</v>
      </c>
    </row>
    <row r="809" spans="3:13" hidden="1" x14ac:dyDescent="0.35">
      <c r="C809" s="9">
        <v>2020</v>
      </c>
      <c r="D809" s="15" t="s">
        <v>23</v>
      </c>
      <c r="E809" s="16">
        <v>45006</v>
      </c>
      <c r="F809" s="18">
        <v>19343.121550184984</v>
      </c>
      <c r="G809" s="18">
        <v>1281.2922397726695</v>
      </c>
      <c r="H809" s="18">
        <v>18061.829310412315</v>
      </c>
      <c r="I809" s="18">
        <v>186944.92905321482</v>
      </c>
      <c r="J809" s="29"/>
      <c r="K809" s="52">
        <f t="shared" si="12"/>
        <v>19343.121550184984</v>
      </c>
      <c r="L809" s="56" t="str">
        <f ca="1">IF(COUNTIF($C$2:C809,C809)=1,XIRR(OFFSET(F809,,,COUNTIF($C$2:$C$5000,C809),),OFFSET(E809,,,COUNTIF($C$2:$C$5000,C809),)),"-")</f>
        <v>-</v>
      </c>
      <c r="M809" s="56" t="str">
        <f ca="1">IF(COUNTIF($C$2:C809,C809)=1,XIRR(OFFSET(K809,,,COUNTIF($C$2:$C$5000,C809),),OFFSET(E809,,,COUNTIF($C$2:$C$5000,C809),)),"-")</f>
        <v>-</v>
      </c>
    </row>
    <row r="810" spans="3:13" hidden="1" x14ac:dyDescent="0.35">
      <c r="C810" s="9">
        <v>2020</v>
      </c>
      <c r="D810" s="15" t="s">
        <v>12</v>
      </c>
      <c r="E810" s="16">
        <v>45023</v>
      </c>
      <c r="F810" s="18">
        <v>46240.002886579947</v>
      </c>
      <c r="G810" s="18">
        <v>2527.5223316461174</v>
      </c>
      <c r="H810" s="18">
        <v>43712.480554933827</v>
      </c>
      <c r="I810" s="18">
        <v>539561.90367109329</v>
      </c>
      <c r="J810" s="29"/>
      <c r="K810" s="52">
        <f t="shared" si="12"/>
        <v>46240.002886579947</v>
      </c>
      <c r="L810" s="56" t="str">
        <f ca="1">IF(COUNTIF($C$2:C810,C810)=1,XIRR(OFFSET(F810,,,COUNTIF($C$2:$C$5000,C810),),OFFSET(E810,,,COUNTIF($C$2:$C$5000,C810),)),"-")</f>
        <v>-</v>
      </c>
      <c r="M810" s="56" t="str">
        <f ca="1">IF(COUNTIF($C$2:C810,C810)=1,XIRR(OFFSET(K810,,,COUNTIF($C$2:$C$5000,C810),),OFFSET(E810,,,COUNTIF($C$2:$C$5000,C810),)),"-")</f>
        <v>-</v>
      </c>
    </row>
    <row r="811" spans="3:13" hidden="1" x14ac:dyDescent="0.35">
      <c r="C811" s="9">
        <v>2020</v>
      </c>
      <c r="D811" s="15" t="s">
        <v>18</v>
      </c>
      <c r="E811" s="16">
        <v>45026</v>
      </c>
      <c r="F811" s="18">
        <v>19706.974220893662</v>
      </c>
      <c r="G811" s="18">
        <v>2883.8599170608218</v>
      </c>
      <c r="H811" s="18">
        <v>16823.114303832841</v>
      </c>
      <c r="I811" s="18">
        <v>492093.34164807695</v>
      </c>
      <c r="J811" s="29"/>
      <c r="K811" s="52">
        <f t="shared" si="12"/>
        <v>19706.974220893662</v>
      </c>
      <c r="L811" s="56" t="str">
        <f ca="1">IF(COUNTIF($C$2:C811,C811)=1,XIRR(OFFSET(F811,,,COUNTIF($C$2:$C$5000,C811),),OFFSET(E811,,,COUNTIF($C$2:$C$5000,C811),)),"-")</f>
        <v>-</v>
      </c>
      <c r="M811" s="56" t="str">
        <f ca="1">IF(COUNTIF($C$2:C811,C811)=1,XIRR(OFFSET(K811,,,COUNTIF($C$2:$C$5000,C811),),OFFSET(E811,,,COUNTIF($C$2:$C$5000,C811),)),"-")</f>
        <v>-</v>
      </c>
    </row>
    <row r="812" spans="3:13" hidden="1" x14ac:dyDescent="0.35">
      <c r="C812" s="9">
        <v>2020</v>
      </c>
      <c r="D812" s="15" t="s">
        <v>23</v>
      </c>
      <c r="E812" s="16">
        <v>45037</v>
      </c>
      <c r="F812" s="18">
        <v>19343.121550184984</v>
      </c>
      <c r="G812" s="18">
        <v>1168.4058065825925</v>
      </c>
      <c r="H812" s="18">
        <v>18174.715743602392</v>
      </c>
      <c r="I812" s="18">
        <v>168770.21330961242</v>
      </c>
      <c r="J812" s="29"/>
      <c r="K812" s="52">
        <f t="shared" si="12"/>
        <v>19343.121550184984</v>
      </c>
      <c r="L812" s="56" t="str">
        <f ca="1">IF(COUNTIF($C$2:C812,C812)=1,XIRR(OFFSET(F812,,,COUNTIF($C$2:$C$5000,C812),),OFFSET(E812,,,COUNTIF($C$2:$C$5000,C812),)),"-")</f>
        <v>-</v>
      </c>
      <c r="M812" s="56" t="str">
        <f ca="1">IF(COUNTIF($C$2:C812,C812)=1,XIRR(OFFSET(K812,,,COUNTIF($C$2:$C$5000,C812),),OFFSET(E812,,,COUNTIF($C$2:$C$5000,C812),)),"-")</f>
        <v>-</v>
      </c>
    </row>
    <row r="813" spans="3:13" hidden="1" x14ac:dyDescent="0.35">
      <c r="C813" s="9">
        <v>2020</v>
      </c>
      <c r="D813" s="15" t="s">
        <v>12</v>
      </c>
      <c r="E813" s="16">
        <v>45053</v>
      </c>
      <c r="F813" s="18">
        <v>46240.002886579947</v>
      </c>
      <c r="G813" s="18">
        <v>2338.1015825747377</v>
      </c>
      <c r="H813" s="18">
        <v>43901.901304005209</v>
      </c>
      <c r="I813" s="18">
        <v>495660.00236708811</v>
      </c>
      <c r="J813" s="29"/>
      <c r="K813" s="52">
        <f t="shared" si="12"/>
        <v>46240.002886579947</v>
      </c>
      <c r="L813" s="56" t="str">
        <f ca="1">IF(COUNTIF($C$2:C813,C813)=1,XIRR(OFFSET(F813,,,COUNTIF($C$2:$C$5000,C813),),OFFSET(E813,,,COUNTIF($C$2:$C$5000,C813),)),"-")</f>
        <v>-</v>
      </c>
      <c r="M813" s="56" t="str">
        <f ca="1">IF(COUNTIF($C$2:C813,C813)=1,XIRR(OFFSET(K813,,,COUNTIF($C$2:$C$5000,C813),),OFFSET(E813,,,COUNTIF($C$2:$C$5000,C813),)),"-")</f>
        <v>-</v>
      </c>
    </row>
    <row r="814" spans="3:13" hidden="1" x14ac:dyDescent="0.35">
      <c r="C814" s="9">
        <v>2020</v>
      </c>
      <c r="D814" s="15" t="s">
        <v>18</v>
      </c>
      <c r="E814" s="16">
        <v>45056</v>
      </c>
      <c r="F814" s="18">
        <v>19706.974220893662</v>
      </c>
      <c r="G814" s="18">
        <v>2788.52893600577</v>
      </c>
      <c r="H814" s="18">
        <v>16918.445284887894</v>
      </c>
      <c r="I814" s="18">
        <v>475174.89636318904</v>
      </c>
      <c r="J814" s="29"/>
      <c r="K814" s="52">
        <f t="shared" si="12"/>
        <v>19706.974220893662</v>
      </c>
      <c r="L814" s="56" t="str">
        <f ca="1">IF(COUNTIF($C$2:C814,C814)=1,XIRR(OFFSET(F814,,,COUNTIF($C$2:$C$5000,C814),),OFFSET(E814,,,COUNTIF($C$2:$C$5000,C814),)),"-")</f>
        <v>-</v>
      </c>
      <c r="M814" s="56" t="str">
        <f ca="1">IF(COUNTIF($C$2:C814,C814)=1,XIRR(OFFSET(K814,,,COUNTIF($C$2:$C$5000,C814),),OFFSET(E814,,,COUNTIF($C$2:$C$5000,C814),)),"-")</f>
        <v>-</v>
      </c>
    </row>
    <row r="815" spans="3:13" hidden="1" x14ac:dyDescent="0.35">
      <c r="C815" s="9">
        <v>2020</v>
      </c>
      <c r="D815" s="15" t="s">
        <v>23</v>
      </c>
      <c r="E815" s="16">
        <v>45067</v>
      </c>
      <c r="F815" s="18">
        <v>19343.121550184984</v>
      </c>
      <c r="G815" s="18">
        <v>1054.8138331850776</v>
      </c>
      <c r="H815" s="18">
        <v>18288.307716999905</v>
      </c>
      <c r="I815" s="18">
        <v>150481.90559261251</v>
      </c>
      <c r="J815" s="29"/>
      <c r="K815" s="52">
        <f t="shared" si="12"/>
        <v>19343.121550184984</v>
      </c>
      <c r="L815" s="56" t="str">
        <f ca="1">IF(COUNTIF($C$2:C815,C815)=1,XIRR(OFFSET(F815,,,COUNTIF($C$2:$C$5000,C815),),OFFSET(E815,,,COUNTIF($C$2:$C$5000,C815),)),"-")</f>
        <v>-</v>
      </c>
      <c r="M815" s="56" t="str">
        <f ca="1">IF(COUNTIF($C$2:C815,C815)=1,XIRR(OFFSET(K815,,,COUNTIF($C$2:$C$5000,C815),),OFFSET(E815,,,COUNTIF($C$2:$C$5000,C815),)),"-")</f>
        <v>-</v>
      </c>
    </row>
    <row r="816" spans="3:13" hidden="1" x14ac:dyDescent="0.35">
      <c r="C816" s="9">
        <v>2020</v>
      </c>
      <c r="D816" s="15" t="s">
        <v>12</v>
      </c>
      <c r="E816" s="16">
        <v>45084</v>
      </c>
      <c r="F816" s="18">
        <v>46240.002886579947</v>
      </c>
      <c r="G816" s="18">
        <v>2147.8600102573814</v>
      </c>
      <c r="H816" s="18">
        <v>44092.142876322563</v>
      </c>
      <c r="I816" s="18">
        <v>451567.85949076555</v>
      </c>
      <c r="J816" s="29"/>
      <c r="K816" s="52">
        <f t="shared" si="12"/>
        <v>46240.002886579947</v>
      </c>
      <c r="L816" s="56" t="str">
        <f ca="1">IF(COUNTIF($C$2:C816,C816)=1,XIRR(OFFSET(F816,,,COUNTIF($C$2:$C$5000,C816),),OFFSET(E816,,,COUNTIF($C$2:$C$5000,C816),)),"-")</f>
        <v>-</v>
      </c>
      <c r="M816" s="56" t="str">
        <f ca="1">IF(COUNTIF($C$2:C816,C816)=1,XIRR(OFFSET(K816,,,COUNTIF($C$2:$C$5000,C816),),OFFSET(E816,,,COUNTIF($C$2:$C$5000,C816),)),"-")</f>
        <v>-</v>
      </c>
    </row>
    <row r="817" spans="3:13" hidden="1" x14ac:dyDescent="0.35">
      <c r="C817" s="9">
        <v>2020</v>
      </c>
      <c r="D817" s="15" t="s">
        <v>18</v>
      </c>
      <c r="E817" s="16">
        <v>45087</v>
      </c>
      <c r="F817" s="18">
        <v>19706.974220893662</v>
      </c>
      <c r="G817" s="18">
        <v>2692.6577460580716</v>
      </c>
      <c r="H817" s="18">
        <v>17014.316474835592</v>
      </c>
      <c r="I817" s="18">
        <v>458160.57988835347</v>
      </c>
      <c r="J817" s="29"/>
      <c r="K817" s="52">
        <f t="shared" si="12"/>
        <v>19706.974220893662</v>
      </c>
      <c r="L817" s="56" t="str">
        <f ca="1">IF(COUNTIF($C$2:C817,C817)=1,XIRR(OFFSET(F817,,,COUNTIF($C$2:$C$5000,C817),),OFFSET(E817,,,COUNTIF($C$2:$C$5000,C817),)),"-")</f>
        <v>-</v>
      </c>
      <c r="M817" s="56" t="str">
        <f ca="1">IF(COUNTIF($C$2:C817,C817)=1,XIRR(OFFSET(K817,,,COUNTIF($C$2:$C$5000,C817),),OFFSET(E817,,,COUNTIF($C$2:$C$5000,C817),)),"-")</f>
        <v>-</v>
      </c>
    </row>
    <row r="818" spans="3:13" hidden="1" x14ac:dyDescent="0.35">
      <c r="C818" s="9">
        <v>2020</v>
      </c>
      <c r="D818" s="15" t="s">
        <v>23</v>
      </c>
      <c r="E818" s="16">
        <v>45098</v>
      </c>
      <c r="F818" s="18">
        <v>19343.121550184984</v>
      </c>
      <c r="G818" s="18">
        <v>940.51190995382819</v>
      </c>
      <c r="H818" s="18">
        <v>18402.609640231156</v>
      </c>
      <c r="I818" s="18">
        <v>132079.29595238136</v>
      </c>
      <c r="J818" s="29"/>
      <c r="K818" s="52">
        <f t="shared" si="12"/>
        <v>19343.121550184984</v>
      </c>
      <c r="L818" s="56" t="str">
        <f ca="1">IF(COUNTIF($C$2:C818,C818)=1,XIRR(OFFSET(F818,,,COUNTIF($C$2:$C$5000,C818),),OFFSET(E818,,,COUNTIF($C$2:$C$5000,C818),)),"-")</f>
        <v>-</v>
      </c>
      <c r="M818" s="56" t="str">
        <f ca="1">IF(COUNTIF($C$2:C818,C818)=1,XIRR(OFFSET(K818,,,COUNTIF($C$2:$C$5000,C818),),OFFSET(E818,,,COUNTIF($C$2:$C$5000,C818),)),"-")</f>
        <v>-</v>
      </c>
    </row>
    <row r="819" spans="3:13" hidden="1" x14ac:dyDescent="0.35">
      <c r="C819" s="9">
        <v>2020</v>
      </c>
      <c r="D819" s="15" t="s">
        <v>12</v>
      </c>
      <c r="E819" s="16">
        <v>45114</v>
      </c>
      <c r="F819" s="18">
        <v>46240.002886579947</v>
      </c>
      <c r="G819" s="18">
        <v>1956.7940577933175</v>
      </c>
      <c r="H819" s="18">
        <v>44283.208828786628</v>
      </c>
      <c r="I819" s="18">
        <v>407284.65066197893</v>
      </c>
      <c r="J819" s="29"/>
      <c r="K819" s="52">
        <f t="shared" si="12"/>
        <v>46240.002886579947</v>
      </c>
      <c r="L819" s="56" t="str">
        <f ca="1">IF(COUNTIF($C$2:C819,C819)=1,XIRR(OFFSET(F819,,,COUNTIF($C$2:$C$5000,C819),),OFFSET(E819,,,COUNTIF($C$2:$C$5000,C819),)),"-")</f>
        <v>-</v>
      </c>
      <c r="M819" s="56" t="str">
        <f ca="1">IF(COUNTIF($C$2:C819,C819)=1,XIRR(OFFSET(K819,,,COUNTIF($C$2:$C$5000,C819),),OFFSET(E819,,,COUNTIF($C$2:$C$5000,C819),)),"-")</f>
        <v>-</v>
      </c>
    </row>
    <row r="820" spans="3:13" hidden="1" x14ac:dyDescent="0.35">
      <c r="C820" s="9">
        <v>2020</v>
      </c>
      <c r="D820" s="15" t="s">
        <v>18</v>
      </c>
      <c r="E820" s="16">
        <v>45117</v>
      </c>
      <c r="F820" s="18">
        <v>19706.974220893662</v>
      </c>
      <c r="G820" s="18">
        <v>2596.2432860340032</v>
      </c>
      <c r="H820" s="18">
        <v>17110.730934859661</v>
      </c>
      <c r="I820" s="18">
        <v>441049.84895349381</v>
      </c>
      <c r="J820" s="29"/>
      <c r="K820" s="52">
        <f t="shared" si="12"/>
        <v>19706.974220893662</v>
      </c>
      <c r="L820" s="56" t="str">
        <f ca="1">IF(COUNTIF($C$2:C820,C820)=1,XIRR(OFFSET(F820,,,COUNTIF($C$2:$C$5000,C820),),OFFSET(E820,,,COUNTIF($C$2:$C$5000,C820),)),"-")</f>
        <v>-</v>
      </c>
      <c r="M820" s="56" t="str">
        <f ca="1">IF(COUNTIF($C$2:C820,C820)=1,XIRR(OFFSET(K820,,,COUNTIF($C$2:$C$5000,C820),),OFFSET(E820,,,COUNTIF($C$2:$C$5000,C820),)),"-")</f>
        <v>-</v>
      </c>
    </row>
    <row r="821" spans="3:13" hidden="1" x14ac:dyDescent="0.35">
      <c r="C821" s="9">
        <v>2020</v>
      </c>
      <c r="D821" s="15" t="s">
        <v>23</v>
      </c>
      <c r="E821" s="16">
        <v>45128</v>
      </c>
      <c r="F821" s="18">
        <v>19343.121550184984</v>
      </c>
      <c r="G821" s="18">
        <v>825.49559970238352</v>
      </c>
      <c r="H821" s="18">
        <v>18517.625950482601</v>
      </c>
      <c r="I821" s="18">
        <v>113561.67000189876</v>
      </c>
      <c r="J821" s="29"/>
      <c r="K821" s="52">
        <f t="shared" si="12"/>
        <v>19343.121550184984</v>
      </c>
      <c r="L821" s="56" t="str">
        <f ca="1">IF(COUNTIF($C$2:C821,C821)=1,XIRR(OFFSET(F821,,,COUNTIF($C$2:$C$5000,C821),),OFFSET(E821,,,COUNTIF($C$2:$C$5000,C821),)),"-")</f>
        <v>-</v>
      </c>
      <c r="M821" s="56" t="str">
        <f ca="1">IF(COUNTIF($C$2:C821,C821)=1,XIRR(OFFSET(K821,,,COUNTIF($C$2:$C$5000,C821),),OFFSET(E821,,,COUNTIF($C$2:$C$5000,C821),)),"-")</f>
        <v>-</v>
      </c>
    </row>
    <row r="822" spans="3:13" hidden="1" x14ac:dyDescent="0.35">
      <c r="C822" s="9">
        <v>2020</v>
      </c>
      <c r="D822" s="15" t="s">
        <v>12</v>
      </c>
      <c r="E822" s="16">
        <v>45145</v>
      </c>
      <c r="F822" s="18">
        <v>46240.002886579947</v>
      </c>
      <c r="G822" s="18">
        <v>1764.9001528685751</v>
      </c>
      <c r="H822" s="18">
        <v>44475.10273371137</v>
      </c>
      <c r="I822" s="18">
        <v>362809.54792826757</v>
      </c>
      <c r="J822" s="29"/>
      <c r="K822" s="52">
        <f t="shared" si="12"/>
        <v>46240.002886579947</v>
      </c>
      <c r="L822" s="56" t="str">
        <f ca="1">IF(COUNTIF($C$2:C822,C822)=1,XIRR(OFFSET(F822,,,COUNTIF($C$2:$C$5000,C822),),OFFSET(E822,,,COUNTIF($C$2:$C$5000,C822),)),"-")</f>
        <v>-</v>
      </c>
      <c r="M822" s="56" t="str">
        <f ca="1">IF(COUNTIF($C$2:C822,C822)=1,XIRR(OFFSET(K822,,,COUNTIF($C$2:$C$5000,C822),),OFFSET(E822,,,COUNTIF($C$2:$C$5000,C822),)),"-")</f>
        <v>-</v>
      </c>
    </row>
    <row r="823" spans="3:13" hidden="1" x14ac:dyDescent="0.35">
      <c r="C823" s="9">
        <v>2020</v>
      </c>
      <c r="D823" s="15" t="s">
        <v>18</v>
      </c>
      <c r="E823" s="16">
        <v>45148</v>
      </c>
      <c r="F823" s="18">
        <v>19706.974220893662</v>
      </c>
      <c r="G823" s="18">
        <v>2499.2824774031319</v>
      </c>
      <c r="H823" s="18">
        <v>17207.69174349053</v>
      </c>
      <c r="I823" s="18">
        <v>423842.15721000329</v>
      </c>
      <c r="J823" s="29"/>
      <c r="K823" s="52">
        <f t="shared" si="12"/>
        <v>19706.974220893662</v>
      </c>
      <c r="L823" s="56" t="str">
        <f ca="1">IF(COUNTIF($C$2:C823,C823)=1,XIRR(OFFSET(F823,,,COUNTIF($C$2:$C$5000,C823),),OFFSET(E823,,,COUNTIF($C$2:$C$5000,C823),)),"-")</f>
        <v>-</v>
      </c>
      <c r="M823" s="56" t="str">
        <f ca="1">IF(COUNTIF($C$2:C823,C823)=1,XIRR(OFFSET(K823,,,COUNTIF($C$2:$C$5000,C823),),OFFSET(E823,,,COUNTIF($C$2:$C$5000,C823),)),"-")</f>
        <v>-</v>
      </c>
    </row>
    <row r="824" spans="3:13" hidden="1" x14ac:dyDescent="0.35">
      <c r="C824" s="9">
        <v>2020</v>
      </c>
      <c r="D824" s="15" t="s">
        <v>23</v>
      </c>
      <c r="E824" s="16">
        <v>45159</v>
      </c>
      <c r="F824" s="18">
        <v>19343.121550184984</v>
      </c>
      <c r="G824" s="18">
        <v>709.76043751186717</v>
      </c>
      <c r="H824" s="18">
        <v>18633.361112673116</v>
      </c>
      <c r="I824" s="18">
        <v>94928.308889225649</v>
      </c>
      <c r="J824" s="29"/>
      <c r="K824" s="52">
        <f t="shared" si="12"/>
        <v>19343.121550184984</v>
      </c>
      <c r="L824" s="56" t="str">
        <f ca="1">IF(COUNTIF($C$2:C824,C824)=1,XIRR(OFFSET(F824,,,COUNTIF($C$2:$C$5000,C824),),OFFSET(E824,,,COUNTIF($C$2:$C$5000,C824),)),"-")</f>
        <v>-</v>
      </c>
      <c r="M824" s="56" t="str">
        <f ca="1">IF(COUNTIF($C$2:C824,C824)=1,XIRR(OFFSET(K824,,,COUNTIF($C$2:$C$5000,C824),),OFFSET(E824,,,COUNTIF($C$2:$C$5000,C824),)),"-")</f>
        <v>-</v>
      </c>
    </row>
    <row r="825" spans="3:13" hidden="1" x14ac:dyDescent="0.35">
      <c r="C825" s="9">
        <v>2020</v>
      </c>
      <c r="D825" s="15" t="s">
        <v>12</v>
      </c>
      <c r="E825" s="16">
        <v>45176</v>
      </c>
      <c r="F825" s="18">
        <v>46240.002886579947</v>
      </c>
      <c r="G825" s="18">
        <v>1572.1747076891595</v>
      </c>
      <c r="H825" s="18">
        <v>44667.828178890784</v>
      </c>
      <c r="I825" s="18">
        <v>318141.71974937676</v>
      </c>
      <c r="J825" s="29"/>
      <c r="K825" s="52">
        <f t="shared" si="12"/>
        <v>46240.002886579947</v>
      </c>
      <c r="L825" s="56" t="str">
        <f ca="1">IF(COUNTIF($C$2:C825,C825)=1,XIRR(OFFSET(F825,,,COUNTIF($C$2:$C$5000,C825),),OFFSET(E825,,,COUNTIF($C$2:$C$5000,C825),)),"-")</f>
        <v>-</v>
      </c>
      <c r="M825" s="56" t="str">
        <f ca="1">IF(COUNTIF($C$2:C825,C825)=1,XIRR(OFFSET(K825,,,COUNTIF($C$2:$C$5000,C825),),OFFSET(E825,,,COUNTIF($C$2:$C$5000,C825),)),"-")</f>
        <v>-</v>
      </c>
    </row>
    <row r="826" spans="3:13" hidden="1" x14ac:dyDescent="0.35">
      <c r="C826" s="9">
        <v>2020</v>
      </c>
      <c r="D826" s="15" t="s">
        <v>18</v>
      </c>
      <c r="E826" s="16">
        <v>45179</v>
      </c>
      <c r="F826" s="18">
        <v>19706.974220893662</v>
      </c>
      <c r="G826" s="18">
        <v>2401.7722241900187</v>
      </c>
      <c r="H826" s="18">
        <v>17305.201996703643</v>
      </c>
      <c r="I826" s="18">
        <v>406536.95521329966</v>
      </c>
      <c r="J826" s="29"/>
      <c r="K826" s="52">
        <f t="shared" si="12"/>
        <v>19706.974220893662</v>
      </c>
      <c r="L826" s="56" t="str">
        <f ca="1">IF(COUNTIF($C$2:C826,C826)=1,XIRR(OFFSET(F826,,,COUNTIF($C$2:$C$5000,C826),),OFFSET(E826,,,COUNTIF($C$2:$C$5000,C826),)),"-")</f>
        <v>-</v>
      </c>
      <c r="M826" s="56" t="str">
        <f ca="1">IF(COUNTIF($C$2:C826,C826)=1,XIRR(OFFSET(K826,,,COUNTIF($C$2:$C$5000,C826),),OFFSET(E826,,,COUNTIF($C$2:$C$5000,C826),)),"-")</f>
        <v>-</v>
      </c>
    </row>
    <row r="827" spans="3:13" hidden="1" x14ac:dyDescent="0.35">
      <c r="C827" s="9">
        <v>2020</v>
      </c>
      <c r="D827" s="15" t="s">
        <v>23</v>
      </c>
      <c r="E827" s="16">
        <v>45190</v>
      </c>
      <c r="F827" s="18">
        <v>19343.121550184984</v>
      </c>
      <c r="G827" s="18">
        <v>593.30193055766028</v>
      </c>
      <c r="H827" s="18">
        <v>18749.819619627324</v>
      </c>
      <c r="I827" s="18">
        <v>76178.489269598329</v>
      </c>
      <c r="J827" s="29"/>
      <c r="K827" s="52">
        <f t="shared" si="12"/>
        <v>19343.121550184984</v>
      </c>
      <c r="L827" s="56" t="str">
        <f ca="1">IF(COUNTIF($C$2:C827,C827)=1,XIRR(OFFSET(F827,,,COUNTIF($C$2:$C$5000,C827),),OFFSET(E827,,,COUNTIF($C$2:$C$5000,C827),)),"-")</f>
        <v>-</v>
      </c>
      <c r="M827" s="56" t="str">
        <f ca="1">IF(COUNTIF($C$2:C827,C827)=1,XIRR(OFFSET(K827,,,COUNTIF($C$2:$C$5000,C827),),OFFSET(E827,,,COUNTIF($C$2:$C$5000,C827),)),"-")</f>
        <v>-</v>
      </c>
    </row>
    <row r="828" spans="3:13" hidden="1" x14ac:dyDescent="0.35">
      <c r="C828" s="9">
        <v>2020</v>
      </c>
      <c r="D828" s="15" t="s">
        <v>12</v>
      </c>
      <c r="E828" s="16">
        <v>45206</v>
      </c>
      <c r="F828" s="18">
        <v>46240.002886579947</v>
      </c>
      <c r="G828" s="18">
        <v>1378.614118913966</v>
      </c>
      <c r="H828" s="18">
        <v>44861.38876766598</v>
      </c>
      <c r="I828" s="18">
        <v>273280.33098171081</v>
      </c>
      <c r="J828" s="29"/>
      <c r="K828" s="52">
        <f t="shared" si="12"/>
        <v>46240.002886579947</v>
      </c>
      <c r="L828" s="56" t="str">
        <f ca="1">IF(COUNTIF($C$2:C828,C828)=1,XIRR(OFFSET(F828,,,COUNTIF($C$2:$C$5000,C828),),OFFSET(E828,,,COUNTIF($C$2:$C$5000,C828),)),"-")</f>
        <v>-</v>
      </c>
      <c r="M828" s="56" t="str">
        <f ca="1">IF(COUNTIF($C$2:C828,C828)=1,XIRR(OFFSET(K828,,,COUNTIF($C$2:$C$5000,C828),),OFFSET(E828,,,COUNTIF($C$2:$C$5000,C828),)),"-")</f>
        <v>-</v>
      </c>
    </row>
    <row r="829" spans="3:13" hidden="1" x14ac:dyDescent="0.35">
      <c r="C829" s="30">
        <v>2020</v>
      </c>
      <c r="D829" s="31" t="s">
        <v>18</v>
      </c>
      <c r="E829" s="32">
        <v>45209</v>
      </c>
      <c r="F829" s="33">
        <v>2303.7094128753647</v>
      </c>
      <c r="G829" s="33">
        <v>2303.7094128753647</v>
      </c>
      <c r="H829" s="33">
        <v>0</v>
      </c>
      <c r="I829" s="33">
        <v>406536.95521329966</v>
      </c>
      <c r="J829" s="31" t="s">
        <v>10</v>
      </c>
      <c r="K829" s="52">
        <f t="shared" si="12"/>
        <v>0</v>
      </c>
      <c r="L829" s="56" t="str">
        <f ca="1">IF(COUNTIF($C$2:C829,C829)=1,XIRR(OFFSET(F829,,,COUNTIF($C$2:$C$5000,C829),),OFFSET(E829,,,COUNTIF($C$2:$C$5000,C829),)),"-")</f>
        <v>-</v>
      </c>
      <c r="M829" s="56" t="str">
        <f ca="1">IF(COUNTIF($C$2:C829,C829)=1,XIRR(OFFSET(K829,,,COUNTIF($C$2:$C$5000,C829),),OFFSET(E829,,,COUNTIF($C$2:$C$5000,C829),)),"-")</f>
        <v>-</v>
      </c>
    </row>
    <row r="830" spans="3:13" hidden="1" x14ac:dyDescent="0.35">
      <c r="C830" s="9">
        <v>2020</v>
      </c>
      <c r="D830" s="15" t="s">
        <v>23</v>
      </c>
      <c r="E830" s="16">
        <v>45220</v>
      </c>
      <c r="F830" s="18">
        <v>19343.121550184984</v>
      </c>
      <c r="G830" s="18">
        <v>476.11555793498951</v>
      </c>
      <c r="H830" s="18">
        <v>18867.005992249993</v>
      </c>
      <c r="I830" s="18">
        <v>57311.483277348336</v>
      </c>
      <c r="J830" s="29"/>
      <c r="K830" s="52">
        <f t="shared" si="12"/>
        <v>19343.121550184984</v>
      </c>
      <c r="L830" s="56" t="str">
        <f ca="1">IF(COUNTIF($C$2:C830,C830)=1,XIRR(OFFSET(F830,,,COUNTIF($C$2:$C$5000,C830),),OFFSET(E830,,,COUNTIF($C$2:$C$5000,C830),)),"-")</f>
        <v>-</v>
      </c>
      <c r="M830" s="56" t="str">
        <f ca="1">IF(COUNTIF($C$2:C830,C830)=1,XIRR(OFFSET(K830,,,COUNTIF($C$2:$C$5000,C830),),OFFSET(E830,,,COUNTIF($C$2:$C$5000,C830),)),"-")</f>
        <v>-</v>
      </c>
    </row>
    <row r="831" spans="3:13" hidden="1" x14ac:dyDescent="0.35">
      <c r="C831" s="9">
        <v>2020</v>
      </c>
      <c r="D831" s="15" t="s">
        <v>23</v>
      </c>
      <c r="E831" s="16">
        <v>45226</v>
      </c>
      <c r="F831" s="18">
        <v>60177.057441215751</v>
      </c>
      <c r="G831" s="18">
        <v>2865.5741638674172</v>
      </c>
      <c r="H831" s="18">
        <v>57311.483277348336</v>
      </c>
      <c r="I831" s="18">
        <v>0</v>
      </c>
      <c r="J831" s="29"/>
      <c r="K831" s="52">
        <f t="shared" si="12"/>
        <v>60177.057441215751</v>
      </c>
      <c r="L831" s="56" t="str">
        <f ca="1">IF(COUNTIF($C$2:C831,C831)=1,XIRR(OFFSET(F831,,,COUNTIF($C$2:$C$5000,C831),),OFFSET(E831,,,COUNTIF($C$2:$C$5000,C831),)),"-")</f>
        <v>-</v>
      </c>
      <c r="M831" s="56" t="str">
        <f ca="1">IF(COUNTIF($C$2:C831,C831)=1,XIRR(OFFSET(K831,,,COUNTIF($C$2:$C$5000,C831),),OFFSET(E831,,,COUNTIF($C$2:$C$5000,C831),)),"-")</f>
        <v>-</v>
      </c>
    </row>
    <row r="832" spans="3:13" hidden="1" x14ac:dyDescent="0.35">
      <c r="C832" s="9">
        <v>2020</v>
      </c>
      <c r="D832" s="15" t="s">
        <v>12</v>
      </c>
      <c r="E832" s="16">
        <v>45237</v>
      </c>
      <c r="F832" s="18">
        <v>46240.002886579947</v>
      </c>
      <c r="G832" s="18">
        <v>1184.2147675874135</v>
      </c>
      <c r="H832" s="18">
        <v>45055.788118992532</v>
      </c>
      <c r="I832" s="18">
        <v>228224.54286271828</v>
      </c>
      <c r="J832" s="29"/>
      <c r="K832" s="52">
        <f t="shared" si="12"/>
        <v>46240.002886579947</v>
      </c>
      <c r="L832" s="56" t="str">
        <f ca="1">IF(COUNTIF($C$2:C832,C832)=1,XIRR(OFFSET(F832,,,COUNTIF($C$2:$C$5000,C832),),OFFSET(E832,,,COUNTIF($C$2:$C$5000,C832),)),"-")</f>
        <v>-</v>
      </c>
      <c r="M832" s="56" t="str">
        <f ca="1">IF(COUNTIF($C$2:C832,C832)=1,XIRR(OFFSET(K832,,,COUNTIF($C$2:$C$5000,C832),),OFFSET(E832,,,COUNTIF($C$2:$C$5000,C832),)),"-")</f>
        <v>-</v>
      </c>
    </row>
    <row r="833" spans="3:13" hidden="1" x14ac:dyDescent="0.35">
      <c r="C833" s="30">
        <v>2020</v>
      </c>
      <c r="D833" s="31" t="s">
        <v>18</v>
      </c>
      <c r="E833" s="32">
        <v>45240</v>
      </c>
      <c r="F833" s="33">
        <v>2303.7094128753647</v>
      </c>
      <c r="G833" s="33">
        <v>2303.7094128753647</v>
      </c>
      <c r="H833" s="33">
        <v>0</v>
      </c>
      <c r="I833" s="33">
        <v>406536.95521329966</v>
      </c>
      <c r="J833" s="31" t="s">
        <v>10</v>
      </c>
      <c r="K833" s="52">
        <f t="shared" si="12"/>
        <v>0</v>
      </c>
      <c r="L833" s="56" t="str">
        <f ca="1">IF(COUNTIF($C$2:C833,C833)=1,XIRR(OFFSET(F833,,,COUNTIF($C$2:$C$5000,C833),),OFFSET(E833,,,COUNTIF($C$2:$C$5000,C833),)),"-")</f>
        <v>-</v>
      </c>
      <c r="M833" s="56" t="str">
        <f ca="1">IF(COUNTIF($C$2:C833,C833)=1,XIRR(OFFSET(K833,,,COUNTIF($C$2:$C$5000,C833),),OFFSET(E833,,,COUNTIF($C$2:$C$5000,C833),)),"-")</f>
        <v>-</v>
      </c>
    </row>
    <row r="834" spans="3:13" hidden="1" x14ac:dyDescent="0.35">
      <c r="C834" s="9">
        <v>2020</v>
      </c>
      <c r="D834" s="15" t="s">
        <v>12</v>
      </c>
      <c r="E834" s="16">
        <v>45267</v>
      </c>
      <c r="F834" s="18">
        <v>46240.002886579947</v>
      </c>
      <c r="G834" s="18">
        <v>988.97301907177916</v>
      </c>
      <c r="H834" s="18">
        <v>45251.029867508165</v>
      </c>
      <c r="I834" s="18">
        <v>182973.51299521013</v>
      </c>
      <c r="J834" s="29"/>
      <c r="K834" s="52">
        <f t="shared" ref="K834:K897" si="13">IF(OR(J834="retard+6mois",J834="défaut"),0,F834)</f>
        <v>46240.002886579947</v>
      </c>
      <c r="L834" s="56" t="str">
        <f ca="1">IF(COUNTIF($C$2:C834,C834)=1,XIRR(OFFSET(F834,,,COUNTIF($C$2:$C$5000,C834),),OFFSET(E834,,,COUNTIF($C$2:$C$5000,C834),)),"-")</f>
        <v>-</v>
      </c>
      <c r="M834" s="56" t="str">
        <f ca="1">IF(COUNTIF($C$2:C834,C834)=1,XIRR(OFFSET(K834,,,COUNTIF($C$2:$C$5000,C834),),OFFSET(E834,,,COUNTIF($C$2:$C$5000,C834),)),"-")</f>
        <v>-</v>
      </c>
    </row>
    <row r="835" spans="3:13" hidden="1" x14ac:dyDescent="0.35">
      <c r="C835" s="30">
        <v>2020</v>
      </c>
      <c r="D835" s="31" t="s">
        <v>18</v>
      </c>
      <c r="E835" s="32">
        <v>45270</v>
      </c>
      <c r="F835" s="33">
        <v>2303.7094128753647</v>
      </c>
      <c r="G835" s="33">
        <v>2303.7094128753647</v>
      </c>
      <c r="H835" s="33">
        <v>0</v>
      </c>
      <c r="I835" s="33">
        <v>406536.95521329966</v>
      </c>
      <c r="J835" s="31" t="s">
        <v>10</v>
      </c>
      <c r="K835" s="52">
        <f t="shared" si="13"/>
        <v>0</v>
      </c>
      <c r="L835" s="56" t="str">
        <f ca="1">IF(COUNTIF($C$2:C835,C835)=1,XIRR(OFFSET(F835,,,COUNTIF($C$2:$C$5000,C835),),OFFSET(E835,,,COUNTIF($C$2:$C$5000,C835),)),"-")</f>
        <v>-</v>
      </c>
      <c r="M835" s="56" t="str">
        <f ca="1">IF(COUNTIF($C$2:C835,C835)=1,XIRR(OFFSET(K835,,,COUNTIF($C$2:$C$5000,C835),),OFFSET(E835,,,COUNTIF($C$2:$C$5000,C835),)),"-")</f>
        <v>-</v>
      </c>
    </row>
    <row r="836" spans="3:13" hidden="1" x14ac:dyDescent="0.35">
      <c r="C836" s="9">
        <v>2020</v>
      </c>
      <c r="D836" s="15" t="s">
        <v>12</v>
      </c>
      <c r="E836" s="16">
        <v>45298</v>
      </c>
      <c r="F836" s="18">
        <v>46240.002886579947</v>
      </c>
      <c r="G836" s="18">
        <v>792.88522297924385</v>
      </c>
      <c r="H836" s="18">
        <v>45447.1176636007</v>
      </c>
      <c r="I836" s="18">
        <v>137526.39533160941</v>
      </c>
      <c r="J836" s="29"/>
      <c r="K836" s="52">
        <f t="shared" si="13"/>
        <v>46240.002886579947</v>
      </c>
      <c r="L836" s="56" t="str">
        <f ca="1">IF(COUNTIF($C$2:C836,C836)=1,XIRR(OFFSET(F836,,,COUNTIF($C$2:$C$5000,C836),),OFFSET(E836,,,COUNTIF($C$2:$C$5000,C836),)),"-")</f>
        <v>-</v>
      </c>
      <c r="M836" s="56" t="str">
        <f ca="1">IF(COUNTIF($C$2:C836,C836)=1,XIRR(OFFSET(K836,,,COUNTIF($C$2:$C$5000,C836),),OFFSET(E836,,,COUNTIF($C$2:$C$5000,C836),)),"-")</f>
        <v>-</v>
      </c>
    </row>
    <row r="837" spans="3:13" hidden="1" x14ac:dyDescent="0.35">
      <c r="C837" s="9">
        <v>2020</v>
      </c>
      <c r="D837" s="15" t="s">
        <v>18</v>
      </c>
      <c r="E837" s="16">
        <v>45301</v>
      </c>
      <c r="F837" s="18">
        <v>2303.7094128753647</v>
      </c>
      <c r="G837" s="18">
        <v>2303.7094128753647</v>
      </c>
      <c r="H837" s="18">
        <v>0</v>
      </c>
      <c r="I837" s="18">
        <v>406536.95521329966</v>
      </c>
      <c r="J837" s="29"/>
      <c r="K837" s="52">
        <f t="shared" si="13"/>
        <v>2303.7094128753647</v>
      </c>
      <c r="L837" s="56" t="str">
        <f ca="1">IF(COUNTIF($C$2:C837,C837)=1,XIRR(OFFSET(F837,,,COUNTIF($C$2:$C$5000,C837),),OFFSET(E837,,,COUNTIF($C$2:$C$5000,C837),)),"-")</f>
        <v>-</v>
      </c>
      <c r="M837" s="56" t="str">
        <f ca="1">IF(COUNTIF($C$2:C837,C837)=1,XIRR(OFFSET(K837,,,COUNTIF($C$2:$C$5000,C837),),OFFSET(E837,,,COUNTIF($C$2:$C$5000,C837),)),"-")</f>
        <v>-</v>
      </c>
    </row>
    <row r="838" spans="3:13" hidden="1" x14ac:dyDescent="0.35">
      <c r="C838" s="9">
        <v>2020</v>
      </c>
      <c r="D838" s="15" t="s">
        <v>12</v>
      </c>
      <c r="E838" s="16">
        <v>45329</v>
      </c>
      <c r="F838" s="18">
        <v>46240.002886579947</v>
      </c>
      <c r="G838" s="18">
        <v>595.94771310364069</v>
      </c>
      <c r="H838" s="18">
        <v>45644.055173476307</v>
      </c>
      <c r="I838" s="18">
        <v>91882.340158133098</v>
      </c>
      <c r="J838" s="29"/>
      <c r="K838" s="52">
        <f t="shared" si="13"/>
        <v>46240.002886579947</v>
      </c>
      <c r="L838" s="56" t="str">
        <f ca="1">IF(COUNTIF($C$2:C838,C838)=1,XIRR(OFFSET(F838,,,COUNTIF($C$2:$C$5000,C838),),OFFSET(E838,,,COUNTIF($C$2:$C$5000,C838),)),"-")</f>
        <v>-</v>
      </c>
      <c r="M838" s="56" t="str">
        <f ca="1">IF(COUNTIF($C$2:C838,C838)=1,XIRR(OFFSET(K838,,,COUNTIF($C$2:$C$5000,C838),),OFFSET(E838,,,COUNTIF($C$2:$C$5000,C838),)),"-")</f>
        <v>-</v>
      </c>
    </row>
    <row r="839" spans="3:13" hidden="1" x14ac:dyDescent="0.35">
      <c r="C839" s="9">
        <v>2020</v>
      </c>
      <c r="D839" s="15" t="s">
        <v>18</v>
      </c>
      <c r="E839" s="16">
        <v>45332</v>
      </c>
      <c r="F839" s="18">
        <v>2303.7094128753647</v>
      </c>
      <c r="G839" s="18">
        <v>2303.7094128753647</v>
      </c>
      <c r="H839" s="18">
        <v>0</v>
      </c>
      <c r="I839" s="18">
        <v>406536.95521329966</v>
      </c>
      <c r="J839" s="29"/>
      <c r="K839" s="52">
        <f t="shared" si="13"/>
        <v>2303.7094128753647</v>
      </c>
      <c r="L839" s="56" t="str">
        <f ca="1">IF(COUNTIF($C$2:C839,C839)=1,XIRR(OFFSET(F839,,,COUNTIF($C$2:$C$5000,C839),),OFFSET(E839,,,COUNTIF($C$2:$C$5000,C839),)),"-")</f>
        <v>-</v>
      </c>
      <c r="M839" s="56" t="str">
        <f ca="1">IF(COUNTIF($C$2:C839,C839)=1,XIRR(OFFSET(K839,,,COUNTIF($C$2:$C$5000,C839),),OFFSET(E839,,,COUNTIF($C$2:$C$5000,C839),)),"-")</f>
        <v>-</v>
      </c>
    </row>
    <row r="840" spans="3:13" hidden="1" x14ac:dyDescent="0.35">
      <c r="C840" s="9">
        <v>2020</v>
      </c>
      <c r="D840" s="15" t="s">
        <v>12</v>
      </c>
      <c r="E840" s="16">
        <v>45358</v>
      </c>
      <c r="F840" s="18">
        <v>46240.002886579947</v>
      </c>
      <c r="G840" s="18">
        <v>398.15680735191012</v>
      </c>
      <c r="H840" s="18">
        <v>45841.846079228038</v>
      </c>
      <c r="I840" s="18">
        <v>46040.49407890506</v>
      </c>
      <c r="J840" s="29"/>
      <c r="K840" s="52">
        <f t="shared" si="13"/>
        <v>46240.002886579947</v>
      </c>
      <c r="L840" s="56" t="str">
        <f ca="1">IF(COUNTIF($C$2:C840,C840)=1,XIRR(OFFSET(F840,,,COUNTIF($C$2:$C$5000,C840),),OFFSET(E840,,,COUNTIF($C$2:$C$5000,C840),)),"-")</f>
        <v>-</v>
      </c>
      <c r="M840" s="56" t="str">
        <f ca="1">IF(COUNTIF($C$2:C840,C840)=1,XIRR(OFFSET(K840,,,COUNTIF($C$2:$C$5000,C840),),OFFSET(E840,,,COUNTIF($C$2:$C$5000,C840),)),"-")</f>
        <v>-</v>
      </c>
    </row>
    <row r="841" spans="3:13" hidden="1" x14ac:dyDescent="0.35">
      <c r="C841" s="9">
        <v>2020</v>
      </c>
      <c r="D841" s="15" t="s">
        <v>18</v>
      </c>
      <c r="E841" s="16">
        <v>45361</v>
      </c>
      <c r="F841" s="18">
        <v>2303.7094128753647</v>
      </c>
      <c r="G841" s="18">
        <v>2303.7094128753647</v>
      </c>
      <c r="H841" s="18">
        <v>0</v>
      </c>
      <c r="I841" s="18">
        <v>406536.95521329966</v>
      </c>
      <c r="J841" s="29"/>
      <c r="K841" s="52">
        <f t="shared" si="13"/>
        <v>2303.7094128753647</v>
      </c>
      <c r="L841" s="56" t="str">
        <f ca="1">IF(COUNTIF($C$2:C841,C841)=1,XIRR(OFFSET(F841,,,COUNTIF($C$2:$C$5000,C841),),OFFSET(E841,,,COUNTIF($C$2:$C$5000,C841),)),"-")</f>
        <v>-</v>
      </c>
      <c r="M841" s="56" t="str">
        <f ca="1">IF(COUNTIF($C$2:C841,C841)=1,XIRR(OFFSET(K841,,,COUNTIF($C$2:$C$5000,C841),),OFFSET(E841,,,COUNTIF($C$2:$C$5000,C841),)),"-")</f>
        <v>-</v>
      </c>
    </row>
    <row r="842" spans="3:13" hidden="1" x14ac:dyDescent="0.35">
      <c r="C842" s="9">
        <v>2020</v>
      </c>
      <c r="D842" s="15" t="s">
        <v>12</v>
      </c>
      <c r="E842" s="16">
        <v>45389</v>
      </c>
      <c r="F842" s="18">
        <v>46240.002886579947</v>
      </c>
      <c r="G842" s="18">
        <v>199.50880767525527</v>
      </c>
      <c r="H842" s="18">
        <v>46040.494078904689</v>
      </c>
      <c r="I842" s="18">
        <v>3.7107383832335472E-10</v>
      </c>
      <c r="J842" s="29"/>
      <c r="K842" s="52">
        <f t="shared" si="13"/>
        <v>46240.002886579947</v>
      </c>
      <c r="L842" s="56" t="str">
        <f ca="1">IF(COUNTIF($C$2:C842,C842)=1,XIRR(OFFSET(F842,,,COUNTIF($C$2:$C$5000,C842),),OFFSET(E842,,,COUNTIF($C$2:$C$5000,C842),)),"-")</f>
        <v>-</v>
      </c>
      <c r="M842" s="56" t="str">
        <f ca="1">IF(COUNTIF($C$2:C842,C842)=1,XIRR(OFFSET(K842,,,COUNTIF($C$2:$C$5000,C842),),OFFSET(E842,,,COUNTIF($C$2:$C$5000,C842),)),"-")</f>
        <v>-</v>
      </c>
    </row>
    <row r="843" spans="3:13" hidden="1" x14ac:dyDescent="0.35">
      <c r="C843" s="9">
        <v>2020</v>
      </c>
      <c r="D843" s="15" t="s">
        <v>18</v>
      </c>
      <c r="E843" s="16">
        <v>45392</v>
      </c>
      <c r="F843" s="18">
        <v>2303.7094128753647</v>
      </c>
      <c r="G843" s="18">
        <v>2303.7094128753647</v>
      </c>
      <c r="H843" s="18">
        <v>0</v>
      </c>
      <c r="I843" s="18">
        <v>406536.95521329966</v>
      </c>
      <c r="J843" s="29"/>
      <c r="K843" s="52">
        <f t="shared" si="13"/>
        <v>2303.7094128753647</v>
      </c>
      <c r="L843" s="56" t="str">
        <f ca="1">IF(COUNTIF($C$2:C843,C843)=1,XIRR(OFFSET(F843,,,COUNTIF($C$2:$C$5000,C843),),OFFSET(E843,,,COUNTIF($C$2:$C$5000,C843),)),"-")</f>
        <v>-</v>
      </c>
      <c r="M843" s="56" t="str">
        <f ca="1">IF(COUNTIF($C$2:C843,C843)=1,XIRR(OFFSET(K843,,,COUNTIF($C$2:$C$5000,C843),),OFFSET(E843,,,COUNTIF($C$2:$C$5000,C843),)),"-")</f>
        <v>-</v>
      </c>
    </row>
    <row r="844" spans="3:13" hidden="1" x14ac:dyDescent="0.35">
      <c r="C844" s="9">
        <v>2020</v>
      </c>
      <c r="D844" s="15" t="s">
        <v>18</v>
      </c>
      <c r="E844" s="16">
        <v>45422</v>
      </c>
      <c r="F844" s="18">
        <v>2303.7094128753647</v>
      </c>
      <c r="G844" s="18">
        <v>2303.7094128753647</v>
      </c>
      <c r="H844" s="18">
        <v>0</v>
      </c>
      <c r="I844" s="18">
        <v>406536.95521329966</v>
      </c>
      <c r="J844" s="29"/>
      <c r="K844" s="52">
        <f t="shared" si="13"/>
        <v>2303.7094128753647</v>
      </c>
      <c r="L844" s="56" t="str">
        <f ca="1">IF(COUNTIF($C$2:C844,C844)=1,XIRR(OFFSET(F844,,,COUNTIF($C$2:$C$5000,C844),),OFFSET(E844,,,COUNTIF($C$2:$C$5000,C844),)),"-")</f>
        <v>-</v>
      </c>
      <c r="M844" s="56" t="str">
        <f ca="1">IF(COUNTIF($C$2:C844,C844)=1,XIRR(OFFSET(K844,,,COUNTIF($C$2:$C$5000,C844),),OFFSET(E844,,,COUNTIF($C$2:$C$5000,C844),)),"-")</f>
        <v>-</v>
      </c>
    </row>
    <row r="845" spans="3:13" hidden="1" x14ac:dyDescent="0.35">
      <c r="C845" s="9">
        <v>2020</v>
      </c>
      <c r="D845" s="15" t="s">
        <v>18</v>
      </c>
      <c r="E845" s="16">
        <v>45453</v>
      </c>
      <c r="F845" s="18">
        <v>2303.7094128753647</v>
      </c>
      <c r="G845" s="18">
        <v>2303.7094128753647</v>
      </c>
      <c r="H845" s="18">
        <v>0</v>
      </c>
      <c r="I845" s="18">
        <v>406536.95521329966</v>
      </c>
      <c r="J845" s="29"/>
      <c r="K845" s="52">
        <f t="shared" si="13"/>
        <v>2303.7094128753647</v>
      </c>
      <c r="L845" s="56" t="str">
        <f ca="1">IF(COUNTIF($C$2:C845,C845)=1,XIRR(OFFSET(F845,,,COUNTIF($C$2:$C$5000,C845),),OFFSET(E845,,,COUNTIF($C$2:$C$5000,C845),)),"-")</f>
        <v>-</v>
      </c>
      <c r="M845" s="56" t="str">
        <f ca="1">IF(COUNTIF($C$2:C845,C845)=1,XIRR(OFFSET(K845,,,COUNTIF($C$2:$C$5000,C845),),OFFSET(E845,,,COUNTIF($C$2:$C$5000,C845),)),"-")</f>
        <v>-</v>
      </c>
    </row>
    <row r="846" spans="3:13" hidden="1" x14ac:dyDescent="0.35">
      <c r="C846" s="30">
        <v>2020</v>
      </c>
      <c r="D846" s="31" t="s">
        <v>18</v>
      </c>
      <c r="E846" s="32">
        <v>45483</v>
      </c>
      <c r="F846" s="33">
        <v>19706.974220893662</v>
      </c>
      <c r="G846" s="33">
        <v>2303.7094128753647</v>
      </c>
      <c r="H846" s="33">
        <v>17403.264808018299</v>
      </c>
      <c r="I846" s="33">
        <v>389133.69040528138</v>
      </c>
      <c r="J846" s="31" t="s">
        <v>10</v>
      </c>
      <c r="K846" s="52">
        <f t="shared" si="13"/>
        <v>0</v>
      </c>
      <c r="L846" s="56" t="str">
        <f ca="1">IF(COUNTIF($C$2:C846,C846)=1,XIRR(OFFSET(F846,,,COUNTIF($C$2:$C$5000,C846),),OFFSET(E846,,,COUNTIF($C$2:$C$5000,C846),)),"-")</f>
        <v>-</v>
      </c>
      <c r="M846" s="56" t="str">
        <f ca="1">IF(COUNTIF($C$2:C846,C846)=1,XIRR(OFFSET(K846,,,COUNTIF($C$2:$C$5000,C846),),OFFSET(E846,,,COUNTIF($C$2:$C$5000,C846),)),"-")</f>
        <v>-</v>
      </c>
    </row>
    <row r="847" spans="3:13" hidden="1" x14ac:dyDescent="0.35">
      <c r="C847" s="30">
        <v>2020</v>
      </c>
      <c r="D847" s="31" t="s">
        <v>18</v>
      </c>
      <c r="E847" s="32">
        <v>45514</v>
      </c>
      <c r="F847" s="33">
        <v>19706.974220893662</v>
      </c>
      <c r="G847" s="33">
        <v>2205.0909122965945</v>
      </c>
      <c r="H847" s="33">
        <v>17501.883308597069</v>
      </c>
      <c r="I847" s="33">
        <v>371631.80709668429</v>
      </c>
      <c r="J847" s="31" t="s">
        <v>10</v>
      </c>
      <c r="K847" s="52">
        <f t="shared" si="13"/>
        <v>0</v>
      </c>
      <c r="L847" s="56" t="str">
        <f ca="1">IF(COUNTIF($C$2:C847,C847)=1,XIRR(OFFSET(F847,,,COUNTIF($C$2:$C$5000,C847),),OFFSET(E847,,,COUNTIF($C$2:$C$5000,C847),)),"-")</f>
        <v>-</v>
      </c>
      <c r="M847" s="56" t="str">
        <f ca="1">IF(COUNTIF($C$2:C847,C847)=1,XIRR(OFFSET(K847,,,COUNTIF($C$2:$C$5000,C847),),OFFSET(E847,,,COUNTIF($C$2:$C$5000,C847),)),"-")</f>
        <v>-</v>
      </c>
    </row>
    <row r="848" spans="3:13" hidden="1" x14ac:dyDescent="0.35">
      <c r="C848" s="38">
        <v>2020</v>
      </c>
      <c r="D848" s="39" t="s">
        <v>18</v>
      </c>
      <c r="E848" s="40">
        <v>45545</v>
      </c>
      <c r="F848" s="41">
        <v>19706.974220893662</v>
      </c>
      <c r="G848" s="41">
        <v>2105.9135735478781</v>
      </c>
      <c r="H848" s="41">
        <v>17601.060647345785</v>
      </c>
      <c r="I848" s="41">
        <v>354030.74644933851</v>
      </c>
      <c r="J848" s="42"/>
      <c r="K848" s="52">
        <f t="shared" si="13"/>
        <v>19706.974220893662</v>
      </c>
      <c r="L848" s="56" t="str">
        <f ca="1">IF(COUNTIF($C$2:C848,C848)=1,XIRR(OFFSET(F848,,,COUNTIF($C$2:$C$5000,C848),),OFFSET(E848,,,COUNTIF($C$2:$C$5000,C848),)),"-")</f>
        <v>-</v>
      </c>
      <c r="M848" s="56" t="str">
        <f ca="1">IF(COUNTIF($C$2:C848,C848)=1,XIRR(OFFSET(K848,,,COUNTIF($C$2:$C$5000,C848),),OFFSET(E848,,,COUNTIF($C$2:$C$5000,C848),)),"-")</f>
        <v>-</v>
      </c>
    </row>
    <row r="849" spans="3:13" hidden="1" x14ac:dyDescent="0.35">
      <c r="C849" s="38">
        <v>2020</v>
      </c>
      <c r="D849" s="39" t="s">
        <v>18</v>
      </c>
      <c r="E849" s="40">
        <v>45575</v>
      </c>
      <c r="F849" s="41">
        <v>19706.974220893662</v>
      </c>
      <c r="G849" s="41">
        <v>2006.174229879585</v>
      </c>
      <c r="H849" s="41">
        <v>17700.799991014079</v>
      </c>
      <c r="I849" s="41">
        <v>336329.94645832444</v>
      </c>
      <c r="J849" s="42"/>
      <c r="K849" s="52">
        <f t="shared" si="13"/>
        <v>19706.974220893662</v>
      </c>
      <c r="L849" s="56" t="str">
        <f ca="1">IF(COUNTIF($C$2:C849,C849)=1,XIRR(OFFSET(F849,,,COUNTIF($C$2:$C$5000,C849),),OFFSET(E849,,,COUNTIF($C$2:$C$5000,C849),)),"-")</f>
        <v>-</v>
      </c>
      <c r="M849" s="56" t="str">
        <f ca="1">IF(COUNTIF($C$2:C849,C849)=1,XIRR(OFFSET(K849,,,COUNTIF($C$2:$C$5000,C849),),OFFSET(E849,,,COUNTIF($C$2:$C$5000,C849),)),"-")</f>
        <v>-</v>
      </c>
    </row>
    <row r="850" spans="3:13" hidden="1" x14ac:dyDescent="0.35">
      <c r="C850" s="38">
        <v>2020</v>
      </c>
      <c r="D850" s="39" t="s">
        <v>18</v>
      </c>
      <c r="E850" s="40">
        <v>45606</v>
      </c>
      <c r="F850" s="41">
        <v>19706.974220893662</v>
      </c>
      <c r="G850" s="41">
        <v>1905.8696965971719</v>
      </c>
      <c r="H850" s="41">
        <v>17801.10452429649</v>
      </c>
      <c r="I850" s="41">
        <v>318528.84193402797</v>
      </c>
      <c r="J850" s="42"/>
      <c r="K850" s="52">
        <f t="shared" si="13"/>
        <v>19706.974220893662</v>
      </c>
      <c r="L850" s="56" t="str">
        <f ca="1">IF(COUNTIF($C$2:C850,C850)=1,XIRR(OFFSET(F850,,,COUNTIF($C$2:$C$5000,C850),),OFFSET(E850,,,COUNTIF($C$2:$C$5000,C850),)),"-")</f>
        <v>-</v>
      </c>
      <c r="M850" s="56" t="str">
        <f ca="1">IF(COUNTIF($C$2:C850,C850)=1,XIRR(OFFSET(K850,,,COUNTIF($C$2:$C$5000,C850),),OFFSET(E850,,,COUNTIF($C$2:$C$5000,C850),)),"-")</f>
        <v>-</v>
      </c>
    </row>
    <row r="851" spans="3:13" hidden="1" x14ac:dyDescent="0.35">
      <c r="C851" s="38">
        <v>2020</v>
      </c>
      <c r="D851" s="39" t="s">
        <v>18</v>
      </c>
      <c r="E851" s="40">
        <v>45636</v>
      </c>
      <c r="F851" s="41">
        <v>19706.974220893662</v>
      </c>
      <c r="G851" s="41">
        <v>1804.9967709594919</v>
      </c>
      <c r="H851" s="41">
        <v>17901.977449934169</v>
      </c>
      <c r="I851" s="41">
        <v>300626.86448409379</v>
      </c>
      <c r="J851" s="42"/>
      <c r="K851" s="52">
        <f t="shared" si="13"/>
        <v>19706.974220893662</v>
      </c>
      <c r="L851" s="56" t="str">
        <f ca="1">IF(COUNTIF($C$2:C851,C851)=1,XIRR(OFFSET(F851,,,COUNTIF($C$2:$C$5000,C851),),OFFSET(E851,,,COUNTIF($C$2:$C$5000,C851),)),"-")</f>
        <v>-</v>
      </c>
      <c r="M851" s="56" t="str">
        <f ca="1">IF(COUNTIF($C$2:C851,C851)=1,XIRR(OFFSET(K851,,,COUNTIF($C$2:$C$5000,C851),),OFFSET(E851,,,COUNTIF($C$2:$C$5000,C851),)),"-")</f>
        <v>-</v>
      </c>
    </row>
    <row r="852" spans="3:13" hidden="1" x14ac:dyDescent="0.35">
      <c r="C852" s="38">
        <v>2020</v>
      </c>
      <c r="D852" s="39" t="s">
        <v>18</v>
      </c>
      <c r="E852" s="40">
        <v>45667</v>
      </c>
      <c r="F852" s="41">
        <v>19706.974220893662</v>
      </c>
      <c r="G852" s="41">
        <v>1703.5522320765315</v>
      </c>
      <c r="H852" s="41">
        <v>18003.421988817132</v>
      </c>
      <c r="I852" s="41">
        <v>282623.44249527669</v>
      </c>
      <c r="J852" s="42"/>
      <c r="K852" s="52">
        <f t="shared" si="13"/>
        <v>19706.974220893662</v>
      </c>
      <c r="L852" s="56" t="str">
        <f ca="1">IF(COUNTIF($C$2:C852,C852)=1,XIRR(OFFSET(F852,,,COUNTIF($C$2:$C$5000,C852),),OFFSET(E852,,,COUNTIF($C$2:$C$5000,C852),)),"-")</f>
        <v>-</v>
      </c>
      <c r="M852" s="56" t="str">
        <f ca="1">IF(COUNTIF($C$2:C852,C852)=1,XIRR(OFFSET(K852,,,COUNTIF($C$2:$C$5000,C852),),OFFSET(E852,,,COUNTIF($C$2:$C$5000,C852),)),"-")</f>
        <v>-</v>
      </c>
    </row>
    <row r="853" spans="3:13" hidden="1" x14ac:dyDescent="0.35">
      <c r="C853" s="38">
        <v>2020</v>
      </c>
      <c r="D853" s="39" t="s">
        <v>18</v>
      </c>
      <c r="E853" s="40">
        <v>45698</v>
      </c>
      <c r="F853" s="41">
        <v>19706.974220893662</v>
      </c>
      <c r="G853" s="41">
        <v>1601.5328408065679</v>
      </c>
      <c r="H853" s="41">
        <v>18105.441380087093</v>
      </c>
      <c r="I853" s="41">
        <v>264518.00111518957</v>
      </c>
      <c r="J853" s="42"/>
      <c r="K853" s="52">
        <f t="shared" si="13"/>
        <v>19706.974220893662</v>
      </c>
      <c r="L853" s="56" t="str">
        <f ca="1">IF(COUNTIF($C$2:C853,C853)=1,XIRR(OFFSET(F853,,,COUNTIF($C$2:$C$5000,C853),),OFFSET(E853,,,COUNTIF($C$2:$C$5000,C853),)),"-")</f>
        <v>-</v>
      </c>
      <c r="M853" s="56" t="str">
        <f ca="1">IF(COUNTIF($C$2:C853,C853)=1,XIRR(OFFSET(K853,,,COUNTIF($C$2:$C$5000,C853),),OFFSET(E853,,,COUNTIF($C$2:$C$5000,C853),)),"-")</f>
        <v>-</v>
      </c>
    </row>
    <row r="854" spans="3:13" hidden="1" x14ac:dyDescent="0.35">
      <c r="C854" s="38">
        <v>2020</v>
      </c>
      <c r="D854" s="39" t="s">
        <v>18</v>
      </c>
      <c r="E854" s="40">
        <v>45726</v>
      </c>
      <c r="F854" s="41">
        <v>19706.974220893662</v>
      </c>
      <c r="G854" s="41">
        <v>1498.935339652741</v>
      </c>
      <c r="H854" s="41">
        <v>18208.038881240922</v>
      </c>
      <c r="I854" s="41">
        <v>246309.96223394864</v>
      </c>
      <c r="J854" s="42"/>
      <c r="K854" s="52">
        <f t="shared" si="13"/>
        <v>19706.974220893662</v>
      </c>
      <c r="L854" s="56" t="str">
        <f ca="1">IF(COUNTIF($C$2:C854,C854)=1,XIRR(OFFSET(F854,,,COUNTIF($C$2:$C$5000,C854),),OFFSET(E854,,,COUNTIF($C$2:$C$5000,C854),)),"-")</f>
        <v>-</v>
      </c>
      <c r="M854" s="56" t="str">
        <f ca="1">IF(COUNTIF($C$2:C854,C854)=1,XIRR(OFFSET(K854,,,COUNTIF($C$2:$C$5000,C854),),OFFSET(E854,,,COUNTIF($C$2:$C$5000,C854),)),"-")</f>
        <v>-</v>
      </c>
    </row>
    <row r="855" spans="3:13" hidden="1" x14ac:dyDescent="0.35">
      <c r="C855" s="38">
        <v>2020</v>
      </c>
      <c r="D855" s="39" t="s">
        <v>18</v>
      </c>
      <c r="E855" s="40">
        <v>45757</v>
      </c>
      <c r="F855" s="41">
        <v>19706.974220893662</v>
      </c>
      <c r="G855" s="41">
        <v>1395.7564526590425</v>
      </c>
      <c r="H855" s="41">
        <v>18311.217768234619</v>
      </c>
      <c r="I855" s="41">
        <v>227998.74446571403</v>
      </c>
      <c r="J855" s="42"/>
      <c r="K855" s="52">
        <f t="shared" si="13"/>
        <v>19706.974220893662</v>
      </c>
      <c r="L855" s="56" t="str">
        <f ca="1">IF(COUNTIF($C$2:C855,C855)=1,XIRR(OFFSET(F855,,,COUNTIF($C$2:$C$5000,C855),),OFFSET(E855,,,COUNTIF($C$2:$C$5000,C855),)),"-")</f>
        <v>-</v>
      </c>
      <c r="M855" s="56" t="str">
        <f ca="1">IF(COUNTIF($C$2:C855,C855)=1,XIRR(OFFSET(K855,,,COUNTIF($C$2:$C$5000,C855),),OFFSET(E855,,,COUNTIF($C$2:$C$5000,C855),)),"-")</f>
        <v>-</v>
      </c>
    </row>
    <row r="856" spans="3:13" hidden="1" x14ac:dyDescent="0.35">
      <c r="C856" s="38">
        <v>2020</v>
      </c>
      <c r="D856" s="39" t="s">
        <v>18</v>
      </c>
      <c r="E856" s="40">
        <v>45787</v>
      </c>
      <c r="F856" s="41">
        <v>19706.974220893662</v>
      </c>
      <c r="G856" s="41">
        <v>1291.9928853057129</v>
      </c>
      <c r="H856" s="41">
        <v>18414.981335587949</v>
      </c>
      <c r="I856" s="41">
        <v>209583.76313012608</v>
      </c>
      <c r="J856" s="42"/>
      <c r="K856" s="52">
        <f t="shared" si="13"/>
        <v>19706.974220893662</v>
      </c>
      <c r="L856" s="56" t="str">
        <f ca="1">IF(COUNTIF($C$2:C856,C856)=1,XIRR(OFFSET(F856,,,COUNTIF($C$2:$C$5000,C856),),OFFSET(E856,,,COUNTIF($C$2:$C$5000,C856),)),"-")</f>
        <v>-</v>
      </c>
      <c r="M856" s="56" t="str">
        <f ca="1">IF(COUNTIF($C$2:C856,C856)=1,XIRR(OFFSET(K856,,,COUNTIF($C$2:$C$5000,C856),),OFFSET(E856,,,COUNTIF($C$2:$C$5000,C856),)),"-")</f>
        <v>-</v>
      </c>
    </row>
    <row r="857" spans="3:13" hidden="1" x14ac:dyDescent="0.35">
      <c r="C857" s="38">
        <v>2020</v>
      </c>
      <c r="D857" s="39" t="s">
        <v>18</v>
      </c>
      <c r="E857" s="40">
        <v>45818</v>
      </c>
      <c r="F857" s="41">
        <v>19706.974220893662</v>
      </c>
      <c r="G857" s="41">
        <v>1187.641324404048</v>
      </c>
      <c r="H857" s="41">
        <v>18519.332896489614</v>
      </c>
      <c r="I857" s="41">
        <v>191064.43023363646</v>
      </c>
      <c r="J857" s="42"/>
      <c r="K857" s="52">
        <f t="shared" si="13"/>
        <v>19706.974220893662</v>
      </c>
      <c r="L857" s="56" t="str">
        <f ca="1">IF(COUNTIF($C$2:C857,C857)=1,XIRR(OFFSET(F857,,,COUNTIF($C$2:$C$5000,C857),),OFFSET(E857,,,COUNTIF($C$2:$C$5000,C857),)),"-")</f>
        <v>-</v>
      </c>
      <c r="M857" s="56" t="str">
        <f ca="1">IF(COUNTIF($C$2:C857,C857)=1,XIRR(OFFSET(K857,,,COUNTIF($C$2:$C$5000,C857),),OFFSET(E857,,,COUNTIF($C$2:$C$5000,C857),)),"-")</f>
        <v>-</v>
      </c>
    </row>
    <row r="858" spans="3:13" hidden="1" x14ac:dyDescent="0.35">
      <c r="C858" s="38">
        <v>2020</v>
      </c>
      <c r="D858" s="39" t="s">
        <v>18</v>
      </c>
      <c r="E858" s="40">
        <v>45848</v>
      </c>
      <c r="F858" s="41">
        <v>19706.974220893662</v>
      </c>
      <c r="G858" s="41">
        <v>1082.6984379906066</v>
      </c>
      <c r="H858" s="41">
        <v>18624.275782903056</v>
      </c>
      <c r="I858" s="41">
        <v>172440.15445073342</v>
      </c>
      <c r="J858" s="42"/>
      <c r="K858" s="52">
        <f t="shared" si="13"/>
        <v>19706.974220893662</v>
      </c>
      <c r="L858" s="56" t="str">
        <f ca="1">IF(COUNTIF($C$2:C858,C858)=1,XIRR(OFFSET(F858,,,COUNTIF($C$2:$C$5000,C858),),OFFSET(E858,,,COUNTIF($C$2:$C$5000,C858),)),"-")</f>
        <v>-</v>
      </c>
      <c r="M858" s="56" t="str">
        <f ca="1">IF(COUNTIF($C$2:C858,C858)=1,XIRR(OFFSET(K858,,,COUNTIF($C$2:$C$5000,C858),),OFFSET(E858,,,COUNTIF($C$2:$C$5000,C858),)),"-")</f>
        <v>-</v>
      </c>
    </row>
    <row r="859" spans="3:13" hidden="1" x14ac:dyDescent="0.35">
      <c r="C859" s="38">
        <v>2020</v>
      </c>
      <c r="D859" s="39" t="s">
        <v>18</v>
      </c>
      <c r="E859" s="40">
        <v>45879</v>
      </c>
      <c r="F859" s="41">
        <v>19706.974220893662</v>
      </c>
      <c r="G859" s="41">
        <v>977.16087522082273</v>
      </c>
      <c r="H859" s="41">
        <v>18729.813345672839</v>
      </c>
      <c r="I859" s="41">
        <v>153710.34110506059</v>
      </c>
      <c r="J859" s="42"/>
      <c r="K859" s="52">
        <f t="shared" si="13"/>
        <v>19706.974220893662</v>
      </c>
      <c r="L859" s="56" t="str">
        <f ca="1">IF(COUNTIF($C$2:C859,C859)=1,XIRR(OFFSET(F859,,,COUNTIF($C$2:$C$5000,C859),),OFFSET(E859,,,COUNTIF($C$2:$C$5000,C859),)),"-")</f>
        <v>-</v>
      </c>
      <c r="M859" s="56" t="str">
        <f ca="1">IF(COUNTIF($C$2:C859,C859)=1,XIRR(OFFSET(K859,,,COUNTIF($C$2:$C$5000,C859),),OFFSET(E859,,,COUNTIF($C$2:$C$5000,C859),)),"-")</f>
        <v>-</v>
      </c>
    </row>
    <row r="860" spans="3:13" hidden="1" x14ac:dyDescent="0.35">
      <c r="C860" s="38">
        <v>2020</v>
      </c>
      <c r="D860" s="39" t="s">
        <v>18</v>
      </c>
      <c r="E860" s="40">
        <v>45910</v>
      </c>
      <c r="F860" s="41">
        <v>19706.974220893662</v>
      </c>
      <c r="G860" s="41">
        <v>871.02526626201006</v>
      </c>
      <c r="H860" s="41">
        <v>18835.948954631651</v>
      </c>
      <c r="I860" s="41">
        <v>134874.39215042893</v>
      </c>
      <c r="J860" s="42"/>
      <c r="K860" s="52">
        <f t="shared" si="13"/>
        <v>19706.974220893662</v>
      </c>
      <c r="L860" s="56" t="str">
        <f ca="1">IF(COUNTIF($C$2:C860,C860)=1,XIRR(OFFSET(F860,,,COUNTIF($C$2:$C$5000,C860),),OFFSET(E860,,,COUNTIF($C$2:$C$5000,C860),)),"-")</f>
        <v>-</v>
      </c>
      <c r="M860" s="56" t="str">
        <f ca="1">IF(COUNTIF($C$2:C860,C860)=1,XIRR(OFFSET(K860,,,COUNTIF($C$2:$C$5000,C860),),OFFSET(E860,,,COUNTIF($C$2:$C$5000,C860),)),"-")</f>
        <v>-</v>
      </c>
    </row>
    <row r="861" spans="3:13" hidden="1" x14ac:dyDescent="0.35">
      <c r="C861" s="38">
        <v>2020</v>
      </c>
      <c r="D861" s="39" t="s">
        <v>18</v>
      </c>
      <c r="E861" s="40">
        <v>45940</v>
      </c>
      <c r="F861" s="41">
        <v>19706.974220893662</v>
      </c>
      <c r="G861" s="41">
        <v>764.28822218576397</v>
      </c>
      <c r="H861" s="41">
        <v>18942.685998707897</v>
      </c>
      <c r="I861" s="41">
        <v>115931.70615172104</v>
      </c>
      <c r="J861" s="42"/>
      <c r="K861" s="52">
        <f t="shared" si="13"/>
        <v>19706.974220893662</v>
      </c>
      <c r="L861" s="56" t="str">
        <f ca="1">IF(COUNTIF($C$2:C861,C861)=1,XIRR(OFFSET(F861,,,COUNTIF($C$2:$C$5000,C861),),OFFSET(E861,,,COUNTIF($C$2:$C$5000,C861),)),"-")</f>
        <v>-</v>
      </c>
      <c r="M861" s="56" t="str">
        <f ca="1">IF(COUNTIF($C$2:C861,C861)=1,XIRR(OFFSET(K861,,,COUNTIF($C$2:$C$5000,C861),),OFFSET(E861,,,COUNTIF($C$2:$C$5000,C861),)),"-")</f>
        <v>-</v>
      </c>
    </row>
    <row r="862" spans="3:13" hidden="1" x14ac:dyDescent="0.35">
      <c r="C862" s="38">
        <v>2020</v>
      </c>
      <c r="D862" s="39" t="s">
        <v>18</v>
      </c>
      <c r="E862" s="40">
        <v>45971</v>
      </c>
      <c r="F862" s="41">
        <v>19706.974220893662</v>
      </c>
      <c r="G862" s="41">
        <v>656.9463348597526</v>
      </c>
      <c r="H862" s="41">
        <v>19050.027886033909</v>
      </c>
      <c r="I862" s="41">
        <v>96881.678265687136</v>
      </c>
      <c r="J862" s="42"/>
      <c r="K862" s="52">
        <f t="shared" si="13"/>
        <v>19706.974220893662</v>
      </c>
      <c r="L862" s="56" t="str">
        <f ca="1">IF(COUNTIF($C$2:C862,C862)=1,XIRR(OFFSET(F862,,,COUNTIF($C$2:$C$5000,C862),),OFFSET(E862,,,COUNTIF($C$2:$C$5000,C862),)),"-")</f>
        <v>-</v>
      </c>
      <c r="M862" s="56" t="str">
        <f ca="1">IF(COUNTIF($C$2:C862,C862)=1,XIRR(OFFSET(K862,,,COUNTIF($C$2:$C$5000,C862),),OFFSET(E862,,,COUNTIF($C$2:$C$5000,C862),)),"-")</f>
        <v>-</v>
      </c>
    </row>
    <row r="863" spans="3:13" hidden="1" x14ac:dyDescent="0.35">
      <c r="C863" s="38">
        <v>2020</v>
      </c>
      <c r="D863" s="39" t="s">
        <v>18</v>
      </c>
      <c r="E863" s="40">
        <v>46001</v>
      </c>
      <c r="F863" s="41">
        <v>19706.974220893662</v>
      </c>
      <c r="G863" s="41">
        <v>548.9961768388938</v>
      </c>
      <c r="H863" s="41">
        <v>19157.978044054769</v>
      </c>
      <c r="I863" s="41">
        <v>77723.700221632374</v>
      </c>
      <c r="J863" s="42"/>
      <c r="K863" s="52">
        <f t="shared" si="13"/>
        <v>19706.974220893662</v>
      </c>
      <c r="L863" s="56" t="str">
        <f ca="1">IF(COUNTIF($C$2:C863,C863)=1,XIRR(OFFSET(F863,,,COUNTIF($C$2:$C$5000,C863),),OFFSET(E863,,,COUNTIF($C$2:$C$5000,C863),)),"-")</f>
        <v>-</v>
      </c>
      <c r="M863" s="56" t="str">
        <f ca="1">IF(COUNTIF($C$2:C863,C863)=1,XIRR(OFFSET(K863,,,COUNTIF($C$2:$C$5000,C863),),OFFSET(E863,,,COUNTIF($C$2:$C$5000,C863),)),"-")</f>
        <v>-</v>
      </c>
    </row>
    <row r="864" spans="3:13" hidden="1" x14ac:dyDescent="0.35">
      <c r="C864" s="38">
        <v>2020</v>
      </c>
      <c r="D864" s="39" t="s">
        <v>18</v>
      </c>
      <c r="E864" s="40">
        <v>46032</v>
      </c>
      <c r="F864" s="41">
        <v>19706.974220893662</v>
      </c>
      <c r="G864" s="41">
        <v>440.43430125591681</v>
      </c>
      <c r="H864" s="41">
        <v>19266.539919637744</v>
      </c>
      <c r="I864" s="41">
        <v>58457.160301994634</v>
      </c>
      <c r="J864" s="42"/>
      <c r="K864" s="52">
        <f t="shared" si="13"/>
        <v>19706.974220893662</v>
      </c>
      <c r="L864" s="56" t="str">
        <f ca="1">IF(COUNTIF($C$2:C864,C864)=1,XIRR(OFFSET(F864,,,COUNTIF($C$2:$C$5000,C864),),OFFSET(E864,,,COUNTIF($C$2:$C$5000,C864),)),"-")</f>
        <v>-</v>
      </c>
      <c r="M864" s="56" t="str">
        <f ca="1">IF(COUNTIF($C$2:C864,C864)=1,XIRR(OFFSET(K864,,,COUNTIF($C$2:$C$5000,C864),),OFFSET(E864,,,COUNTIF($C$2:$C$5000,C864),)),"-")</f>
        <v>-</v>
      </c>
    </row>
    <row r="865" spans="3:13" hidden="1" x14ac:dyDescent="0.35">
      <c r="C865" s="38">
        <v>2020</v>
      </c>
      <c r="D865" s="39" t="s">
        <v>18</v>
      </c>
      <c r="E865" s="40">
        <v>46063</v>
      </c>
      <c r="F865" s="41">
        <v>19706.974220893662</v>
      </c>
      <c r="G865" s="41">
        <v>331.25724171130292</v>
      </c>
      <c r="H865" s="41">
        <v>19375.716979182358</v>
      </c>
      <c r="I865" s="41">
        <v>39081.44332281228</v>
      </c>
      <c r="J865" s="42"/>
      <c r="K865" s="52">
        <f t="shared" si="13"/>
        <v>19706.974220893662</v>
      </c>
      <c r="L865" s="56" t="str">
        <f ca="1">IF(COUNTIF($C$2:C865,C865)=1,XIRR(OFFSET(F865,,,COUNTIF($C$2:$C$5000,C865),),OFFSET(E865,,,COUNTIF($C$2:$C$5000,C865),)),"-")</f>
        <v>-</v>
      </c>
      <c r="M865" s="56" t="str">
        <f ca="1">IF(COUNTIF($C$2:C865,C865)=1,XIRR(OFFSET(K865,,,COUNTIF($C$2:$C$5000,C865),),OFFSET(E865,,,COUNTIF($C$2:$C$5000,C865),)),"-")</f>
        <v>-</v>
      </c>
    </row>
    <row r="866" spans="3:13" hidden="1" x14ac:dyDescent="0.35">
      <c r="C866" s="38">
        <v>2020</v>
      </c>
      <c r="D866" s="39" t="s">
        <v>18</v>
      </c>
      <c r="E866" s="40">
        <v>46091</v>
      </c>
      <c r="F866" s="41">
        <v>19706.974220893662</v>
      </c>
      <c r="G866" s="41">
        <v>221.46151216260293</v>
      </c>
      <c r="H866" s="41">
        <v>19485.512708731061</v>
      </c>
      <c r="I866" s="41">
        <v>19595.930614081219</v>
      </c>
      <c r="J866" s="42"/>
      <c r="K866" s="52">
        <f t="shared" si="13"/>
        <v>19706.974220893662</v>
      </c>
      <c r="L866" s="56" t="str">
        <f ca="1">IF(COUNTIF($C$2:C866,C866)=1,XIRR(OFFSET(F866,,,COUNTIF($C$2:$C$5000,C866),),OFFSET(E866,,,COUNTIF($C$2:$C$5000,C866),)),"-")</f>
        <v>-</v>
      </c>
      <c r="M866" s="56" t="str">
        <f ca="1">IF(COUNTIF($C$2:C866,C866)=1,XIRR(OFFSET(K866,,,COUNTIF($C$2:$C$5000,C866),),OFFSET(E866,,,COUNTIF($C$2:$C$5000,C866),)),"-")</f>
        <v>-</v>
      </c>
    </row>
    <row r="867" spans="3:13" hidden="1" x14ac:dyDescent="0.35">
      <c r="C867" s="38">
        <v>2020</v>
      </c>
      <c r="D867" s="39" t="s">
        <v>18</v>
      </c>
      <c r="E867" s="40">
        <v>46122</v>
      </c>
      <c r="F867" s="41">
        <v>24125.496807598254</v>
      </c>
      <c r="G867" s="41">
        <v>4529.5636068131271</v>
      </c>
      <c r="H867" s="41">
        <v>19595.930614081219</v>
      </c>
      <c r="I867" s="41">
        <v>0</v>
      </c>
      <c r="J867" s="42"/>
      <c r="K867" s="52">
        <f t="shared" si="13"/>
        <v>24125.496807598254</v>
      </c>
      <c r="L867" s="56" t="str">
        <f ca="1">IF(COUNTIF($C$2:C867,C867)=1,XIRR(OFFSET(F867,,,COUNTIF($C$2:$C$5000,C867),),OFFSET(E867,,,COUNTIF($C$2:$C$5000,C867),)),"-")</f>
        <v>-</v>
      </c>
      <c r="M867" s="56" t="str">
        <f ca="1">IF(COUNTIF($C$2:C867,C867)=1,XIRR(OFFSET(K867,,,COUNTIF($C$2:$C$5000,C867),),OFFSET(E867,,,COUNTIF($C$2:$C$5000,C867),)),"-")</f>
        <v>-</v>
      </c>
    </row>
    <row r="868" spans="3:13" hidden="1" x14ac:dyDescent="0.35">
      <c r="C868" s="3">
        <v>2021</v>
      </c>
      <c r="D868" s="19" t="s">
        <v>27</v>
      </c>
      <c r="E868" s="20">
        <v>44355</v>
      </c>
      <c r="F868" s="21">
        <v>-100000</v>
      </c>
      <c r="G868" s="22"/>
      <c r="H868" s="22"/>
      <c r="I868" s="23">
        <f>-F868</f>
        <v>100000</v>
      </c>
      <c r="J868" s="19" t="s">
        <v>8</v>
      </c>
      <c r="K868" s="52">
        <f t="shared" si="13"/>
        <v>-100000</v>
      </c>
      <c r="L868" s="56">
        <f ca="1">IF(COUNTIF($C$2:C868,C868)=1,XIRR(OFFSET(F868,,,COUNTIF($C$2:$C$5000,C868),),OFFSET(E868,,,COUNTIF($C$2:$C$5000,C868),)),"-")</f>
        <v>2.9802322387695314E-9</v>
      </c>
      <c r="M868" s="56">
        <f ca="1">IF(COUNTIF($C$2:C868,C868)=1,XIRR(OFFSET(K868,,,COUNTIF($C$2:$C$5000,C868),),OFFSET(E868,,,COUNTIF($C$2:$C$5000,C868),)),"-")</f>
        <v>2.9802322387695314E-9</v>
      </c>
    </row>
    <row r="869" spans="3:13" hidden="1" x14ac:dyDescent="0.35">
      <c r="C869" s="9">
        <v>2021</v>
      </c>
      <c r="D869" s="15" t="s">
        <v>27</v>
      </c>
      <c r="E869" s="16">
        <v>44385</v>
      </c>
      <c r="F869" s="18">
        <v>1956.6148218728542</v>
      </c>
      <c r="G869" s="18">
        <v>541.66666666666663</v>
      </c>
      <c r="H869" s="18">
        <v>1414.9481552061875</v>
      </c>
      <c r="I869" s="18">
        <v>98585.051844793808</v>
      </c>
      <c r="J869" s="29"/>
      <c r="K869" s="52">
        <f t="shared" si="13"/>
        <v>1956.6148218728542</v>
      </c>
      <c r="L869" s="56" t="str">
        <f ca="1">IF(COUNTIF($C$2:C869,C869)=1,XIRR(OFFSET(F869,,,COUNTIF($C$2:$C$5000,C869),),OFFSET(E869,,,COUNTIF($C$2:$C$5000,C869),)),"-")</f>
        <v>-</v>
      </c>
      <c r="M869" s="56" t="str">
        <f ca="1">IF(COUNTIF($C$2:C869,C869)=1,XIRR(OFFSET(K869,,,COUNTIF($C$2:$C$5000,C869),),OFFSET(E869,,,COUNTIF($C$2:$C$5000,C869),)),"-")</f>
        <v>-</v>
      </c>
    </row>
    <row r="870" spans="3:13" hidden="1" x14ac:dyDescent="0.35">
      <c r="C870" s="3">
        <v>2021</v>
      </c>
      <c r="D870" s="19" t="s">
        <v>16</v>
      </c>
      <c r="E870" s="20">
        <v>44390</v>
      </c>
      <c r="F870" s="21">
        <v>-250000</v>
      </c>
      <c r="G870" s="22"/>
      <c r="H870" s="22"/>
      <c r="I870" s="23">
        <f>-F870</f>
        <v>250000</v>
      </c>
      <c r="J870" s="19" t="s">
        <v>8</v>
      </c>
      <c r="K870" s="52">
        <f t="shared" si="13"/>
        <v>-250000</v>
      </c>
      <c r="L870" s="56" t="str">
        <f ca="1">IF(COUNTIF($C$2:C870,C870)=1,XIRR(OFFSET(F870,,,COUNTIF($C$2:$C$5000,C870),),OFFSET(E870,,,COUNTIF($C$2:$C$5000,C870),)),"-")</f>
        <v>-</v>
      </c>
      <c r="M870" s="56" t="str">
        <f ca="1">IF(COUNTIF($C$2:C870,C870)=1,XIRR(OFFSET(K870,,,COUNTIF($C$2:$C$5000,C870),),OFFSET(E870,,,COUNTIF($C$2:$C$5000,C870),)),"-")</f>
        <v>-</v>
      </c>
    </row>
    <row r="871" spans="3:13" hidden="1" x14ac:dyDescent="0.35">
      <c r="C871" s="3">
        <v>2021</v>
      </c>
      <c r="D871" s="19" t="s">
        <v>19</v>
      </c>
      <c r="E871" s="20">
        <v>44404</v>
      </c>
      <c r="F871" s="21">
        <v>-1000000</v>
      </c>
      <c r="G871" s="22"/>
      <c r="H871" s="22"/>
      <c r="I871" s="23">
        <f>-F871</f>
        <v>1000000</v>
      </c>
      <c r="J871" s="19" t="s">
        <v>8</v>
      </c>
      <c r="K871" s="52">
        <f t="shared" si="13"/>
        <v>-1000000</v>
      </c>
      <c r="L871" s="56" t="str">
        <f ca="1">IF(COUNTIF($C$2:C871,C871)=1,XIRR(OFFSET(F871,,,COUNTIF($C$2:$C$5000,C871),),OFFSET(E871,,,COUNTIF($C$2:$C$5000,C871),)),"-")</f>
        <v>-</v>
      </c>
      <c r="M871" s="56" t="str">
        <f ca="1">IF(COUNTIF($C$2:C871,C871)=1,XIRR(OFFSET(K871,,,COUNTIF($C$2:$C$5000,C871),),OFFSET(E871,,,COUNTIF($C$2:$C$5000,C871),)),"-")</f>
        <v>-</v>
      </c>
    </row>
    <row r="872" spans="3:13" hidden="1" x14ac:dyDescent="0.35">
      <c r="C872" s="9">
        <v>2021</v>
      </c>
      <c r="D872" s="15" t="s">
        <v>27</v>
      </c>
      <c r="E872" s="16">
        <v>44416</v>
      </c>
      <c r="F872" s="18">
        <v>1956.6148218728542</v>
      </c>
      <c r="G872" s="18">
        <v>534.00236415929987</v>
      </c>
      <c r="H872" s="18">
        <v>1422.6124577135542</v>
      </c>
      <c r="I872" s="18">
        <v>97162.43938708026</v>
      </c>
      <c r="J872" s="29"/>
      <c r="K872" s="52">
        <f t="shared" si="13"/>
        <v>1956.6148218728542</v>
      </c>
      <c r="L872" s="56" t="str">
        <f ca="1">IF(COUNTIF($C$2:C872,C872)=1,XIRR(OFFSET(F872,,,COUNTIF($C$2:$C$5000,C872),),OFFSET(E872,,,COUNTIF($C$2:$C$5000,C872),)),"-")</f>
        <v>-</v>
      </c>
      <c r="M872" s="56" t="str">
        <f ca="1">IF(COUNTIF($C$2:C872,C872)=1,XIRR(OFFSET(K872,,,COUNTIF($C$2:$C$5000,C872),),OFFSET(E872,,,COUNTIF($C$2:$C$5000,C872),)),"-")</f>
        <v>-</v>
      </c>
    </row>
    <row r="873" spans="3:13" hidden="1" x14ac:dyDescent="0.35">
      <c r="C873" s="9">
        <v>2021</v>
      </c>
      <c r="D873" s="15" t="s">
        <v>16</v>
      </c>
      <c r="E873" s="16">
        <v>44421</v>
      </c>
      <c r="F873" s="18">
        <v>4950.2996350873836</v>
      </c>
      <c r="G873" s="18">
        <v>1458.3333333333333</v>
      </c>
      <c r="H873" s="18">
        <v>3491.9663017540506</v>
      </c>
      <c r="I873" s="18">
        <v>246508.03369824594</v>
      </c>
      <c r="J873" s="29"/>
      <c r="K873" s="52">
        <f t="shared" si="13"/>
        <v>4950.2996350873836</v>
      </c>
      <c r="L873" s="56" t="str">
        <f ca="1">IF(COUNTIF($C$2:C873,C873)=1,XIRR(OFFSET(F873,,,COUNTIF($C$2:$C$5000,C873),),OFFSET(E873,,,COUNTIF($C$2:$C$5000,C873),)),"-")</f>
        <v>-</v>
      </c>
      <c r="M873" s="56" t="str">
        <f ca="1">IF(COUNTIF($C$2:C873,C873)=1,XIRR(OFFSET(K873,,,COUNTIF($C$2:$C$5000,C873),),OFFSET(E873,,,COUNTIF($C$2:$C$5000,C873),)),"-")</f>
        <v>-</v>
      </c>
    </row>
    <row r="874" spans="3:13" hidden="1" x14ac:dyDescent="0.35">
      <c r="C874" s="9">
        <v>2021</v>
      </c>
      <c r="D874" s="15" t="s">
        <v>19</v>
      </c>
      <c r="E874" s="16">
        <v>44435</v>
      </c>
      <c r="F874" s="18">
        <v>19801.198540349535</v>
      </c>
      <c r="G874" s="18">
        <v>5833.333333333333</v>
      </c>
      <c r="H874" s="18">
        <v>13967.865207016202</v>
      </c>
      <c r="I874" s="18">
        <v>986032.13479298376</v>
      </c>
      <c r="J874" s="29"/>
      <c r="K874" s="52">
        <f t="shared" si="13"/>
        <v>19801.198540349535</v>
      </c>
      <c r="L874" s="56" t="str">
        <f ca="1">IF(COUNTIF($C$2:C874,C874)=1,XIRR(OFFSET(F874,,,COUNTIF($C$2:$C$5000,C874),),OFFSET(E874,,,COUNTIF($C$2:$C$5000,C874),)),"-")</f>
        <v>-</v>
      </c>
      <c r="M874" s="56" t="str">
        <f ca="1">IF(COUNTIF($C$2:C874,C874)=1,XIRR(OFFSET(K874,,,COUNTIF($C$2:$C$5000,C874),),OFFSET(E874,,,COUNTIF($C$2:$C$5000,C874),)),"-")</f>
        <v>-</v>
      </c>
    </row>
    <row r="875" spans="3:13" hidden="1" x14ac:dyDescent="0.35">
      <c r="C875" s="9">
        <v>2021</v>
      </c>
      <c r="D875" s="15" t="s">
        <v>27</v>
      </c>
      <c r="E875" s="16">
        <v>44447</v>
      </c>
      <c r="F875" s="18">
        <v>1956.6148218728542</v>
      </c>
      <c r="G875" s="18">
        <v>526.29654668001808</v>
      </c>
      <c r="H875" s="18">
        <v>1430.3182751928362</v>
      </c>
      <c r="I875" s="18">
        <v>95732.12111188742</v>
      </c>
      <c r="J875" s="29"/>
      <c r="K875" s="52">
        <f t="shared" si="13"/>
        <v>1956.6148218728542</v>
      </c>
      <c r="L875" s="56" t="str">
        <f ca="1">IF(COUNTIF($C$2:C875,C875)=1,XIRR(OFFSET(F875,,,COUNTIF($C$2:$C$5000,C875),),OFFSET(E875,,,COUNTIF($C$2:$C$5000,C875),)),"-")</f>
        <v>-</v>
      </c>
      <c r="M875" s="56" t="str">
        <f ca="1">IF(COUNTIF($C$2:C875,C875)=1,XIRR(OFFSET(K875,,,COUNTIF($C$2:$C$5000,C875),),OFFSET(E875,,,COUNTIF($C$2:$C$5000,C875),)),"-")</f>
        <v>-</v>
      </c>
    </row>
    <row r="876" spans="3:13" hidden="1" x14ac:dyDescent="0.35">
      <c r="C876" s="9">
        <v>2021</v>
      </c>
      <c r="D876" s="15" t="s">
        <v>16</v>
      </c>
      <c r="E876" s="16">
        <v>44452</v>
      </c>
      <c r="F876" s="18">
        <v>4950.2996350873836</v>
      </c>
      <c r="G876" s="18">
        <v>1437.9635299064348</v>
      </c>
      <c r="H876" s="18">
        <v>3512.3361051809488</v>
      </c>
      <c r="I876" s="18">
        <v>242995.69759306498</v>
      </c>
      <c r="J876" s="29"/>
      <c r="K876" s="52">
        <f t="shared" si="13"/>
        <v>4950.2996350873836</v>
      </c>
      <c r="L876" s="56" t="str">
        <f ca="1">IF(COUNTIF($C$2:C876,C876)=1,XIRR(OFFSET(F876,,,COUNTIF($C$2:$C$5000,C876),),OFFSET(E876,,,COUNTIF($C$2:$C$5000,C876),)),"-")</f>
        <v>-</v>
      </c>
      <c r="M876" s="56" t="str">
        <f ca="1">IF(COUNTIF($C$2:C876,C876)=1,XIRR(OFFSET(K876,,,COUNTIF($C$2:$C$5000,C876),),OFFSET(E876,,,COUNTIF($C$2:$C$5000,C876),)),"-")</f>
        <v>-</v>
      </c>
    </row>
    <row r="877" spans="3:13" hidden="1" x14ac:dyDescent="0.35">
      <c r="C877" s="9">
        <v>2021</v>
      </c>
      <c r="D877" s="15" t="s">
        <v>19</v>
      </c>
      <c r="E877" s="16">
        <v>44466</v>
      </c>
      <c r="F877" s="18">
        <v>19801.198540349535</v>
      </c>
      <c r="G877" s="18">
        <v>5751.8541196257393</v>
      </c>
      <c r="H877" s="18">
        <v>14049.344420723795</v>
      </c>
      <c r="I877" s="18">
        <v>971982.79037225991</v>
      </c>
      <c r="J877" s="29"/>
      <c r="K877" s="52">
        <f t="shared" si="13"/>
        <v>19801.198540349535</v>
      </c>
      <c r="L877" s="56" t="str">
        <f ca="1">IF(COUNTIF($C$2:C877,C877)=1,XIRR(OFFSET(F877,,,COUNTIF($C$2:$C$5000,C877),),OFFSET(E877,,,COUNTIF($C$2:$C$5000,C877),)),"-")</f>
        <v>-</v>
      </c>
      <c r="M877" s="56" t="str">
        <f ca="1">IF(COUNTIF($C$2:C877,C877)=1,XIRR(OFFSET(K877,,,COUNTIF($C$2:$C$5000,C877),),OFFSET(E877,,,COUNTIF($C$2:$C$5000,C877),)),"-")</f>
        <v>-</v>
      </c>
    </row>
    <row r="878" spans="3:13" hidden="1" x14ac:dyDescent="0.35">
      <c r="C878" s="9">
        <v>2021</v>
      </c>
      <c r="D878" s="15" t="s">
        <v>27</v>
      </c>
      <c r="E878" s="16">
        <v>44477</v>
      </c>
      <c r="F878" s="18">
        <v>1956.6148218728542</v>
      </c>
      <c r="G878" s="18">
        <v>518.54898935605695</v>
      </c>
      <c r="H878" s="18">
        <v>1438.0658325167974</v>
      </c>
      <c r="I878" s="18">
        <v>94294.055279370616</v>
      </c>
      <c r="J878" s="29"/>
      <c r="K878" s="52">
        <f t="shared" si="13"/>
        <v>1956.6148218728542</v>
      </c>
      <c r="L878" s="56" t="str">
        <f ca="1">IF(COUNTIF($C$2:C878,C878)=1,XIRR(OFFSET(F878,,,COUNTIF($C$2:$C$5000,C878),),OFFSET(E878,,,COUNTIF($C$2:$C$5000,C878),)),"-")</f>
        <v>-</v>
      </c>
      <c r="M878" s="56" t="str">
        <f ca="1">IF(COUNTIF($C$2:C878,C878)=1,XIRR(OFFSET(K878,,,COUNTIF($C$2:$C$5000,C878),),OFFSET(E878,,,COUNTIF($C$2:$C$5000,C878),)),"-")</f>
        <v>-</v>
      </c>
    </row>
    <row r="879" spans="3:13" hidden="1" x14ac:dyDescent="0.35">
      <c r="C879" s="9">
        <v>2021</v>
      </c>
      <c r="D879" s="15" t="s">
        <v>16</v>
      </c>
      <c r="E879" s="16">
        <v>44482</v>
      </c>
      <c r="F879" s="18">
        <v>4950.2996350873836</v>
      </c>
      <c r="G879" s="18">
        <v>1417.4749026262125</v>
      </c>
      <c r="H879" s="18">
        <v>3532.8247324611712</v>
      </c>
      <c r="I879" s="18">
        <v>239462.87286060382</v>
      </c>
      <c r="J879" s="29"/>
      <c r="K879" s="52">
        <f t="shared" si="13"/>
        <v>4950.2996350873836</v>
      </c>
      <c r="L879" s="56" t="str">
        <f ca="1">IF(COUNTIF($C$2:C879,C879)=1,XIRR(OFFSET(F879,,,COUNTIF($C$2:$C$5000,C879),),OFFSET(E879,,,COUNTIF($C$2:$C$5000,C879),)),"-")</f>
        <v>-</v>
      </c>
      <c r="M879" s="56" t="str">
        <f ca="1">IF(COUNTIF($C$2:C879,C879)=1,XIRR(OFFSET(K879,,,COUNTIF($C$2:$C$5000,C879),),OFFSET(E879,,,COUNTIF($C$2:$C$5000,C879),)),"-")</f>
        <v>-</v>
      </c>
    </row>
    <row r="880" spans="3:13" hidden="1" x14ac:dyDescent="0.35">
      <c r="C880" s="9">
        <v>2021</v>
      </c>
      <c r="D880" s="15" t="s">
        <v>19</v>
      </c>
      <c r="E880" s="16">
        <v>44496</v>
      </c>
      <c r="F880" s="18">
        <v>19801.198540349535</v>
      </c>
      <c r="G880" s="18">
        <v>5669.89961050485</v>
      </c>
      <c r="H880" s="18">
        <v>14131.298929844685</v>
      </c>
      <c r="I880" s="18">
        <v>957851.49144241528</v>
      </c>
      <c r="J880" s="29"/>
      <c r="K880" s="52">
        <f t="shared" si="13"/>
        <v>19801.198540349535</v>
      </c>
      <c r="L880" s="56" t="str">
        <f ca="1">IF(COUNTIF($C$2:C880,C880)=1,XIRR(OFFSET(F880,,,COUNTIF($C$2:$C$5000,C880),),OFFSET(E880,,,COUNTIF($C$2:$C$5000,C880),)),"-")</f>
        <v>-</v>
      </c>
      <c r="M880" s="56" t="str">
        <f ca="1">IF(COUNTIF($C$2:C880,C880)=1,XIRR(OFFSET(K880,,,COUNTIF($C$2:$C$5000,C880),),OFFSET(E880,,,COUNTIF($C$2:$C$5000,C880),)),"-")</f>
        <v>-</v>
      </c>
    </row>
    <row r="881" spans="3:13" hidden="1" x14ac:dyDescent="0.35">
      <c r="C881" s="9">
        <v>2021</v>
      </c>
      <c r="D881" s="15" t="s">
        <v>27</v>
      </c>
      <c r="E881" s="16">
        <v>44508</v>
      </c>
      <c r="F881" s="18">
        <v>1956.6148218728542</v>
      </c>
      <c r="G881" s="18">
        <v>510.75946609659087</v>
      </c>
      <c r="H881" s="18">
        <v>1445.8553557762634</v>
      </c>
      <c r="I881" s="18">
        <v>92848.199923594351</v>
      </c>
      <c r="J881" s="29"/>
      <c r="K881" s="52">
        <f t="shared" si="13"/>
        <v>1956.6148218728542</v>
      </c>
      <c r="L881" s="56" t="str">
        <f ca="1">IF(COUNTIF($C$2:C881,C881)=1,XIRR(OFFSET(F881,,,COUNTIF($C$2:$C$5000,C881),),OFFSET(E881,,,COUNTIF($C$2:$C$5000,C881),)),"-")</f>
        <v>-</v>
      </c>
      <c r="M881" s="56" t="str">
        <f ca="1">IF(COUNTIF($C$2:C881,C881)=1,XIRR(OFFSET(K881,,,COUNTIF($C$2:$C$5000,C881),),OFFSET(E881,,,COUNTIF($C$2:$C$5000,C881),)),"-")</f>
        <v>-</v>
      </c>
    </row>
    <row r="882" spans="3:13" hidden="1" x14ac:dyDescent="0.35">
      <c r="C882" s="9">
        <v>2021</v>
      </c>
      <c r="D882" s="15" t="s">
        <v>16</v>
      </c>
      <c r="E882" s="16">
        <v>44513</v>
      </c>
      <c r="F882" s="18">
        <v>4950.2996350873836</v>
      </c>
      <c r="G882" s="18">
        <v>1396.8667583535225</v>
      </c>
      <c r="H882" s="18">
        <v>3553.4328767338611</v>
      </c>
      <c r="I882" s="18">
        <v>235909.43998386996</v>
      </c>
      <c r="J882" s="29"/>
      <c r="K882" s="52">
        <f t="shared" si="13"/>
        <v>4950.2996350873836</v>
      </c>
      <c r="L882" s="56" t="str">
        <f ca="1">IF(COUNTIF($C$2:C882,C882)=1,XIRR(OFFSET(F882,,,COUNTIF($C$2:$C$5000,C882),),OFFSET(E882,,,COUNTIF($C$2:$C$5000,C882),)),"-")</f>
        <v>-</v>
      </c>
      <c r="M882" s="56" t="str">
        <f ca="1">IF(COUNTIF($C$2:C882,C882)=1,XIRR(OFFSET(K882,,,COUNTIF($C$2:$C$5000,C882),),OFFSET(E882,,,COUNTIF($C$2:$C$5000,C882),)),"-")</f>
        <v>-</v>
      </c>
    </row>
    <row r="883" spans="3:13" hidden="1" x14ac:dyDescent="0.35">
      <c r="C883" s="9">
        <v>2021</v>
      </c>
      <c r="D883" s="15" t="s">
        <v>19</v>
      </c>
      <c r="E883" s="16">
        <v>44527</v>
      </c>
      <c r="F883" s="18">
        <v>19801.198540349535</v>
      </c>
      <c r="G883" s="18">
        <v>5587.4670334140901</v>
      </c>
      <c r="H883" s="18">
        <v>14213.731506935444</v>
      </c>
      <c r="I883" s="18">
        <v>943637.75993547984</v>
      </c>
      <c r="J883" s="29"/>
      <c r="K883" s="52">
        <f t="shared" si="13"/>
        <v>19801.198540349535</v>
      </c>
      <c r="L883" s="56" t="str">
        <f ca="1">IF(COUNTIF($C$2:C883,C883)=1,XIRR(OFFSET(F883,,,COUNTIF($C$2:$C$5000,C883),),OFFSET(E883,,,COUNTIF($C$2:$C$5000,C883),)),"-")</f>
        <v>-</v>
      </c>
      <c r="M883" s="56" t="str">
        <f ca="1">IF(COUNTIF($C$2:C883,C883)=1,XIRR(OFFSET(K883,,,COUNTIF($C$2:$C$5000,C883),),OFFSET(E883,,,COUNTIF($C$2:$C$5000,C883),)),"-")</f>
        <v>-</v>
      </c>
    </row>
    <row r="884" spans="3:13" hidden="1" x14ac:dyDescent="0.35">
      <c r="C884" s="3">
        <v>2021</v>
      </c>
      <c r="D884" s="19" t="s">
        <v>35</v>
      </c>
      <c r="E884" s="20">
        <v>44530</v>
      </c>
      <c r="F884" s="21">
        <v>-600000</v>
      </c>
      <c r="G884" s="22"/>
      <c r="H884" s="22"/>
      <c r="I884" s="23">
        <f>-F884</f>
        <v>600000</v>
      </c>
      <c r="J884" s="19" t="s">
        <v>8</v>
      </c>
      <c r="K884" s="52">
        <f t="shared" si="13"/>
        <v>-600000</v>
      </c>
      <c r="L884" s="56" t="str">
        <f ca="1">IF(COUNTIF($C$2:C884,C884)=1,XIRR(OFFSET(F884,,,COUNTIF($C$2:$C$5000,C884),),OFFSET(E884,,,COUNTIF($C$2:$C$5000,C884),)),"-")</f>
        <v>-</v>
      </c>
      <c r="M884" s="56" t="str">
        <f ca="1">IF(COUNTIF($C$2:C884,C884)=1,XIRR(OFFSET(K884,,,COUNTIF($C$2:$C$5000,C884),),OFFSET(E884,,,COUNTIF($C$2:$C$5000,C884),)),"-")</f>
        <v>-</v>
      </c>
    </row>
    <row r="885" spans="3:13" hidden="1" x14ac:dyDescent="0.35">
      <c r="C885" s="9">
        <v>2021</v>
      </c>
      <c r="D885" s="15" t="s">
        <v>27</v>
      </c>
      <c r="E885" s="16">
        <v>44538</v>
      </c>
      <c r="F885" s="18">
        <v>1956.6148218728542</v>
      </c>
      <c r="G885" s="18">
        <v>502.92774958613609</v>
      </c>
      <c r="H885" s="18">
        <v>1453.6870722867181</v>
      </c>
      <c r="I885" s="18">
        <v>91394.512851307634</v>
      </c>
      <c r="J885" s="29"/>
      <c r="K885" s="52">
        <f t="shared" si="13"/>
        <v>1956.6148218728542</v>
      </c>
      <c r="L885" s="56" t="str">
        <f ca="1">IF(COUNTIF($C$2:C885,C885)=1,XIRR(OFFSET(F885,,,COUNTIF($C$2:$C$5000,C885),),OFFSET(E885,,,COUNTIF($C$2:$C$5000,C885),)),"-")</f>
        <v>-</v>
      </c>
      <c r="M885" s="56" t="str">
        <f ca="1">IF(COUNTIF($C$2:C885,C885)=1,XIRR(OFFSET(K885,,,COUNTIF($C$2:$C$5000,C885),),OFFSET(E885,,,COUNTIF($C$2:$C$5000,C885),)),"-")</f>
        <v>-</v>
      </c>
    </row>
    <row r="886" spans="3:13" hidden="1" x14ac:dyDescent="0.35">
      <c r="C886" s="9">
        <v>2021</v>
      </c>
      <c r="D886" s="15" t="s">
        <v>16</v>
      </c>
      <c r="E886" s="16">
        <v>44543</v>
      </c>
      <c r="F886" s="18">
        <v>4950.2996350873836</v>
      </c>
      <c r="G886" s="18">
        <v>1376.1383999059083</v>
      </c>
      <c r="H886" s="18">
        <v>3574.1612351814756</v>
      </c>
      <c r="I886" s="18">
        <v>232335.27874868849</v>
      </c>
      <c r="J886" s="29"/>
      <c r="K886" s="52">
        <f t="shared" si="13"/>
        <v>4950.2996350873836</v>
      </c>
      <c r="L886" s="56" t="str">
        <f ca="1">IF(COUNTIF($C$2:C886,C886)=1,XIRR(OFFSET(F886,,,COUNTIF($C$2:$C$5000,C886),),OFFSET(E886,,,COUNTIF($C$2:$C$5000,C886),)),"-")</f>
        <v>-</v>
      </c>
      <c r="M886" s="56" t="str">
        <f ca="1">IF(COUNTIF($C$2:C886,C886)=1,XIRR(OFFSET(K886,,,COUNTIF($C$2:$C$5000,C886),),OFFSET(E886,,,COUNTIF($C$2:$C$5000,C886),)),"-")</f>
        <v>-</v>
      </c>
    </row>
    <row r="887" spans="3:13" hidden="1" x14ac:dyDescent="0.35">
      <c r="C887" s="3">
        <v>2021</v>
      </c>
      <c r="D887" s="19" t="s">
        <v>21</v>
      </c>
      <c r="E887" s="20">
        <v>44546</v>
      </c>
      <c r="F887" s="21">
        <v>-1000000</v>
      </c>
      <c r="G887" s="22"/>
      <c r="H887" s="22"/>
      <c r="I887" s="23">
        <f>-F887</f>
        <v>1000000</v>
      </c>
      <c r="J887" s="19" t="s">
        <v>8</v>
      </c>
      <c r="K887" s="52">
        <f t="shared" si="13"/>
        <v>-1000000</v>
      </c>
      <c r="L887" s="56" t="str">
        <f ca="1">IF(COUNTIF($C$2:C887,C887)=1,XIRR(OFFSET(F887,,,COUNTIF($C$2:$C$5000,C887),),OFFSET(E887,,,COUNTIF($C$2:$C$5000,C887),)),"-")</f>
        <v>-</v>
      </c>
      <c r="M887" s="56" t="str">
        <f ca="1">IF(COUNTIF($C$2:C887,C887)=1,XIRR(OFFSET(K887,,,COUNTIF($C$2:$C$5000,C887),),OFFSET(E887,,,COUNTIF($C$2:$C$5000,C887),)),"-")</f>
        <v>-</v>
      </c>
    </row>
    <row r="888" spans="3:13" hidden="1" x14ac:dyDescent="0.35">
      <c r="C888" s="9">
        <v>2021</v>
      </c>
      <c r="D888" s="15" t="s">
        <v>19</v>
      </c>
      <c r="E888" s="16">
        <v>44557</v>
      </c>
      <c r="F888" s="18">
        <v>19801.198540349535</v>
      </c>
      <c r="G888" s="18">
        <v>5504.5535996236331</v>
      </c>
      <c r="H888" s="18">
        <v>14296.644940725902</v>
      </c>
      <c r="I888" s="18">
        <v>929341.11499475397</v>
      </c>
      <c r="J888" s="29"/>
      <c r="K888" s="52">
        <f t="shared" si="13"/>
        <v>19801.198540349535</v>
      </c>
      <c r="L888" s="56" t="str">
        <f ca="1">IF(COUNTIF($C$2:C888,C888)=1,XIRR(OFFSET(F888,,,COUNTIF($C$2:$C$5000,C888),),OFFSET(E888,,,COUNTIF($C$2:$C$5000,C888),)),"-")</f>
        <v>-</v>
      </c>
      <c r="M888" s="56" t="str">
        <f ca="1">IF(COUNTIF($C$2:C888,C888)=1,XIRR(OFFSET(K888,,,COUNTIF($C$2:$C$5000,C888),),OFFSET(E888,,,COUNTIF($C$2:$C$5000,C888),)),"-")</f>
        <v>-</v>
      </c>
    </row>
    <row r="889" spans="3:13" hidden="1" x14ac:dyDescent="0.35">
      <c r="C889" s="9">
        <v>2021</v>
      </c>
      <c r="D889" s="15" t="s">
        <v>35</v>
      </c>
      <c r="E889" s="16">
        <v>44560</v>
      </c>
      <c r="F889" s="18">
        <v>11880.719124209721</v>
      </c>
      <c r="G889" s="18">
        <v>3500.0000000000005</v>
      </c>
      <c r="H889" s="18">
        <v>8380.7191242097215</v>
      </c>
      <c r="I889" s="18">
        <v>591619.28087579028</v>
      </c>
      <c r="J889" s="29"/>
      <c r="K889" s="52">
        <f t="shared" si="13"/>
        <v>11880.719124209721</v>
      </c>
      <c r="L889" s="56" t="str">
        <f ca="1">IF(COUNTIF($C$2:C889,C889)=1,XIRR(OFFSET(F889,,,COUNTIF($C$2:$C$5000,C889),),OFFSET(E889,,,COUNTIF($C$2:$C$5000,C889),)),"-")</f>
        <v>-</v>
      </c>
      <c r="M889" s="56" t="str">
        <f ca="1">IF(COUNTIF($C$2:C889,C889)=1,XIRR(OFFSET(K889,,,COUNTIF($C$2:$C$5000,C889),),OFFSET(E889,,,COUNTIF($C$2:$C$5000,C889),)),"-")</f>
        <v>-</v>
      </c>
    </row>
    <row r="890" spans="3:13" hidden="1" x14ac:dyDescent="0.35">
      <c r="C890" s="9">
        <v>2021</v>
      </c>
      <c r="D890" s="15" t="s">
        <v>27</v>
      </c>
      <c r="E890" s="16">
        <v>44569</v>
      </c>
      <c r="F890" s="18">
        <v>1956.6148218728542</v>
      </c>
      <c r="G890" s="18">
        <v>495.05361127791639</v>
      </c>
      <c r="H890" s="18">
        <v>1461.5612105949378</v>
      </c>
      <c r="I890" s="18">
        <v>89932.951640712694</v>
      </c>
      <c r="J890" s="29"/>
      <c r="K890" s="52">
        <f t="shared" si="13"/>
        <v>1956.6148218728542</v>
      </c>
      <c r="L890" s="56" t="str">
        <f ca="1">IF(COUNTIF($C$2:C890,C890)=1,XIRR(OFFSET(F890,,,COUNTIF($C$2:$C$5000,C890),),OFFSET(E890,,,COUNTIF($C$2:$C$5000,C890),)),"-")</f>
        <v>-</v>
      </c>
      <c r="M890" s="56" t="str">
        <f ca="1">IF(COUNTIF($C$2:C890,C890)=1,XIRR(OFFSET(K890,,,COUNTIF($C$2:$C$5000,C890),),OFFSET(E890,,,COUNTIF($C$2:$C$5000,C890),)),"-")</f>
        <v>-</v>
      </c>
    </row>
    <row r="891" spans="3:13" hidden="1" x14ac:dyDescent="0.35">
      <c r="C891" s="9">
        <v>2021</v>
      </c>
      <c r="D891" s="15" t="s">
        <v>16</v>
      </c>
      <c r="E891" s="16">
        <v>44574</v>
      </c>
      <c r="F891" s="18">
        <v>4950.2996350873836</v>
      </c>
      <c r="G891" s="18">
        <v>1355.2891260340164</v>
      </c>
      <c r="H891" s="18">
        <v>3595.0105090533671</v>
      </c>
      <c r="I891" s="18">
        <v>228740.26823963513</v>
      </c>
      <c r="J891" s="29"/>
      <c r="K891" s="52">
        <f t="shared" si="13"/>
        <v>4950.2996350873836</v>
      </c>
      <c r="L891" s="56" t="str">
        <f ca="1">IF(COUNTIF($C$2:C891,C891)=1,XIRR(OFFSET(F891,,,COUNTIF($C$2:$C$5000,C891),),OFFSET(E891,,,COUNTIF($C$2:$C$5000,C891),)),"-")</f>
        <v>-</v>
      </c>
      <c r="M891" s="56" t="str">
        <f ca="1">IF(COUNTIF($C$2:C891,C891)=1,XIRR(OFFSET(K891,,,COUNTIF($C$2:$C$5000,C891),),OFFSET(E891,,,COUNTIF($C$2:$C$5000,C891),)),"-")</f>
        <v>-</v>
      </c>
    </row>
    <row r="892" spans="3:13" hidden="1" x14ac:dyDescent="0.35">
      <c r="C892" s="9">
        <v>2021</v>
      </c>
      <c r="D892" s="15" t="s">
        <v>19</v>
      </c>
      <c r="E892" s="16">
        <v>44588</v>
      </c>
      <c r="F892" s="18">
        <v>19801.198540349535</v>
      </c>
      <c r="G892" s="18">
        <v>5421.1565041360655</v>
      </c>
      <c r="H892" s="18">
        <v>14380.042036213468</v>
      </c>
      <c r="I892" s="18">
        <v>914961.07295854052</v>
      </c>
      <c r="J892" s="29"/>
      <c r="K892" s="52">
        <f t="shared" si="13"/>
        <v>19801.198540349535</v>
      </c>
      <c r="L892" s="56" t="str">
        <f ca="1">IF(COUNTIF($C$2:C892,C892)=1,XIRR(OFFSET(F892,,,COUNTIF($C$2:$C$5000,C892),),OFFSET(E892,,,COUNTIF($C$2:$C$5000,C892),)),"-")</f>
        <v>-</v>
      </c>
      <c r="M892" s="56" t="str">
        <f ca="1">IF(COUNTIF($C$2:C892,C892)=1,XIRR(OFFSET(K892,,,COUNTIF($C$2:$C$5000,C892),),OFFSET(E892,,,COUNTIF($C$2:$C$5000,C892),)),"-")</f>
        <v>-</v>
      </c>
    </row>
    <row r="893" spans="3:13" hidden="1" x14ac:dyDescent="0.35">
      <c r="C893" s="9">
        <v>2021</v>
      </c>
      <c r="D893" s="15" t="s">
        <v>35</v>
      </c>
      <c r="E893" s="16">
        <v>44591</v>
      </c>
      <c r="F893" s="18">
        <v>11880.719124209721</v>
      </c>
      <c r="G893" s="18">
        <v>3451.1124717754433</v>
      </c>
      <c r="H893" s="18">
        <v>8429.6066524342787</v>
      </c>
      <c r="I893" s="18">
        <v>583189.67422335595</v>
      </c>
      <c r="J893" s="29"/>
      <c r="K893" s="52">
        <f t="shared" si="13"/>
        <v>11880.719124209721</v>
      </c>
      <c r="L893" s="56" t="str">
        <f ca="1">IF(COUNTIF($C$2:C893,C893)=1,XIRR(OFFSET(F893,,,COUNTIF($C$2:$C$5000,C893),),OFFSET(E893,,,COUNTIF($C$2:$C$5000,C893),)),"-")</f>
        <v>-</v>
      </c>
      <c r="M893" s="56" t="str">
        <f ca="1">IF(COUNTIF($C$2:C893,C893)=1,XIRR(OFFSET(K893,,,COUNTIF($C$2:$C$5000,C893),),OFFSET(E893,,,COUNTIF($C$2:$C$5000,C893),)),"-")</f>
        <v>-</v>
      </c>
    </row>
    <row r="894" spans="3:13" hidden="1" x14ac:dyDescent="0.35">
      <c r="C894" s="9">
        <v>2021</v>
      </c>
      <c r="D894" s="15" t="s">
        <v>27</v>
      </c>
      <c r="E894" s="16">
        <v>44600</v>
      </c>
      <c r="F894" s="18">
        <v>1956.6148218728542</v>
      </c>
      <c r="G894" s="18">
        <v>487.13682138719378</v>
      </c>
      <c r="H894" s="18">
        <v>1469.4780004856605</v>
      </c>
      <c r="I894" s="18">
        <v>88463.473640227036</v>
      </c>
      <c r="J894" s="29"/>
      <c r="K894" s="52">
        <f t="shared" si="13"/>
        <v>1956.6148218728542</v>
      </c>
      <c r="L894" s="56" t="str">
        <f ca="1">IF(COUNTIF($C$2:C894,C894)=1,XIRR(OFFSET(F894,,,COUNTIF($C$2:$C$5000,C894),),OFFSET(E894,,,COUNTIF($C$2:$C$5000,C894),)),"-")</f>
        <v>-</v>
      </c>
      <c r="M894" s="56" t="str">
        <f ca="1">IF(COUNTIF($C$2:C894,C894)=1,XIRR(OFFSET(K894,,,COUNTIF($C$2:$C$5000,C894),),OFFSET(E894,,,COUNTIF($C$2:$C$5000,C894),)),"-")</f>
        <v>-</v>
      </c>
    </row>
    <row r="895" spans="3:13" hidden="1" x14ac:dyDescent="0.35">
      <c r="C895" s="9">
        <v>2021</v>
      </c>
      <c r="D895" s="15" t="s">
        <v>16</v>
      </c>
      <c r="E895" s="16">
        <v>44605</v>
      </c>
      <c r="F895" s="18">
        <v>4950.2996350873836</v>
      </c>
      <c r="G895" s="18">
        <v>1334.3182313978716</v>
      </c>
      <c r="H895" s="18">
        <v>3615.9814036895123</v>
      </c>
      <c r="I895" s="18">
        <v>225124.28683594562</v>
      </c>
      <c r="J895" s="29"/>
      <c r="K895" s="52">
        <f t="shared" si="13"/>
        <v>4950.2996350873836</v>
      </c>
      <c r="L895" s="56" t="str">
        <f ca="1">IF(COUNTIF($C$2:C895,C895)=1,XIRR(OFFSET(F895,,,COUNTIF($C$2:$C$5000,C895),),OFFSET(E895,,,COUNTIF($C$2:$C$5000,C895),)),"-")</f>
        <v>-</v>
      </c>
      <c r="M895" s="56" t="str">
        <f ca="1">IF(COUNTIF($C$2:C895,C895)=1,XIRR(OFFSET(K895,,,COUNTIF($C$2:$C$5000,C895),),OFFSET(E895,,,COUNTIF($C$2:$C$5000,C895),)),"-")</f>
        <v>-</v>
      </c>
    </row>
    <row r="896" spans="3:13" hidden="1" x14ac:dyDescent="0.35">
      <c r="C896" s="9">
        <v>2021</v>
      </c>
      <c r="D896" s="15" t="s">
        <v>19</v>
      </c>
      <c r="E896" s="16">
        <v>44619</v>
      </c>
      <c r="F896" s="18">
        <v>19801.198540349535</v>
      </c>
      <c r="G896" s="18">
        <v>5337.2729255914865</v>
      </c>
      <c r="H896" s="18">
        <v>14463.925614758049</v>
      </c>
      <c r="I896" s="18">
        <v>900497.14734378248</v>
      </c>
      <c r="J896" s="29"/>
      <c r="K896" s="52">
        <f t="shared" si="13"/>
        <v>19801.198540349535</v>
      </c>
      <c r="L896" s="56" t="str">
        <f ca="1">IF(COUNTIF($C$2:C896,C896)=1,XIRR(OFFSET(F896,,,COUNTIF($C$2:$C$5000,C896),),OFFSET(E896,,,COUNTIF($C$2:$C$5000,C896),)),"-")</f>
        <v>-</v>
      </c>
      <c r="M896" s="56" t="str">
        <f ca="1">IF(COUNTIF($C$2:C896,C896)=1,XIRR(OFFSET(K896,,,COUNTIF($C$2:$C$5000,C896),),OFFSET(E896,,,COUNTIF($C$2:$C$5000,C896),)),"-")</f>
        <v>-</v>
      </c>
    </row>
    <row r="897" spans="3:13" hidden="1" x14ac:dyDescent="0.35">
      <c r="C897" s="9">
        <v>2021</v>
      </c>
      <c r="D897" s="15" t="s">
        <v>35</v>
      </c>
      <c r="E897" s="16">
        <v>44620</v>
      </c>
      <c r="F897" s="18">
        <v>11880.719124209721</v>
      </c>
      <c r="G897" s="18">
        <v>3401.9397663029099</v>
      </c>
      <c r="H897" s="18">
        <v>8478.7793579068111</v>
      </c>
      <c r="I897" s="18">
        <v>574710.89486544917</v>
      </c>
      <c r="J897" s="29"/>
      <c r="K897" s="52">
        <f t="shared" si="13"/>
        <v>11880.719124209721</v>
      </c>
      <c r="L897" s="56" t="str">
        <f ca="1">IF(COUNTIF($C$2:C897,C897)=1,XIRR(OFFSET(F897,,,COUNTIF($C$2:$C$5000,C897),),OFFSET(E897,,,COUNTIF($C$2:$C$5000,C897),)),"-")</f>
        <v>-</v>
      </c>
      <c r="M897" s="56" t="str">
        <f ca="1">IF(COUNTIF($C$2:C897,C897)=1,XIRR(OFFSET(K897,,,COUNTIF($C$2:$C$5000,C897),),OFFSET(E897,,,COUNTIF($C$2:$C$5000,C897),)),"-")</f>
        <v>-</v>
      </c>
    </row>
    <row r="898" spans="3:13" hidden="1" x14ac:dyDescent="0.35">
      <c r="C898" s="9">
        <v>2021</v>
      </c>
      <c r="D898" s="15" t="s">
        <v>27</v>
      </c>
      <c r="E898" s="16">
        <v>44628</v>
      </c>
      <c r="F898" s="18">
        <v>1956.6148218728542</v>
      </c>
      <c r="G898" s="18">
        <v>479.17714888456311</v>
      </c>
      <c r="H898" s="18">
        <v>1477.4376729882911</v>
      </c>
      <c r="I898" s="18">
        <v>86986.035967238742</v>
      </c>
      <c r="J898" s="29"/>
      <c r="K898" s="52">
        <f t="shared" ref="K898:K961" si="14">IF(OR(J898="retard+6mois",J898="défaut"),0,F898)</f>
        <v>1956.6148218728542</v>
      </c>
      <c r="L898" s="56" t="str">
        <f ca="1">IF(COUNTIF($C$2:C898,C898)=1,XIRR(OFFSET(F898,,,COUNTIF($C$2:$C$5000,C898),),OFFSET(E898,,,COUNTIF($C$2:$C$5000,C898),)),"-")</f>
        <v>-</v>
      </c>
      <c r="M898" s="56" t="str">
        <f ca="1">IF(COUNTIF($C$2:C898,C898)=1,XIRR(OFFSET(K898,,,COUNTIF($C$2:$C$5000,C898),),OFFSET(E898,,,COUNTIF($C$2:$C$5000,C898),)),"-")</f>
        <v>-</v>
      </c>
    </row>
    <row r="899" spans="3:13" hidden="1" x14ac:dyDescent="0.35">
      <c r="C899" s="9">
        <v>2021</v>
      </c>
      <c r="D899" s="15" t="s">
        <v>16</v>
      </c>
      <c r="E899" s="16">
        <v>44633</v>
      </c>
      <c r="F899" s="18">
        <v>4950.2996350873836</v>
      </c>
      <c r="G899" s="18">
        <v>1313.2250065430162</v>
      </c>
      <c r="H899" s="18">
        <v>3637.0746285443674</v>
      </c>
      <c r="I899" s="18">
        <v>221487.21220740126</v>
      </c>
      <c r="J899" s="29"/>
      <c r="K899" s="52">
        <f t="shared" si="14"/>
        <v>4950.2996350873836</v>
      </c>
      <c r="L899" s="56" t="str">
        <f ca="1">IF(COUNTIF($C$2:C899,C899)=1,XIRR(OFFSET(F899,,,COUNTIF($C$2:$C$5000,C899),),OFFSET(E899,,,COUNTIF($C$2:$C$5000,C899),)),"-")</f>
        <v>-</v>
      </c>
      <c r="M899" s="56" t="str">
        <f ca="1">IF(COUNTIF($C$2:C899,C899)=1,XIRR(OFFSET(K899,,,COUNTIF($C$2:$C$5000,C899),),OFFSET(E899,,,COUNTIF($C$2:$C$5000,C899),)),"-")</f>
        <v>-</v>
      </c>
    </row>
    <row r="900" spans="3:13" hidden="1" x14ac:dyDescent="0.35">
      <c r="C900" s="9">
        <v>2021</v>
      </c>
      <c r="D900" s="15" t="s">
        <v>19</v>
      </c>
      <c r="E900" s="16">
        <v>44647</v>
      </c>
      <c r="F900" s="18">
        <v>19801.198540349535</v>
      </c>
      <c r="G900" s="18">
        <v>5252.9000261720648</v>
      </c>
      <c r="H900" s="18">
        <v>14548.29851417747</v>
      </c>
      <c r="I900" s="18">
        <v>885948.84882960503</v>
      </c>
      <c r="J900" s="29"/>
      <c r="K900" s="52">
        <f t="shared" si="14"/>
        <v>19801.198540349535</v>
      </c>
      <c r="L900" s="56" t="str">
        <f ca="1">IF(COUNTIF($C$2:C900,C900)=1,XIRR(OFFSET(F900,,,COUNTIF($C$2:$C$5000,C900),),OFFSET(E900,,,COUNTIF($C$2:$C$5000,C900),)),"-")</f>
        <v>-</v>
      </c>
      <c r="M900" s="56" t="str">
        <f ca="1">IF(COUNTIF($C$2:C900,C900)=1,XIRR(OFFSET(K900,,,COUNTIF($C$2:$C$5000,C900),),OFFSET(E900,,,COUNTIF($C$2:$C$5000,C900),)),"-")</f>
        <v>-</v>
      </c>
    </row>
    <row r="901" spans="3:13" hidden="1" x14ac:dyDescent="0.35">
      <c r="C901" s="9">
        <v>2021</v>
      </c>
      <c r="D901" s="15" t="s">
        <v>35</v>
      </c>
      <c r="E901" s="16">
        <v>44650</v>
      </c>
      <c r="F901" s="18">
        <v>11880.719124209721</v>
      </c>
      <c r="G901" s="18">
        <v>3352.4802200484537</v>
      </c>
      <c r="H901" s="18">
        <v>8528.2389041612678</v>
      </c>
      <c r="I901" s="18">
        <v>566182.65596128791</v>
      </c>
      <c r="J901" s="29"/>
      <c r="K901" s="52">
        <f t="shared" si="14"/>
        <v>11880.719124209721</v>
      </c>
      <c r="L901" s="56" t="str">
        <f ca="1">IF(COUNTIF($C$2:C901,C901)=1,XIRR(OFFSET(F901,,,COUNTIF($C$2:$C$5000,C901),),OFFSET(E901,,,COUNTIF($C$2:$C$5000,C901),)),"-")</f>
        <v>-</v>
      </c>
      <c r="M901" s="56" t="str">
        <f ca="1">IF(COUNTIF($C$2:C901,C901)=1,XIRR(OFFSET(K901,,,COUNTIF($C$2:$C$5000,C901),),OFFSET(E901,,,COUNTIF($C$2:$C$5000,C901),)),"-")</f>
        <v>-</v>
      </c>
    </row>
    <row r="902" spans="3:13" hidden="1" x14ac:dyDescent="0.35">
      <c r="C902" s="9">
        <v>2021</v>
      </c>
      <c r="D902" s="15" t="s">
        <v>27</v>
      </c>
      <c r="E902" s="16">
        <v>44659</v>
      </c>
      <c r="F902" s="18">
        <v>1956.6148218728542</v>
      </c>
      <c r="G902" s="18">
        <v>471.17436148920984</v>
      </c>
      <c r="H902" s="18">
        <v>1485.4404603836444</v>
      </c>
      <c r="I902" s="18">
        <v>85500.595506855097</v>
      </c>
      <c r="J902" s="29"/>
      <c r="K902" s="52">
        <f t="shared" si="14"/>
        <v>1956.6148218728542</v>
      </c>
      <c r="L902" s="56" t="str">
        <f ca="1">IF(COUNTIF($C$2:C902,C902)=1,XIRR(OFFSET(F902,,,COUNTIF($C$2:$C$5000,C902),),OFFSET(E902,,,COUNTIF($C$2:$C$5000,C902),)),"-")</f>
        <v>-</v>
      </c>
      <c r="M902" s="56" t="str">
        <f ca="1">IF(COUNTIF($C$2:C902,C902)=1,XIRR(OFFSET(K902,,,COUNTIF($C$2:$C$5000,C902),),OFFSET(E902,,,COUNTIF($C$2:$C$5000,C902),)),"-")</f>
        <v>-</v>
      </c>
    </row>
    <row r="903" spans="3:13" hidden="1" x14ac:dyDescent="0.35">
      <c r="C903" s="9">
        <v>2021</v>
      </c>
      <c r="D903" s="15" t="s">
        <v>16</v>
      </c>
      <c r="E903" s="16">
        <v>44664</v>
      </c>
      <c r="F903" s="18">
        <v>4950.2996350873836</v>
      </c>
      <c r="G903" s="18">
        <v>1292.0087378765074</v>
      </c>
      <c r="H903" s="18">
        <v>3658.2908972108762</v>
      </c>
      <c r="I903" s="18">
        <v>217828.92131019037</v>
      </c>
      <c r="J903" s="29"/>
      <c r="K903" s="52">
        <f t="shared" si="14"/>
        <v>4950.2996350873836</v>
      </c>
      <c r="L903" s="56" t="str">
        <f ca="1">IF(COUNTIF($C$2:C903,C903)=1,XIRR(OFFSET(F903,,,COUNTIF($C$2:$C$5000,C903),),OFFSET(E903,,,COUNTIF($C$2:$C$5000,C903),)),"-")</f>
        <v>-</v>
      </c>
      <c r="M903" s="56" t="str">
        <f ca="1">IF(COUNTIF($C$2:C903,C903)=1,XIRR(OFFSET(K903,,,COUNTIF($C$2:$C$5000,C903),),OFFSET(E903,,,COUNTIF($C$2:$C$5000,C903),)),"-")</f>
        <v>-</v>
      </c>
    </row>
    <row r="904" spans="3:13" hidden="1" x14ac:dyDescent="0.35">
      <c r="C904" s="9">
        <v>2021</v>
      </c>
      <c r="D904" s="15" t="s">
        <v>19</v>
      </c>
      <c r="E904" s="16">
        <v>44678</v>
      </c>
      <c r="F904" s="18">
        <v>19801.198540349535</v>
      </c>
      <c r="G904" s="18">
        <v>5168.0349515060298</v>
      </c>
      <c r="H904" s="18">
        <v>14633.163588843505</v>
      </c>
      <c r="I904" s="18">
        <v>871315.68524076149</v>
      </c>
      <c r="J904" s="29"/>
      <c r="K904" s="52">
        <f t="shared" si="14"/>
        <v>19801.198540349535</v>
      </c>
      <c r="L904" s="56" t="str">
        <f ca="1">IF(COUNTIF($C$2:C904,C904)=1,XIRR(OFFSET(F904,,,COUNTIF($C$2:$C$5000,C904),),OFFSET(E904,,,COUNTIF($C$2:$C$5000,C904),)),"-")</f>
        <v>-</v>
      </c>
      <c r="M904" s="56" t="str">
        <f ca="1">IF(COUNTIF($C$2:C904,C904)=1,XIRR(OFFSET(K904,,,COUNTIF($C$2:$C$5000,C904),),OFFSET(E904,,,COUNTIF($C$2:$C$5000,C904),)),"-")</f>
        <v>-</v>
      </c>
    </row>
    <row r="905" spans="3:13" hidden="1" x14ac:dyDescent="0.35">
      <c r="C905" s="9">
        <v>2021</v>
      </c>
      <c r="D905" s="15" t="s">
        <v>35</v>
      </c>
      <c r="E905" s="16">
        <v>44681</v>
      </c>
      <c r="F905" s="18">
        <v>11880.719124209721</v>
      </c>
      <c r="G905" s="18">
        <v>3302.7321597741798</v>
      </c>
      <c r="H905" s="18">
        <v>8577.9869644355422</v>
      </c>
      <c r="I905" s="18">
        <v>557604.66899685236</v>
      </c>
      <c r="J905" s="29"/>
      <c r="K905" s="52">
        <f t="shared" si="14"/>
        <v>11880.719124209721</v>
      </c>
      <c r="L905" s="56" t="str">
        <f ca="1">IF(COUNTIF($C$2:C905,C905)=1,XIRR(OFFSET(F905,,,COUNTIF($C$2:$C$5000,C905),),OFFSET(E905,,,COUNTIF($C$2:$C$5000,C905),)),"-")</f>
        <v>-</v>
      </c>
      <c r="M905" s="56" t="str">
        <f ca="1">IF(COUNTIF($C$2:C905,C905)=1,XIRR(OFFSET(K905,,,COUNTIF($C$2:$C$5000,C905),),OFFSET(E905,,,COUNTIF($C$2:$C$5000,C905),)),"-")</f>
        <v>-</v>
      </c>
    </row>
    <row r="906" spans="3:13" hidden="1" x14ac:dyDescent="0.35">
      <c r="C906" s="9">
        <v>2021</v>
      </c>
      <c r="D906" s="15" t="s">
        <v>27</v>
      </c>
      <c r="E906" s="16">
        <v>44689</v>
      </c>
      <c r="F906" s="18">
        <v>1956.6148218728542</v>
      </c>
      <c r="G906" s="18">
        <v>463.1282256621318</v>
      </c>
      <c r="H906" s="18">
        <v>1493.4865962107224</v>
      </c>
      <c r="I906" s="18">
        <v>84007.108910644369</v>
      </c>
      <c r="J906" s="29"/>
      <c r="K906" s="52">
        <f t="shared" si="14"/>
        <v>1956.6148218728542</v>
      </c>
      <c r="L906" s="56" t="str">
        <f ca="1">IF(COUNTIF($C$2:C906,C906)=1,XIRR(OFFSET(F906,,,COUNTIF($C$2:$C$5000,C906),),OFFSET(E906,,,COUNTIF($C$2:$C$5000,C906),)),"-")</f>
        <v>-</v>
      </c>
      <c r="M906" s="56" t="str">
        <f ca="1">IF(COUNTIF($C$2:C906,C906)=1,XIRR(OFFSET(K906,,,COUNTIF($C$2:$C$5000,C906),),OFFSET(E906,,,COUNTIF($C$2:$C$5000,C906),)),"-")</f>
        <v>-</v>
      </c>
    </row>
    <row r="907" spans="3:13" hidden="1" x14ac:dyDescent="0.35">
      <c r="C907" s="9">
        <v>2021</v>
      </c>
      <c r="D907" s="15" t="s">
        <v>16</v>
      </c>
      <c r="E907" s="16">
        <v>44694</v>
      </c>
      <c r="F907" s="18">
        <v>4950.2996350873836</v>
      </c>
      <c r="G907" s="18">
        <v>1270.6687076427772</v>
      </c>
      <c r="H907" s="18">
        <v>3679.6309274446066</v>
      </c>
      <c r="I907" s="18">
        <v>214149.29038274576</v>
      </c>
      <c r="J907" s="29"/>
      <c r="K907" s="52">
        <f t="shared" si="14"/>
        <v>4950.2996350873836</v>
      </c>
      <c r="L907" s="56" t="str">
        <f ca="1">IF(COUNTIF($C$2:C907,C907)=1,XIRR(OFFSET(F907,,,COUNTIF($C$2:$C$5000,C907),),OFFSET(E907,,,COUNTIF($C$2:$C$5000,C907),)),"-")</f>
        <v>-</v>
      </c>
      <c r="M907" s="56" t="str">
        <f ca="1">IF(COUNTIF($C$2:C907,C907)=1,XIRR(OFFSET(K907,,,COUNTIF($C$2:$C$5000,C907),),OFFSET(E907,,,COUNTIF($C$2:$C$5000,C907),)),"-")</f>
        <v>-</v>
      </c>
    </row>
    <row r="908" spans="3:13" hidden="1" x14ac:dyDescent="0.35">
      <c r="C908" s="9">
        <v>2021</v>
      </c>
      <c r="D908" s="15" t="s">
        <v>19</v>
      </c>
      <c r="E908" s="16">
        <v>44708</v>
      </c>
      <c r="F908" s="18">
        <v>19801.198540349535</v>
      </c>
      <c r="G908" s="18">
        <v>5082.6748305711089</v>
      </c>
      <c r="H908" s="18">
        <v>14718.523709778427</v>
      </c>
      <c r="I908" s="18">
        <v>856597.16153098305</v>
      </c>
      <c r="J908" s="29"/>
      <c r="K908" s="52">
        <f t="shared" si="14"/>
        <v>19801.198540349535</v>
      </c>
      <c r="L908" s="56" t="str">
        <f ca="1">IF(COUNTIF($C$2:C908,C908)=1,XIRR(OFFSET(F908,,,COUNTIF($C$2:$C$5000,C908),),OFFSET(E908,,,COUNTIF($C$2:$C$5000,C908),)),"-")</f>
        <v>-</v>
      </c>
      <c r="M908" s="56" t="str">
        <f ca="1">IF(COUNTIF($C$2:C908,C908)=1,XIRR(OFFSET(K908,,,COUNTIF($C$2:$C$5000,C908),),OFFSET(E908,,,COUNTIF($C$2:$C$5000,C908),)),"-")</f>
        <v>-</v>
      </c>
    </row>
    <row r="909" spans="3:13" hidden="1" x14ac:dyDescent="0.35">
      <c r="C909" s="9">
        <v>2021</v>
      </c>
      <c r="D909" s="15" t="s">
        <v>35</v>
      </c>
      <c r="E909" s="16">
        <v>44711</v>
      </c>
      <c r="F909" s="18">
        <v>11880.719124209721</v>
      </c>
      <c r="G909" s="18">
        <v>3252.6939024816388</v>
      </c>
      <c r="H909" s="18">
        <v>8628.0252217280831</v>
      </c>
      <c r="I909" s="18">
        <v>548976.64377512422</v>
      </c>
      <c r="J909" s="29"/>
      <c r="K909" s="52">
        <f t="shared" si="14"/>
        <v>11880.719124209721</v>
      </c>
      <c r="L909" s="56" t="str">
        <f ca="1">IF(COUNTIF($C$2:C909,C909)=1,XIRR(OFFSET(F909,,,COUNTIF($C$2:$C$5000,C909),),OFFSET(E909,,,COUNTIF($C$2:$C$5000,C909),)),"-")</f>
        <v>-</v>
      </c>
      <c r="M909" s="56" t="str">
        <f ca="1">IF(COUNTIF($C$2:C909,C909)=1,XIRR(OFFSET(K909,,,COUNTIF($C$2:$C$5000,C909),),OFFSET(E909,,,COUNTIF($C$2:$C$5000,C909),)),"-")</f>
        <v>-</v>
      </c>
    </row>
    <row r="910" spans="3:13" hidden="1" x14ac:dyDescent="0.35">
      <c r="C910" s="9">
        <v>2021</v>
      </c>
      <c r="D910" s="15" t="s">
        <v>27</v>
      </c>
      <c r="E910" s="16">
        <v>44720</v>
      </c>
      <c r="F910" s="18">
        <v>1956.6148218728542</v>
      </c>
      <c r="G910" s="18">
        <v>455.03850659932368</v>
      </c>
      <c r="H910" s="18">
        <v>1501.5763152735306</v>
      </c>
      <c r="I910" s="18">
        <v>82505.532595370838</v>
      </c>
      <c r="J910" s="29"/>
      <c r="K910" s="52">
        <f t="shared" si="14"/>
        <v>1956.6148218728542</v>
      </c>
      <c r="L910" s="56" t="str">
        <f ca="1">IF(COUNTIF($C$2:C910,C910)=1,XIRR(OFFSET(F910,,,COUNTIF($C$2:$C$5000,C910),),OFFSET(E910,,,COUNTIF($C$2:$C$5000,C910),)),"-")</f>
        <v>-</v>
      </c>
      <c r="M910" s="56" t="str">
        <f ca="1">IF(COUNTIF($C$2:C910,C910)=1,XIRR(OFFSET(K910,,,COUNTIF($C$2:$C$5000,C910),),OFFSET(E910,,,COUNTIF($C$2:$C$5000,C910),)),"-")</f>
        <v>-</v>
      </c>
    </row>
    <row r="911" spans="3:13" hidden="1" x14ac:dyDescent="0.35">
      <c r="C911" s="9">
        <v>2021</v>
      </c>
      <c r="D911" s="15" t="s">
        <v>16</v>
      </c>
      <c r="E911" s="16">
        <v>44725</v>
      </c>
      <c r="F911" s="18">
        <v>4950.2996350873836</v>
      </c>
      <c r="G911" s="18">
        <v>1249.2041938993505</v>
      </c>
      <c r="H911" s="18">
        <v>3701.095441188033</v>
      </c>
      <c r="I911" s="18">
        <v>210448.19494155774</v>
      </c>
      <c r="J911" s="29"/>
      <c r="K911" s="52">
        <f t="shared" si="14"/>
        <v>4950.2996350873836</v>
      </c>
      <c r="L911" s="56" t="str">
        <f ca="1">IF(COUNTIF($C$2:C911,C911)=1,XIRR(OFFSET(F911,,,COUNTIF($C$2:$C$5000,C911),),OFFSET(E911,,,COUNTIF($C$2:$C$5000,C911),)),"-")</f>
        <v>-</v>
      </c>
      <c r="M911" s="56" t="str">
        <f ca="1">IF(COUNTIF($C$2:C911,C911)=1,XIRR(OFFSET(K911,,,COUNTIF($C$2:$C$5000,C911),),OFFSET(E911,,,COUNTIF($C$2:$C$5000,C911),)),"-")</f>
        <v>-</v>
      </c>
    </row>
    <row r="912" spans="3:13" hidden="1" x14ac:dyDescent="0.35">
      <c r="C912" s="9">
        <v>2021</v>
      </c>
      <c r="D912" s="15" t="s">
        <v>19</v>
      </c>
      <c r="E912" s="16">
        <v>44739</v>
      </c>
      <c r="F912" s="18">
        <v>19801.198540349535</v>
      </c>
      <c r="G912" s="18">
        <v>4996.8167755974018</v>
      </c>
      <c r="H912" s="18">
        <v>14804.381764752132</v>
      </c>
      <c r="I912" s="18">
        <v>841792.77976623096</v>
      </c>
      <c r="J912" s="29"/>
      <c r="K912" s="52">
        <f t="shared" si="14"/>
        <v>19801.198540349535</v>
      </c>
      <c r="L912" s="56" t="str">
        <f ca="1">IF(COUNTIF($C$2:C912,C912)=1,XIRR(OFFSET(F912,,,COUNTIF($C$2:$C$5000,C912),),OFFSET(E912,,,COUNTIF($C$2:$C$5000,C912),)),"-")</f>
        <v>-</v>
      </c>
      <c r="M912" s="56" t="str">
        <f ca="1">IF(COUNTIF($C$2:C912,C912)=1,XIRR(OFFSET(K912,,,COUNTIF($C$2:$C$5000,C912),),OFFSET(E912,,,COUNTIF($C$2:$C$5000,C912),)),"-")</f>
        <v>-</v>
      </c>
    </row>
    <row r="913" spans="3:13" hidden="1" x14ac:dyDescent="0.35">
      <c r="C913" s="9">
        <v>2021</v>
      </c>
      <c r="D913" s="15" t="s">
        <v>35</v>
      </c>
      <c r="E913" s="16">
        <v>44742</v>
      </c>
      <c r="F913" s="18">
        <v>11880.719124209721</v>
      </c>
      <c r="G913" s="18">
        <v>3202.363755354892</v>
      </c>
      <c r="H913" s="18">
        <v>8678.3553688548291</v>
      </c>
      <c r="I913" s="18">
        <v>540298.28840626939</v>
      </c>
      <c r="J913" s="29"/>
      <c r="K913" s="52">
        <f t="shared" si="14"/>
        <v>11880.719124209721</v>
      </c>
      <c r="L913" s="56" t="str">
        <f ca="1">IF(COUNTIF($C$2:C913,C913)=1,XIRR(OFFSET(F913,,,COUNTIF($C$2:$C$5000,C913),),OFFSET(E913,,,COUNTIF($C$2:$C$5000,C913),)),"-")</f>
        <v>-</v>
      </c>
      <c r="M913" s="56" t="str">
        <f ca="1">IF(COUNTIF($C$2:C913,C913)=1,XIRR(OFFSET(K913,,,COUNTIF($C$2:$C$5000,C913),),OFFSET(E913,,,COUNTIF($C$2:$C$5000,C913),)),"-")</f>
        <v>-</v>
      </c>
    </row>
    <row r="914" spans="3:13" hidden="1" x14ac:dyDescent="0.35">
      <c r="C914" s="9">
        <v>2021</v>
      </c>
      <c r="D914" s="15" t="s">
        <v>27</v>
      </c>
      <c r="E914" s="16">
        <v>44750</v>
      </c>
      <c r="F914" s="18">
        <v>1956.6148218728542</v>
      </c>
      <c r="G914" s="18">
        <v>446.90496822492537</v>
      </c>
      <c r="H914" s="18">
        <v>1509.7098536479289</v>
      </c>
      <c r="I914" s="18">
        <v>80995.822741722906</v>
      </c>
      <c r="J914" s="29"/>
      <c r="K914" s="52">
        <f t="shared" si="14"/>
        <v>1956.6148218728542</v>
      </c>
      <c r="L914" s="56" t="str">
        <f ca="1">IF(COUNTIF($C$2:C914,C914)=1,XIRR(OFFSET(F914,,,COUNTIF($C$2:$C$5000,C914),),OFFSET(E914,,,COUNTIF($C$2:$C$5000,C914),)),"-")</f>
        <v>-</v>
      </c>
      <c r="M914" s="56" t="str">
        <f ca="1">IF(COUNTIF($C$2:C914,C914)=1,XIRR(OFFSET(K914,,,COUNTIF($C$2:$C$5000,C914),),OFFSET(E914,,,COUNTIF($C$2:$C$5000,C914),)),"-")</f>
        <v>-</v>
      </c>
    </row>
    <row r="915" spans="3:13" hidden="1" x14ac:dyDescent="0.35">
      <c r="C915" s="9">
        <v>2021</v>
      </c>
      <c r="D915" s="15" t="s">
        <v>16</v>
      </c>
      <c r="E915" s="16">
        <v>44755</v>
      </c>
      <c r="F915" s="18">
        <v>4950.2996350873836</v>
      </c>
      <c r="G915" s="18">
        <v>1227.6144704924202</v>
      </c>
      <c r="H915" s="18">
        <v>3722.6851645949637</v>
      </c>
      <c r="I915" s="18">
        <v>206725.50977696278</v>
      </c>
      <c r="J915" s="29"/>
      <c r="K915" s="52">
        <f t="shared" si="14"/>
        <v>4950.2996350873836</v>
      </c>
      <c r="L915" s="56" t="str">
        <f ca="1">IF(COUNTIF($C$2:C915,C915)=1,XIRR(OFFSET(F915,,,COUNTIF($C$2:$C$5000,C915),),OFFSET(E915,,,COUNTIF($C$2:$C$5000,C915),)),"-")</f>
        <v>-</v>
      </c>
      <c r="M915" s="56" t="str">
        <f ca="1">IF(COUNTIF($C$2:C915,C915)=1,XIRR(OFFSET(K915,,,COUNTIF($C$2:$C$5000,C915),),OFFSET(E915,,,COUNTIF($C$2:$C$5000,C915),)),"-")</f>
        <v>-</v>
      </c>
    </row>
    <row r="916" spans="3:13" hidden="1" x14ac:dyDescent="0.35">
      <c r="C916" s="9">
        <v>2021</v>
      </c>
      <c r="D916" s="15" t="s">
        <v>19</v>
      </c>
      <c r="E916" s="16">
        <v>44769</v>
      </c>
      <c r="F916" s="18">
        <v>19801.198540349535</v>
      </c>
      <c r="G916" s="18">
        <v>4910.4578819696808</v>
      </c>
      <c r="H916" s="18">
        <v>14890.740658379855</v>
      </c>
      <c r="I916" s="18">
        <v>826902.0391078511</v>
      </c>
      <c r="J916" s="29"/>
      <c r="K916" s="52">
        <f t="shared" si="14"/>
        <v>19801.198540349535</v>
      </c>
      <c r="L916" s="56" t="str">
        <f ca="1">IF(COUNTIF($C$2:C916,C916)=1,XIRR(OFFSET(F916,,,COUNTIF($C$2:$C$5000,C916),),OFFSET(E916,,,COUNTIF($C$2:$C$5000,C916),)),"-")</f>
        <v>-</v>
      </c>
      <c r="M916" s="56" t="str">
        <f ca="1">IF(COUNTIF($C$2:C916,C916)=1,XIRR(OFFSET(K916,,,COUNTIF($C$2:$C$5000,C916),),OFFSET(E916,,,COUNTIF($C$2:$C$5000,C916),)),"-")</f>
        <v>-</v>
      </c>
    </row>
    <row r="917" spans="3:13" hidden="1" x14ac:dyDescent="0.35">
      <c r="C917" s="9">
        <v>2021</v>
      </c>
      <c r="D917" s="15" t="s">
        <v>35</v>
      </c>
      <c r="E917" s="16">
        <v>44772</v>
      </c>
      <c r="F917" s="18">
        <v>11880.719124209721</v>
      </c>
      <c r="G917" s="18">
        <v>3151.7400157032384</v>
      </c>
      <c r="H917" s="18">
        <v>8728.9791085064826</v>
      </c>
      <c r="I917" s="18">
        <v>531569.30929776293</v>
      </c>
      <c r="J917" s="29"/>
      <c r="K917" s="52">
        <f t="shared" si="14"/>
        <v>11880.719124209721</v>
      </c>
      <c r="L917" s="56" t="str">
        <f ca="1">IF(COUNTIF($C$2:C917,C917)=1,XIRR(OFFSET(F917,,,COUNTIF($C$2:$C$5000,C917),),OFFSET(E917,,,COUNTIF($C$2:$C$5000,C917),)),"-")</f>
        <v>-</v>
      </c>
      <c r="M917" s="56" t="str">
        <f ca="1">IF(COUNTIF($C$2:C917,C917)=1,XIRR(OFFSET(K917,,,COUNTIF($C$2:$C$5000,C917),),OFFSET(E917,,,COUNTIF($C$2:$C$5000,C917),)),"-")</f>
        <v>-</v>
      </c>
    </row>
    <row r="918" spans="3:13" hidden="1" x14ac:dyDescent="0.35">
      <c r="C918" s="9">
        <v>2021</v>
      </c>
      <c r="D918" s="15" t="s">
        <v>27</v>
      </c>
      <c r="E918" s="16">
        <v>44781</v>
      </c>
      <c r="F918" s="18">
        <v>1956.6148218728542</v>
      </c>
      <c r="G918" s="18">
        <v>438.72737318433241</v>
      </c>
      <c r="H918" s="18">
        <v>1517.8874486885218</v>
      </c>
      <c r="I918" s="18">
        <v>79477.935293034388</v>
      </c>
      <c r="J918" s="29"/>
      <c r="K918" s="52">
        <f t="shared" si="14"/>
        <v>1956.6148218728542</v>
      </c>
      <c r="L918" s="56" t="str">
        <f ca="1">IF(COUNTIF($C$2:C918,C918)=1,XIRR(OFFSET(F918,,,COUNTIF($C$2:$C$5000,C918),),OFFSET(E918,,,COUNTIF($C$2:$C$5000,C918),)),"-")</f>
        <v>-</v>
      </c>
      <c r="M918" s="56" t="str">
        <f ca="1">IF(COUNTIF($C$2:C918,C918)=1,XIRR(OFFSET(K918,,,COUNTIF($C$2:$C$5000,C918),),OFFSET(E918,,,COUNTIF($C$2:$C$5000,C918),)),"-")</f>
        <v>-</v>
      </c>
    </row>
    <row r="919" spans="3:13" hidden="1" x14ac:dyDescent="0.35">
      <c r="C919" s="9">
        <v>2021</v>
      </c>
      <c r="D919" s="15" t="s">
        <v>16</v>
      </c>
      <c r="E919" s="16">
        <v>44786</v>
      </c>
      <c r="F919" s="18">
        <v>4950.2996350873836</v>
      </c>
      <c r="G919" s="18">
        <v>1205.898807032283</v>
      </c>
      <c r="H919" s="18">
        <v>3744.4008280551006</v>
      </c>
      <c r="I919" s="18">
        <v>202981.10894890767</v>
      </c>
      <c r="J919" s="29"/>
      <c r="K919" s="52">
        <f t="shared" si="14"/>
        <v>4950.2996350873836</v>
      </c>
      <c r="L919" s="56" t="str">
        <f ca="1">IF(COUNTIF($C$2:C919,C919)=1,XIRR(OFFSET(F919,,,COUNTIF($C$2:$C$5000,C919),),OFFSET(E919,,,COUNTIF($C$2:$C$5000,C919),)),"-")</f>
        <v>-</v>
      </c>
      <c r="M919" s="56" t="str">
        <f ca="1">IF(COUNTIF($C$2:C919,C919)=1,XIRR(OFFSET(K919,,,COUNTIF($C$2:$C$5000,C919),),OFFSET(E919,,,COUNTIF($C$2:$C$5000,C919),)),"-")</f>
        <v>-</v>
      </c>
    </row>
    <row r="920" spans="3:13" hidden="1" x14ac:dyDescent="0.35">
      <c r="C920" s="9">
        <v>2021</v>
      </c>
      <c r="D920" s="15" t="s">
        <v>19</v>
      </c>
      <c r="E920" s="16">
        <v>44800</v>
      </c>
      <c r="F920" s="18">
        <v>19801.198540349535</v>
      </c>
      <c r="G920" s="18">
        <v>4823.595228129132</v>
      </c>
      <c r="H920" s="18">
        <v>14977.603312220403</v>
      </c>
      <c r="I920" s="18">
        <v>811924.43579563068</v>
      </c>
      <c r="J920" s="29"/>
      <c r="K920" s="52">
        <f t="shared" si="14"/>
        <v>19801.198540349535</v>
      </c>
      <c r="L920" s="56" t="str">
        <f ca="1">IF(COUNTIF($C$2:C920,C920)=1,XIRR(OFFSET(F920,,,COUNTIF($C$2:$C$5000,C920),),OFFSET(E920,,,COUNTIF($C$2:$C$5000,C920),)),"-")</f>
        <v>-</v>
      </c>
      <c r="M920" s="56" t="str">
        <f ca="1">IF(COUNTIF($C$2:C920,C920)=1,XIRR(OFFSET(K920,,,COUNTIF($C$2:$C$5000,C920),),OFFSET(E920,,,COUNTIF($C$2:$C$5000,C920),)),"-")</f>
        <v>-</v>
      </c>
    </row>
    <row r="921" spans="3:13" hidden="1" x14ac:dyDescent="0.35">
      <c r="C921" s="9">
        <v>2021</v>
      </c>
      <c r="D921" s="15" t="s">
        <v>35</v>
      </c>
      <c r="E921" s="16">
        <v>44803</v>
      </c>
      <c r="F921" s="18">
        <v>11880.719124209721</v>
      </c>
      <c r="G921" s="18">
        <v>3100.8209709036178</v>
      </c>
      <c r="H921" s="18">
        <v>8779.8981533061033</v>
      </c>
      <c r="I921" s="18">
        <v>522789.41114445683</v>
      </c>
      <c r="J921" s="29"/>
      <c r="K921" s="52">
        <f t="shared" si="14"/>
        <v>11880.719124209721</v>
      </c>
      <c r="L921" s="56" t="str">
        <f ca="1">IF(COUNTIF($C$2:C921,C921)=1,XIRR(OFFSET(F921,,,COUNTIF($C$2:$C$5000,C921),),OFFSET(E921,,,COUNTIF($C$2:$C$5000,C921),)),"-")</f>
        <v>-</v>
      </c>
      <c r="M921" s="56" t="str">
        <f ca="1">IF(COUNTIF($C$2:C921,C921)=1,XIRR(OFFSET(K921,,,COUNTIF($C$2:$C$5000,C921),),OFFSET(E921,,,COUNTIF($C$2:$C$5000,C921),)),"-")</f>
        <v>-</v>
      </c>
    </row>
    <row r="922" spans="3:13" hidden="1" x14ac:dyDescent="0.35">
      <c r="C922" s="9">
        <v>2021</v>
      </c>
      <c r="D922" s="15" t="s">
        <v>27</v>
      </c>
      <c r="E922" s="16">
        <v>44812</v>
      </c>
      <c r="F922" s="18">
        <v>1956.6148218728542</v>
      </c>
      <c r="G922" s="18">
        <v>430.50548283726965</v>
      </c>
      <c r="H922" s="18">
        <v>1526.1093390355845</v>
      </c>
      <c r="I922" s="18">
        <v>77951.825953998807</v>
      </c>
      <c r="J922" s="29"/>
      <c r="K922" s="52">
        <f t="shared" si="14"/>
        <v>1956.6148218728542</v>
      </c>
      <c r="L922" s="56" t="str">
        <f ca="1">IF(COUNTIF($C$2:C922,C922)=1,XIRR(OFFSET(F922,,,COUNTIF($C$2:$C$5000,C922),),OFFSET(E922,,,COUNTIF($C$2:$C$5000,C922),)),"-")</f>
        <v>-</v>
      </c>
      <c r="M922" s="56" t="str">
        <f ca="1">IF(COUNTIF($C$2:C922,C922)=1,XIRR(OFFSET(K922,,,COUNTIF($C$2:$C$5000,C922),),OFFSET(E922,,,COUNTIF($C$2:$C$5000,C922),)),"-")</f>
        <v>-</v>
      </c>
    </row>
    <row r="923" spans="3:13" hidden="1" x14ac:dyDescent="0.35">
      <c r="C923" s="9">
        <v>2021</v>
      </c>
      <c r="D923" s="15" t="s">
        <v>16</v>
      </c>
      <c r="E923" s="16">
        <v>44817</v>
      </c>
      <c r="F923" s="18">
        <v>4950.2996350873836</v>
      </c>
      <c r="G923" s="18">
        <v>1184.0564688686281</v>
      </c>
      <c r="H923" s="18">
        <v>3766.2431662187555</v>
      </c>
      <c r="I923" s="18">
        <v>199214.86578268892</v>
      </c>
      <c r="J923" s="29"/>
      <c r="K923" s="52">
        <f t="shared" si="14"/>
        <v>4950.2996350873836</v>
      </c>
      <c r="L923" s="56" t="str">
        <f ca="1">IF(COUNTIF($C$2:C923,C923)=1,XIRR(OFFSET(F923,,,COUNTIF($C$2:$C$5000,C923),),OFFSET(E923,,,COUNTIF($C$2:$C$5000,C923),)),"-")</f>
        <v>-</v>
      </c>
      <c r="M923" s="56" t="str">
        <f ca="1">IF(COUNTIF($C$2:C923,C923)=1,XIRR(OFFSET(K923,,,COUNTIF($C$2:$C$5000,C923),),OFFSET(E923,,,COUNTIF($C$2:$C$5000,C923),)),"-")</f>
        <v>-</v>
      </c>
    </row>
    <row r="924" spans="3:13" hidden="1" x14ac:dyDescent="0.35">
      <c r="C924" s="9">
        <v>2021</v>
      </c>
      <c r="D924" s="15" t="s">
        <v>19</v>
      </c>
      <c r="E924" s="16">
        <v>44831</v>
      </c>
      <c r="F924" s="18">
        <v>19801.198540349535</v>
      </c>
      <c r="G924" s="18">
        <v>4736.2258754745126</v>
      </c>
      <c r="H924" s="18">
        <v>15064.972664875022</v>
      </c>
      <c r="I924" s="18">
        <v>796859.4631307557</v>
      </c>
      <c r="J924" s="29"/>
      <c r="K924" s="52">
        <f t="shared" si="14"/>
        <v>19801.198540349535</v>
      </c>
      <c r="L924" s="56" t="str">
        <f ca="1">IF(COUNTIF($C$2:C924,C924)=1,XIRR(OFFSET(F924,,,COUNTIF($C$2:$C$5000,C924),),OFFSET(E924,,,COUNTIF($C$2:$C$5000,C924),)),"-")</f>
        <v>-</v>
      </c>
      <c r="M924" s="56" t="str">
        <f ca="1">IF(COUNTIF($C$2:C924,C924)=1,XIRR(OFFSET(K924,,,COUNTIF($C$2:$C$5000,C924),),OFFSET(E924,,,COUNTIF($C$2:$C$5000,C924),)),"-")</f>
        <v>-</v>
      </c>
    </row>
    <row r="925" spans="3:13" hidden="1" x14ac:dyDescent="0.35">
      <c r="C925" s="9">
        <v>2021</v>
      </c>
      <c r="D925" s="15" t="s">
        <v>35</v>
      </c>
      <c r="E925" s="16">
        <v>44834</v>
      </c>
      <c r="F925" s="18">
        <v>11880.719124209721</v>
      </c>
      <c r="G925" s="18">
        <v>3049.6048983426649</v>
      </c>
      <c r="H925" s="18">
        <v>8831.114225867057</v>
      </c>
      <c r="I925" s="18">
        <v>513958.2969185898</v>
      </c>
      <c r="J925" s="29"/>
      <c r="K925" s="52">
        <f t="shared" si="14"/>
        <v>11880.719124209721</v>
      </c>
      <c r="L925" s="56" t="str">
        <f ca="1">IF(COUNTIF($C$2:C925,C925)=1,XIRR(OFFSET(F925,,,COUNTIF($C$2:$C$5000,C925),),OFFSET(E925,,,COUNTIF($C$2:$C$5000,C925),)),"-")</f>
        <v>-</v>
      </c>
      <c r="M925" s="56" t="str">
        <f ca="1">IF(COUNTIF($C$2:C925,C925)=1,XIRR(OFFSET(K925,,,COUNTIF($C$2:$C$5000,C925),),OFFSET(E925,,,COUNTIF($C$2:$C$5000,C925),)),"-")</f>
        <v>-</v>
      </c>
    </row>
    <row r="926" spans="3:13" hidden="1" x14ac:dyDescent="0.35">
      <c r="C926" s="9">
        <v>2021</v>
      </c>
      <c r="D926" s="15" t="s">
        <v>27</v>
      </c>
      <c r="E926" s="16">
        <v>44842</v>
      </c>
      <c r="F926" s="18">
        <v>1956.6148218728542</v>
      </c>
      <c r="G926" s="18">
        <v>422.23905725082687</v>
      </c>
      <c r="H926" s="18">
        <v>1534.3757646220274</v>
      </c>
      <c r="I926" s="18">
        <v>76417.450189376774</v>
      </c>
      <c r="J926" s="29"/>
      <c r="K926" s="52">
        <f t="shared" si="14"/>
        <v>1956.6148218728542</v>
      </c>
      <c r="L926" s="56" t="str">
        <f ca="1">IF(COUNTIF($C$2:C926,C926)=1,XIRR(OFFSET(F926,,,COUNTIF($C$2:$C$5000,C926),),OFFSET(E926,,,COUNTIF($C$2:$C$5000,C926),)),"-")</f>
        <v>-</v>
      </c>
      <c r="M926" s="56" t="str">
        <f ca="1">IF(COUNTIF($C$2:C926,C926)=1,XIRR(OFFSET(K926,,,COUNTIF($C$2:$C$5000,C926),),OFFSET(E926,,,COUNTIF($C$2:$C$5000,C926),)),"-")</f>
        <v>-</v>
      </c>
    </row>
    <row r="927" spans="3:13" hidden="1" x14ac:dyDescent="0.35">
      <c r="C927" s="9">
        <v>2021</v>
      </c>
      <c r="D927" s="15" t="s">
        <v>16</v>
      </c>
      <c r="E927" s="16">
        <v>44847</v>
      </c>
      <c r="F927" s="18">
        <v>4950.2996350873836</v>
      </c>
      <c r="G927" s="18">
        <v>1162.0867170656854</v>
      </c>
      <c r="H927" s="18">
        <v>3788.212918021698</v>
      </c>
      <c r="I927" s="18">
        <v>195426.65286466724</v>
      </c>
      <c r="J927" s="29"/>
      <c r="K927" s="52">
        <f t="shared" si="14"/>
        <v>4950.2996350873836</v>
      </c>
      <c r="L927" s="56" t="str">
        <f ca="1">IF(COUNTIF($C$2:C927,C927)=1,XIRR(OFFSET(F927,,,COUNTIF($C$2:$C$5000,C927),),OFFSET(E927,,,COUNTIF($C$2:$C$5000,C927),)),"-")</f>
        <v>-</v>
      </c>
      <c r="M927" s="56" t="str">
        <f ca="1">IF(COUNTIF($C$2:C927,C927)=1,XIRR(OFFSET(K927,,,COUNTIF($C$2:$C$5000,C927),),OFFSET(E927,,,COUNTIF($C$2:$C$5000,C927),)),"-")</f>
        <v>-</v>
      </c>
    </row>
    <row r="928" spans="3:13" hidden="1" x14ac:dyDescent="0.35">
      <c r="C928" s="9">
        <v>2021</v>
      </c>
      <c r="D928" s="15" t="s">
        <v>19</v>
      </c>
      <c r="E928" s="16">
        <v>44861</v>
      </c>
      <c r="F928" s="18">
        <v>19801.198540349535</v>
      </c>
      <c r="G928" s="18">
        <v>4648.3468682627417</v>
      </c>
      <c r="H928" s="18">
        <v>15152.851672086792</v>
      </c>
      <c r="I928" s="18">
        <v>781706.61145866895</v>
      </c>
      <c r="J928" s="29"/>
      <c r="K928" s="52">
        <f t="shared" si="14"/>
        <v>19801.198540349535</v>
      </c>
      <c r="L928" s="56" t="str">
        <f ca="1">IF(COUNTIF($C$2:C928,C928)=1,XIRR(OFFSET(F928,,,COUNTIF($C$2:$C$5000,C928),),OFFSET(E928,,,COUNTIF($C$2:$C$5000,C928),)),"-")</f>
        <v>-</v>
      </c>
      <c r="M928" s="56" t="str">
        <f ca="1">IF(COUNTIF($C$2:C928,C928)=1,XIRR(OFFSET(K928,,,COUNTIF($C$2:$C$5000,C928),),OFFSET(E928,,,COUNTIF($C$2:$C$5000,C928),)),"-")</f>
        <v>-</v>
      </c>
    </row>
    <row r="929" spans="3:13" hidden="1" x14ac:dyDescent="0.35">
      <c r="C929" s="9">
        <v>2021</v>
      </c>
      <c r="D929" s="15" t="s">
        <v>35</v>
      </c>
      <c r="E929" s="16">
        <v>44864</v>
      </c>
      <c r="F929" s="18">
        <v>11880.719124209721</v>
      </c>
      <c r="G929" s="18">
        <v>2998.0900653584408</v>
      </c>
      <c r="H929" s="18">
        <v>8882.6290588512802</v>
      </c>
      <c r="I929" s="18">
        <v>505075.66785973852</v>
      </c>
      <c r="J929" s="29"/>
      <c r="K929" s="52">
        <f t="shared" si="14"/>
        <v>11880.719124209721</v>
      </c>
      <c r="L929" s="56" t="str">
        <f ca="1">IF(COUNTIF($C$2:C929,C929)=1,XIRR(OFFSET(F929,,,COUNTIF($C$2:$C$5000,C929),),OFFSET(E929,,,COUNTIF($C$2:$C$5000,C929),)),"-")</f>
        <v>-</v>
      </c>
      <c r="M929" s="56" t="str">
        <f ca="1">IF(COUNTIF($C$2:C929,C929)=1,XIRR(OFFSET(K929,,,COUNTIF($C$2:$C$5000,C929),),OFFSET(E929,,,COUNTIF($C$2:$C$5000,C929),)),"-")</f>
        <v>-</v>
      </c>
    </row>
    <row r="930" spans="3:13" hidden="1" x14ac:dyDescent="0.35">
      <c r="C930" s="9">
        <v>2021</v>
      </c>
      <c r="D930" s="15" t="s">
        <v>27</v>
      </c>
      <c r="E930" s="16">
        <v>44873</v>
      </c>
      <c r="F930" s="18">
        <v>1956.6148218728542</v>
      </c>
      <c r="G930" s="18">
        <v>413.92785519245757</v>
      </c>
      <c r="H930" s="18">
        <v>1542.6869666803966</v>
      </c>
      <c r="I930" s="18">
        <v>74874.763222696376</v>
      </c>
      <c r="J930" s="29"/>
      <c r="K930" s="52">
        <f t="shared" si="14"/>
        <v>1956.6148218728542</v>
      </c>
      <c r="L930" s="56" t="str">
        <f ca="1">IF(COUNTIF($C$2:C930,C930)=1,XIRR(OFFSET(F930,,,COUNTIF($C$2:$C$5000,C930),),OFFSET(E930,,,COUNTIF($C$2:$C$5000,C930),)),"-")</f>
        <v>-</v>
      </c>
      <c r="M930" s="56" t="str">
        <f ca="1">IF(COUNTIF($C$2:C930,C930)=1,XIRR(OFFSET(K930,,,COUNTIF($C$2:$C$5000,C930),),OFFSET(E930,,,COUNTIF($C$2:$C$5000,C930),)),"-")</f>
        <v>-</v>
      </c>
    </row>
    <row r="931" spans="3:13" hidden="1" x14ac:dyDescent="0.35">
      <c r="C931" s="9">
        <v>2021</v>
      </c>
      <c r="D931" s="15" t="s">
        <v>16</v>
      </c>
      <c r="E931" s="16">
        <v>44878</v>
      </c>
      <c r="F931" s="18">
        <v>4950.2996350873836</v>
      </c>
      <c r="G931" s="18">
        <v>1139.9888083772257</v>
      </c>
      <c r="H931" s="18">
        <v>3810.3108267101579</v>
      </c>
      <c r="I931" s="18">
        <v>191616.34203795707</v>
      </c>
      <c r="J931" s="29"/>
      <c r="K931" s="52">
        <f t="shared" si="14"/>
        <v>4950.2996350873836</v>
      </c>
      <c r="L931" s="56" t="str">
        <f ca="1">IF(COUNTIF($C$2:C931,C931)=1,XIRR(OFFSET(F931,,,COUNTIF($C$2:$C$5000,C931),),OFFSET(E931,,,COUNTIF($C$2:$C$5000,C931),)),"-")</f>
        <v>-</v>
      </c>
      <c r="M931" s="56" t="str">
        <f ca="1">IF(COUNTIF($C$2:C931,C931)=1,XIRR(OFFSET(K931,,,COUNTIF($C$2:$C$5000,C931),),OFFSET(E931,,,COUNTIF($C$2:$C$5000,C931),)),"-")</f>
        <v>-</v>
      </c>
    </row>
    <row r="932" spans="3:13" hidden="1" x14ac:dyDescent="0.35">
      <c r="C932" s="9">
        <v>2021</v>
      </c>
      <c r="D932" s="15" t="s">
        <v>19</v>
      </c>
      <c r="E932" s="16">
        <v>44892</v>
      </c>
      <c r="F932" s="18">
        <v>19801.198540349535</v>
      </c>
      <c r="G932" s="18">
        <v>4559.9552335089029</v>
      </c>
      <c r="H932" s="18">
        <v>15241.243306840632</v>
      </c>
      <c r="I932" s="18">
        <v>766465.3681518283</v>
      </c>
      <c r="J932" s="29"/>
      <c r="K932" s="52">
        <f t="shared" si="14"/>
        <v>19801.198540349535</v>
      </c>
      <c r="L932" s="56" t="str">
        <f ca="1">IF(COUNTIF($C$2:C932,C932)=1,XIRR(OFFSET(F932,,,COUNTIF($C$2:$C$5000,C932),),OFFSET(E932,,,COUNTIF($C$2:$C$5000,C932),)),"-")</f>
        <v>-</v>
      </c>
      <c r="M932" s="56" t="str">
        <f ca="1">IF(COUNTIF($C$2:C932,C932)=1,XIRR(OFFSET(K932,,,COUNTIF($C$2:$C$5000,C932),),OFFSET(E932,,,COUNTIF($C$2:$C$5000,C932),)),"-")</f>
        <v>-</v>
      </c>
    </row>
    <row r="933" spans="3:13" hidden="1" x14ac:dyDescent="0.35">
      <c r="C933" s="9">
        <v>2021</v>
      </c>
      <c r="D933" s="15" t="s">
        <v>35</v>
      </c>
      <c r="E933" s="16">
        <v>44895</v>
      </c>
      <c r="F933" s="18">
        <v>11880.719124209721</v>
      </c>
      <c r="G933" s="18">
        <v>2946.2747291818082</v>
      </c>
      <c r="H933" s="18">
        <v>8934.4443950279128</v>
      </c>
      <c r="I933" s="18">
        <v>496141.22346471058</v>
      </c>
      <c r="J933" s="29"/>
      <c r="K933" s="52">
        <f t="shared" si="14"/>
        <v>11880.719124209721</v>
      </c>
      <c r="L933" s="56" t="str">
        <f ca="1">IF(COUNTIF($C$2:C933,C933)=1,XIRR(OFFSET(F933,,,COUNTIF($C$2:$C$5000,C933),),OFFSET(E933,,,COUNTIF($C$2:$C$5000,C933),)),"-")</f>
        <v>-</v>
      </c>
      <c r="M933" s="56" t="str">
        <f ca="1">IF(COUNTIF($C$2:C933,C933)=1,XIRR(OFFSET(K933,,,COUNTIF($C$2:$C$5000,C933),),OFFSET(E933,,,COUNTIF($C$2:$C$5000,C933),)),"-")</f>
        <v>-</v>
      </c>
    </row>
    <row r="934" spans="3:13" hidden="1" x14ac:dyDescent="0.35">
      <c r="C934" s="9">
        <v>2021</v>
      </c>
      <c r="D934" s="15" t="s">
        <v>27</v>
      </c>
      <c r="E934" s="16">
        <v>44903</v>
      </c>
      <c r="F934" s="18">
        <v>1956.6148218728542</v>
      </c>
      <c r="G934" s="18">
        <v>405.57163412293875</v>
      </c>
      <c r="H934" s="18">
        <v>1551.0431877499154</v>
      </c>
      <c r="I934" s="18">
        <v>73323.720034946455</v>
      </c>
      <c r="J934" s="29"/>
      <c r="K934" s="52">
        <f t="shared" si="14"/>
        <v>1956.6148218728542</v>
      </c>
      <c r="L934" s="56" t="str">
        <f ca="1">IF(COUNTIF($C$2:C934,C934)=1,XIRR(OFFSET(F934,,,COUNTIF($C$2:$C$5000,C934),),OFFSET(E934,,,COUNTIF($C$2:$C$5000,C934),)),"-")</f>
        <v>-</v>
      </c>
      <c r="M934" s="56" t="str">
        <f ca="1">IF(COUNTIF($C$2:C934,C934)=1,XIRR(OFFSET(K934,,,COUNTIF($C$2:$C$5000,C934),),OFFSET(E934,,,COUNTIF($C$2:$C$5000,C934),)),"-")</f>
        <v>-</v>
      </c>
    </row>
    <row r="935" spans="3:13" hidden="1" x14ac:dyDescent="0.35">
      <c r="C935" s="9">
        <v>2021</v>
      </c>
      <c r="D935" s="15" t="s">
        <v>16</v>
      </c>
      <c r="E935" s="16">
        <v>44908</v>
      </c>
      <c r="F935" s="18">
        <v>4950.2996350873836</v>
      </c>
      <c r="G935" s="18">
        <v>1117.7619952214163</v>
      </c>
      <c r="H935" s="18">
        <v>3832.5376398659673</v>
      </c>
      <c r="I935" s="18">
        <v>187783.8043980911</v>
      </c>
      <c r="J935" s="29"/>
      <c r="K935" s="52">
        <f t="shared" si="14"/>
        <v>4950.2996350873836</v>
      </c>
      <c r="L935" s="56" t="str">
        <f ca="1">IF(COUNTIF($C$2:C935,C935)=1,XIRR(OFFSET(F935,,,COUNTIF($C$2:$C$5000,C935),),OFFSET(E935,,,COUNTIF($C$2:$C$5000,C935),)),"-")</f>
        <v>-</v>
      </c>
      <c r="M935" s="56" t="str">
        <f ca="1">IF(COUNTIF($C$2:C935,C935)=1,XIRR(OFFSET(K935,,,COUNTIF($C$2:$C$5000,C935),),OFFSET(E935,,,COUNTIF($C$2:$C$5000,C935),)),"-")</f>
        <v>-</v>
      </c>
    </row>
    <row r="936" spans="3:13" hidden="1" x14ac:dyDescent="0.35">
      <c r="C936" s="9">
        <v>2021</v>
      </c>
      <c r="D936" s="15" t="s">
        <v>19</v>
      </c>
      <c r="E936" s="16">
        <v>44922</v>
      </c>
      <c r="F936" s="18">
        <v>19801.198540349535</v>
      </c>
      <c r="G936" s="18">
        <v>4471.0479808856653</v>
      </c>
      <c r="H936" s="18">
        <v>15330.150559463869</v>
      </c>
      <c r="I936" s="18">
        <v>751135.21759236441</v>
      </c>
      <c r="J936" s="29"/>
      <c r="K936" s="52">
        <f t="shared" si="14"/>
        <v>19801.198540349535</v>
      </c>
      <c r="L936" s="56" t="str">
        <f ca="1">IF(COUNTIF($C$2:C936,C936)=1,XIRR(OFFSET(F936,,,COUNTIF($C$2:$C$5000,C936),),OFFSET(E936,,,COUNTIF($C$2:$C$5000,C936),)),"-")</f>
        <v>-</v>
      </c>
      <c r="M936" s="56" t="str">
        <f ca="1">IF(COUNTIF($C$2:C936,C936)=1,XIRR(OFFSET(K936,,,COUNTIF($C$2:$C$5000,C936),),OFFSET(E936,,,COUNTIF($C$2:$C$5000,C936),)),"-")</f>
        <v>-</v>
      </c>
    </row>
    <row r="937" spans="3:13" hidden="1" x14ac:dyDescent="0.35">
      <c r="C937" s="9">
        <v>2021</v>
      </c>
      <c r="D937" s="15" t="s">
        <v>35</v>
      </c>
      <c r="E937" s="16">
        <v>44925</v>
      </c>
      <c r="F937" s="18">
        <v>11880.719124209721</v>
      </c>
      <c r="G937" s="18">
        <v>2894.1571368774785</v>
      </c>
      <c r="H937" s="18">
        <v>8986.561987332243</v>
      </c>
      <c r="I937" s="18">
        <v>487154.66147737834</v>
      </c>
      <c r="J937" s="29"/>
      <c r="K937" s="52">
        <f t="shared" si="14"/>
        <v>11880.719124209721</v>
      </c>
      <c r="L937" s="56" t="str">
        <f ca="1">IF(COUNTIF($C$2:C937,C937)=1,XIRR(OFFSET(F937,,,COUNTIF($C$2:$C$5000,C937),),OFFSET(E937,,,COUNTIF($C$2:$C$5000,C937),)),"-")</f>
        <v>-</v>
      </c>
      <c r="M937" s="56" t="str">
        <f ca="1">IF(COUNTIF($C$2:C937,C937)=1,XIRR(OFFSET(K937,,,COUNTIF($C$2:$C$5000,C937),),OFFSET(E937,,,COUNTIF($C$2:$C$5000,C937),)),"-")</f>
        <v>-</v>
      </c>
    </row>
    <row r="938" spans="3:13" hidden="1" x14ac:dyDescent="0.35">
      <c r="C938" s="9">
        <v>2021</v>
      </c>
      <c r="D938" s="15" t="s">
        <v>27</v>
      </c>
      <c r="E938" s="16">
        <v>44934</v>
      </c>
      <c r="F938" s="18">
        <v>1956.6148218728542</v>
      </c>
      <c r="G938" s="18">
        <v>397.17015018929328</v>
      </c>
      <c r="H938" s="18">
        <v>1559.444671683561</v>
      </c>
      <c r="I938" s="18">
        <v>71764.275363262888</v>
      </c>
      <c r="J938" s="29"/>
      <c r="K938" s="52">
        <f t="shared" si="14"/>
        <v>1956.6148218728542</v>
      </c>
      <c r="L938" s="56" t="str">
        <f ca="1">IF(COUNTIF($C$2:C938,C938)=1,XIRR(OFFSET(F938,,,COUNTIF($C$2:$C$5000,C938),),OFFSET(E938,,,COUNTIF($C$2:$C$5000,C938),)),"-")</f>
        <v>-</v>
      </c>
      <c r="M938" s="56" t="str">
        <f ca="1">IF(COUNTIF($C$2:C938,C938)=1,XIRR(OFFSET(K938,,,COUNTIF($C$2:$C$5000,C938),),OFFSET(E938,,,COUNTIF($C$2:$C$5000,C938),)),"-")</f>
        <v>-</v>
      </c>
    </row>
    <row r="939" spans="3:13" hidden="1" x14ac:dyDescent="0.35">
      <c r="C939" s="9">
        <v>2021</v>
      </c>
      <c r="D939" s="15" t="s">
        <v>16</v>
      </c>
      <c r="E939" s="16">
        <v>44939</v>
      </c>
      <c r="F939" s="18">
        <v>4950.2996350873836</v>
      </c>
      <c r="G939" s="18">
        <v>1095.4055256555314</v>
      </c>
      <c r="H939" s="18">
        <v>3854.8941094318525</v>
      </c>
      <c r="I939" s="18">
        <v>183928.91028865924</v>
      </c>
      <c r="J939" s="29"/>
      <c r="K939" s="52">
        <f t="shared" si="14"/>
        <v>4950.2996350873836</v>
      </c>
      <c r="L939" s="56" t="str">
        <f ca="1">IF(COUNTIF($C$2:C939,C939)=1,XIRR(OFFSET(F939,,,COUNTIF($C$2:$C$5000,C939),),OFFSET(E939,,,COUNTIF($C$2:$C$5000,C939),)),"-")</f>
        <v>-</v>
      </c>
      <c r="M939" s="56" t="str">
        <f ca="1">IF(COUNTIF($C$2:C939,C939)=1,XIRR(OFFSET(K939,,,COUNTIF($C$2:$C$5000,C939),),OFFSET(E939,,,COUNTIF($C$2:$C$5000,C939),)),"-")</f>
        <v>-</v>
      </c>
    </row>
    <row r="940" spans="3:13" hidden="1" x14ac:dyDescent="0.35">
      <c r="C940" s="9">
        <v>2021</v>
      </c>
      <c r="D940" s="15" t="s">
        <v>19</v>
      </c>
      <c r="E940" s="16">
        <v>44953</v>
      </c>
      <c r="F940" s="18">
        <v>19801.198540349535</v>
      </c>
      <c r="G940" s="18">
        <v>4381.6221026221256</v>
      </c>
      <c r="H940" s="18">
        <v>15419.57643772741</v>
      </c>
      <c r="I940" s="18">
        <v>735715.64115463698</v>
      </c>
      <c r="J940" s="29"/>
      <c r="K940" s="52">
        <f t="shared" si="14"/>
        <v>19801.198540349535</v>
      </c>
      <c r="L940" s="56" t="str">
        <f ca="1">IF(COUNTIF($C$2:C940,C940)=1,XIRR(OFFSET(F940,,,COUNTIF($C$2:$C$5000,C940),),OFFSET(E940,,,COUNTIF($C$2:$C$5000,C940),)),"-")</f>
        <v>-</v>
      </c>
      <c r="M940" s="56" t="str">
        <f ca="1">IF(COUNTIF($C$2:C940,C940)=1,XIRR(OFFSET(K940,,,COUNTIF($C$2:$C$5000,C940),),OFFSET(E940,,,COUNTIF($C$2:$C$5000,C940),)),"-")</f>
        <v>-</v>
      </c>
    </row>
    <row r="941" spans="3:13" hidden="1" x14ac:dyDescent="0.35">
      <c r="C941" s="9">
        <v>2021</v>
      </c>
      <c r="D941" s="15" t="s">
        <v>35</v>
      </c>
      <c r="E941" s="16">
        <v>44956</v>
      </c>
      <c r="F941" s="18">
        <v>11880.719124209721</v>
      </c>
      <c r="G941" s="18">
        <v>2841.7355252847069</v>
      </c>
      <c r="H941" s="18">
        <v>9038.983598925015</v>
      </c>
      <c r="I941" s="18">
        <v>478115.67787845334</v>
      </c>
      <c r="J941" s="29"/>
      <c r="K941" s="52">
        <f t="shared" si="14"/>
        <v>11880.719124209721</v>
      </c>
      <c r="L941" s="56" t="str">
        <f ca="1">IF(COUNTIF($C$2:C941,C941)=1,XIRR(OFFSET(F941,,,COUNTIF($C$2:$C$5000,C941),),OFFSET(E941,,,COUNTIF($C$2:$C$5000,C941),)),"-")</f>
        <v>-</v>
      </c>
      <c r="M941" s="56" t="str">
        <f ca="1">IF(COUNTIF($C$2:C941,C941)=1,XIRR(OFFSET(K941,,,COUNTIF($C$2:$C$5000,C941),),OFFSET(E941,,,COUNTIF($C$2:$C$5000,C941),)),"-")</f>
        <v>-</v>
      </c>
    </row>
    <row r="942" spans="3:13" hidden="1" x14ac:dyDescent="0.35">
      <c r="C942" s="9">
        <v>2021</v>
      </c>
      <c r="D942" s="15" t="s">
        <v>27</v>
      </c>
      <c r="E942" s="16">
        <v>44965</v>
      </c>
      <c r="F942" s="18">
        <v>1956.6148218728542</v>
      </c>
      <c r="G942" s="18">
        <v>388.72315821767398</v>
      </c>
      <c r="H942" s="18">
        <v>1567.8916636551803</v>
      </c>
      <c r="I942" s="18">
        <v>70196.383699607715</v>
      </c>
      <c r="J942" s="29"/>
      <c r="K942" s="52">
        <f t="shared" si="14"/>
        <v>1956.6148218728542</v>
      </c>
      <c r="L942" s="56" t="str">
        <f ca="1">IF(COUNTIF($C$2:C942,C942)=1,XIRR(OFFSET(F942,,,COUNTIF($C$2:$C$5000,C942),),OFFSET(E942,,,COUNTIF($C$2:$C$5000,C942),)),"-")</f>
        <v>-</v>
      </c>
      <c r="M942" s="56" t="str">
        <f ca="1">IF(COUNTIF($C$2:C942,C942)=1,XIRR(OFFSET(K942,,,COUNTIF($C$2:$C$5000,C942),),OFFSET(E942,,,COUNTIF($C$2:$C$5000,C942),)),"-")</f>
        <v>-</v>
      </c>
    </row>
    <row r="943" spans="3:13" hidden="1" x14ac:dyDescent="0.35">
      <c r="C943" s="9">
        <v>2021</v>
      </c>
      <c r="D943" s="15" t="s">
        <v>16</v>
      </c>
      <c r="E943" s="16">
        <v>44970</v>
      </c>
      <c r="F943" s="18">
        <v>4950.2996350873836</v>
      </c>
      <c r="G943" s="18">
        <v>1072.9186433505124</v>
      </c>
      <c r="H943" s="18">
        <v>3877.3809917368712</v>
      </c>
      <c r="I943" s="18">
        <v>180051.52929692238</v>
      </c>
      <c r="J943" s="29"/>
      <c r="K943" s="52">
        <f t="shared" si="14"/>
        <v>4950.2996350873836</v>
      </c>
      <c r="L943" s="56" t="str">
        <f ca="1">IF(COUNTIF($C$2:C943,C943)=1,XIRR(OFFSET(F943,,,COUNTIF($C$2:$C$5000,C943),),OFFSET(E943,,,COUNTIF($C$2:$C$5000,C943),)),"-")</f>
        <v>-</v>
      </c>
      <c r="M943" s="56" t="str">
        <f ca="1">IF(COUNTIF($C$2:C943,C943)=1,XIRR(OFFSET(K943,,,COUNTIF($C$2:$C$5000,C943),),OFFSET(E943,,,COUNTIF($C$2:$C$5000,C943),)),"-")</f>
        <v>-</v>
      </c>
    </row>
    <row r="944" spans="3:13" hidden="1" x14ac:dyDescent="0.35">
      <c r="C944" s="9">
        <v>2021</v>
      </c>
      <c r="D944" s="15" t="s">
        <v>19</v>
      </c>
      <c r="E944" s="16">
        <v>44984</v>
      </c>
      <c r="F944" s="18">
        <v>19801.198540349535</v>
      </c>
      <c r="G944" s="18">
        <v>4291.6745734020496</v>
      </c>
      <c r="H944" s="18">
        <v>15509.523966947485</v>
      </c>
      <c r="I944" s="18">
        <v>720206.11718768952</v>
      </c>
      <c r="J944" s="29"/>
      <c r="K944" s="52">
        <f t="shared" si="14"/>
        <v>19801.198540349535</v>
      </c>
      <c r="L944" s="56" t="str">
        <f ca="1">IF(COUNTIF($C$2:C944,C944)=1,XIRR(OFFSET(F944,,,COUNTIF($C$2:$C$5000,C944),),OFFSET(E944,,,COUNTIF($C$2:$C$5000,C944),)),"-")</f>
        <v>-</v>
      </c>
      <c r="M944" s="56" t="str">
        <f ca="1">IF(COUNTIF($C$2:C944,C944)=1,XIRR(OFFSET(K944,,,COUNTIF($C$2:$C$5000,C944),),OFFSET(E944,,,COUNTIF($C$2:$C$5000,C944),)),"-")</f>
        <v>-</v>
      </c>
    </row>
    <row r="945" spans="3:13" hidden="1" x14ac:dyDescent="0.35">
      <c r="C945" s="9">
        <v>2021</v>
      </c>
      <c r="D945" s="15" t="s">
        <v>35</v>
      </c>
      <c r="E945" s="16">
        <v>44985</v>
      </c>
      <c r="F945" s="18">
        <v>11880.719124209721</v>
      </c>
      <c r="G945" s="18">
        <v>2789.0081209576451</v>
      </c>
      <c r="H945" s="18">
        <v>9091.7110032520759</v>
      </c>
      <c r="I945" s="18">
        <v>469023.96687520127</v>
      </c>
      <c r="J945" s="29"/>
      <c r="K945" s="52">
        <f t="shared" si="14"/>
        <v>11880.719124209721</v>
      </c>
      <c r="L945" s="56" t="str">
        <f ca="1">IF(COUNTIF($C$2:C945,C945)=1,XIRR(OFFSET(F945,,,COUNTIF($C$2:$C$5000,C945),),OFFSET(E945,,,COUNTIF($C$2:$C$5000,C945),)),"-")</f>
        <v>-</v>
      </c>
      <c r="M945" s="56" t="str">
        <f ca="1">IF(COUNTIF($C$2:C945,C945)=1,XIRR(OFFSET(K945,,,COUNTIF($C$2:$C$5000,C945),),OFFSET(E945,,,COUNTIF($C$2:$C$5000,C945),)),"-")</f>
        <v>-</v>
      </c>
    </row>
    <row r="946" spans="3:13" hidden="1" x14ac:dyDescent="0.35">
      <c r="C946" s="9">
        <v>2021</v>
      </c>
      <c r="D946" s="15" t="s">
        <v>27</v>
      </c>
      <c r="E946" s="16">
        <v>44993</v>
      </c>
      <c r="F946" s="18">
        <v>1956.6148218728542</v>
      </c>
      <c r="G946" s="18">
        <v>380.23041170620849</v>
      </c>
      <c r="H946" s="18">
        <v>1576.3844101666457</v>
      </c>
      <c r="I946" s="18">
        <v>68619.999289441068</v>
      </c>
      <c r="J946" s="29"/>
      <c r="K946" s="52">
        <f t="shared" si="14"/>
        <v>1956.6148218728542</v>
      </c>
      <c r="L946" s="56" t="str">
        <f ca="1">IF(COUNTIF($C$2:C946,C946)=1,XIRR(OFFSET(F946,,,COUNTIF($C$2:$C$5000,C946),),OFFSET(E946,,,COUNTIF($C$2:$C$5000,C946),)),"-")</f>
        <v>-</v>
      </c>
      <c r="M946" s="56" t="str">
        <f ca="1">IF(COUNTIF($C$2:C946,C946)=1,XIRR(OFFSET(K946,,,COUNTIF($C$2:$C$5000,C946),),OFFSET(E946,,,COUNTIF($C$2:$C$5000,C946),)),"-")</f>
        <v>-</v>
      </c>
    </row>
    <row r="947" spans="3:13" hidden="1" x14ac:dyDescent="0.35">
      <c r="C947" s="9">
        <v>2021</v>
      </c>
      <c r="D947" s="15" t="s">
        <v>16</v>
      </c>
      <c r="E947" s="16">
        <v>44998</v>
      </c>
      <c r="F947" s="18">
        <v>4950.2996350873836</v>
      </c>
      <c r="G947" s="18">
        <v>1050.3005875653805</v>
      </c>
      <c r="H947" s="18">
        <v>3899.9990475220029</v>
      </c>
      <c r="I947" s="18">
        <v>176151.53024940038</v>
      </c>
      <c r="J947" s="29"/>
      <c r="K947" s="52">
        <f t="shared" si="14"/>
        <v>4950.2996350873836</v>
      </c>
      <c r="L947" s="56" t="str">
        <f ca="1">IF(COUNTIF($C$2:C947,C947)=1,XIRR(OFFSET(F947,,,COUNTIF($C$2:$C$5000,C947),),OFFSET(E947,,,COUNTIF($C$2:$C$5000,C947),)),"-")</f>
        <v>-</v>
      </c>
      <c r="M947" s="56" t="str">
        <f ca="1">IF(COUNTIF($C$2:C947,C947)=1,XIRR(OFFSET(K947,,,COUNTIF($C$2:$C$5000,C947),),OFFSET(E947,,,COUNTIF($C$2:$C$5000,C947),)),"-")</f>
        <v>-</v>
      </c>
    </row>
    <row r="948" spans="3:13" hidden="1" x14ac:dyDescent="0.35">
      <c r="C948" s="9">
        <v>2021</v>
      </c>
      <c r="D948" s="15" t="s">
        <v>19</v>
      </c>
      <c r="E948" s="16">
        <v>45012</v>
      </c>
      <c r="F948" s="18">
        <v>19801.198540349535</v>
      </c>
      <c r="G948" s="18">
        <v>4201.202350261522</v>
      </c>
      <c r="H948" s="18">
        <v>15599.996190088012</v>
      </c>
      <c r="I948" s="18">
        <v>704606.12099760154</v>
      </c>
      <c r="J948" s="29"/>
      <c r="K948" s="52">
        <f t="shared" si="14"/>
        <v>19801.198540349535</v>
      </c>
      <c r="L948" s="56" t="str">
        <f ca="1">IF(COUNTIF($C$2:C948,C948)=1,XIRR(OFFSET(F948,,,COUNTIF($C$2:$C$5000,C948),),OFFSET(E948,,,COUNTIF($C$2:$C$5000,C948),)),"-")</f>
        <v>-</v>
      </c>
      <c r="M948" s="56" t="str">
        <f ca="1">IF(COUNTIF($C$2:C948,C948)=1,XIRR(OFFSET(K948,,,COUNTIF($C$2:$C$5000,C948),),OFFSET(E948,,,COUNTIF($C$2:$C$5000,C948),)),"-")</f>
        <v>-</v>
      </c>
    </row>
    <row r="949" spans="3:13" hidden="1" x14ac:dyDescent="0.35">
      <c r="C949" s="9">
        <v>2021</v>
      </c>
      <c r="D949" s="15" t="s">
        <v>35</v>
      </c>
      <c r="E949" s="16">
        <v>45015</v>
      </c>
      <c r="F949" s="18">
        <v>11880.719124209721</v>
      </c>
      <c r="G949" s="18">
        <v>2735.9731401053409</v>
      </c>
      <c r="H949" s="18">
        <v>9144.7459841043801</v>
      </c>
      <c r="I949" s="18">
        <v>459879.22089109686</v>
      </c>
      <c r="J949" s="29"/>
      <c r="K949" s="52">
        <f t="shared" si="14"/>
        <v>11880.719124209721</v>
      </c>
      <c r="L949" s="56" t="str">
        <f ca="1">IF(COUNTIF($C$2:C949,C949)=1,XIRR(OFFSET(F949,,,COUNTIF($C$2:$C$5000,C949),),OFFSET(E949,,,COUNTIF($C$2:$C$5000,C949),)),"-")</f>
        <v>-</v>
      </c>
      <c r="M949" s="56" t="str">
        <f ca="1">IF(COUNTIF($C$2:C949,C949)=1,XIRR(OFFSET(K949,,,COUNTIF($C$2:$C$5000,C949),),OFFSET(E949,,,COUNTIF($C$2:$C$5000,C949),)),"-")</f>
        <v>-</v>
      </c>
    </row>
    <row r="950" spans="3:13" hidden="1" x14ac:dyDescent="0.35">
      <c r="C950" s="9">
        <v>2021</v>
      </c>
      <c r="D950" s="15" t="s">
        <v>27</v>
      </c>
      <c r="E950" s="16">
        <v>45024</v>
      </c>
      <c r="F950" s="18">
        <v>1956.6148218728542</v>
      </c>
      <c r="G950" s="18">
        <v>371.69166281780576</v>
      </c>
      <c r="H950" s="18">
        <v>1584.9231590550485</v>
      </c>
      <c r="I950" s="18">
        <v>67035.07613038602</v>
      </c>
      <c r="J950" s="29"/>
      <c r="K950" s="52">
        <f t="shared" si="14"/>
        <v>1956.6148218728542</v>
      </c>
      <c r="L950" s="56" t="str">
        <f ca="1">IF(COUNTIF($C$2:C950,C950)=1,XIRR(OFFSET(F950,,,COUNTIF($C$2:$C$5000,C950),),OFFSET(E950,,,COUNTIF($C$2:$C$5000,C950),)),"-")</f>
        <v>-</v>
      </c>
      <c r="M950" s="56" t="str">
        <f ca="1">IF(COUNTIF($C$2:C950,C950)=1,XIRR(OFFSET(K950,,,COUNTIF($C$2:$C$5000,C950),),OFFSET(E950,,,COUNTIF($C$2:$C$5000,C950),)),"-")</f>
        <v>-</v>
      </c>
    </row>
    <row r="951" spans="3:13" hidden="1" x14ac:dyDescent="0.35">
      <c r="C951" s="9">
        <v>2021</v>
      </c>
      <c r="D951" s="15" t="s">
        <v>16</v>
      </c>
      <c r="E951" s="16">
        <v>45029</v>
      </c>
      <c r="F951" s="18">
        <v>4950.2996350873836</v>
      </c>
      <c r="G951" s="18">
        <v>1027.5505931215023</v>
      </c>
      <c r="H951" s="18">
        <v>3922.7490419658816</v>
      </c>
      <c r="I951" s="18">
        <v>172228.78120743451</v>
      </c>
      <c r="J951" s="29"/>
      <c r="K951" s="52">
        <f t="shared" si="14"/>
        <v>4950.2996350873836</v>
      </c>
      <c r="L951" s="56" t="str">
        <f ca="1">IF(COUNTIF($C$2:C951,C951)=1,XIRR(OFFSET(F951,,,COUNTIF($C$2:$C$5000,C951),),OFFSET(E951,,,COUNTIF($C$2:$C$5000,C951),)),"-")</f>
        <v>-</v>
      </c>
      <c r="M951" s="56" t="str">
        <f ca="1">IF(COUNTIF($C$2:C951,C951)=1,XIRR(OFFSET(K951,,,COUNTIF($C$2:$C$5000,C951),),OFFSET(E951,,,COUNTIF($C$2:$C$5000,C951),)),"-")</f>
        <v>-</v>
      </c>
    </row>
    <row r="952" spans="3:13" hidden="1" x14ac:dyDescent="0.35">
      <c r="C952" s="9">
        <v>2021</v>
      </c>
      <c r="D952" s="15" t="s">
        <v>19</v>
      </c>
      <c r="E952" s="16">
        <v>45043</v>
      </c>
      <c r="F952" s="18">
        <v>19801.198540349535</v>
      </c>
      <c r="G952" s="18">
        <v>4110.2023724860092</v>
      </c>
      <c r="H952" s="18">
        <v>15690.996167863526</v>
      </c>
      <c r="I952" s="18">
        <v>688915.12482973805</v>
      </c>
      <c r="J952" s="29"/>
      <c r="K952" s="52">
        <f t="shared" si="14"/>
        <v>19801.198540349535</v>
      </c>
      <c r="L952" s="56" t="str">
        <f ca="1">IF(COUNTIF($C$2:C952,C952)=1,XIRR(OFFSET(F952,,,COUNTIF($C$2:$C$5000,C952),),OFFSET(E952,,,COUNTIF($C$2:$C$5000,C952),)),"-")</f>
        <v>-</v>
      </c>
      <c r="M952" s="56" t="str">
        <f ca="1">IF(COUNTIF($C$2:C952,C952)=1,XIRR(OFFSET(K952,,,COUNTIF($C$2:$C$5000,C952),),OFFSET(E952,,,COUNTIF($C$2:$C$5000,C952),)),"-")</f>
        <v>-</v>
      </c>
    </row>
    <row r="953" spans="3:13" hidden="1" x14ac:dyDescent="0.35">
      <c r="C953" s="9">
        <v>2021</v>
      </c>
      <c r="D953" s="15" t="s">
        <v>35</v>
      </c>
      <c r="E953" s="16">
        <v>45046</v>
      </c>
      <c r="F953" s="18">
        <v>11880.719124209721</v>
      </c>
      <c r="G953" s="18">
        <v>2682.6287885313986</v>
      </c>
      <c r="H953" s="18">
        <v>9198.0903356783238</v>
      </c>
      <c r="I953" s="18">
        <v>450681.13055541855</v>
      </c>
      <c r="J953" s="29"/>
      <c r="K953" s="52">
        <f t="shared" si="14"/>
        <v>11880.719124209721</v>
      </c>
      <c r="L953" s="56" t="str">
        <f ca="1">IF(COUNTIF($C$2:C953,C953)=1,XIRR(OFFSET(F953,,,COUNTIF($C$2:$C$5000,C953),),OFFSET(E953,,,COUNTIF($C$2:$C$5000,C953),)),"-")</f>
        <v>-</v>
      </c>
      <c r="M953" s="56" t="str">
        <f ca="1">IF(COUNTIF($C$2:C953,C953)=1,XIRR(OFFSET(K953,,,COUNTIF($C$2:$C$5000,C953),),OFFSET(E953,,,COUNTIF($C$2:$C$5000,C953),)),"-")</f>
        <v>-</v>
      </c>
    </row>
    <row r="954" spans="3:13" hidden="1" x14ac:dyDescent="0.35">
      <c r="C954" s="9">
        <v>2021</v>
      </c>
      <c r="D954" s="15" t="s">
        <v>27</v>
      </c>
      <c r="E954" s="16">
        <v>45054</v>
      </c>
      <c r="F954" s="18">
        <v>1956.6148218728542</v>
      </c>
      <c r="G954" s="18">
        <v>363.10666237292429</v>
      </c>
      <c r="H954" s="18">
        <v>1593.5081594999299</v>
      </c>
      <c r="I954" s="18">
        <v>65441.567970886092</v>
      </c>
      <c r="J954" s="29"/>
      <c r="K954" s="52">
        <f t="shared" si="14"/>
        <v>1956.6148218728542</v>
      </c>
      <c r="L954" s="56" t="str">
        <f ca="1">IF(COUNTIF($C$2:C954,C954)=1,XIRR(OFFSET(F954,,,COUNTIF($C$2:$C$5000,C954),),OFFSET(E954,,,COUNTIF($C$2:$C$5000,C954),)),"-")</f>
        <v>-</v>
      </c>
      <c r="M954" s="56" t="str">
        <f ca="1">IF(COUNTIF($C$2:C954,C954)=1,XIRR(OFFSET(K954,,,COUNTIF($C$2:$C$5000,C954),),OFFSET(E954,,,COUNTIF($C$2:$C$5000,C954),)),"-")</f>
        <v>-</v>
      </c>
    </row>
    <row r="955" spans="3:13" hidden="1" x14ac:dyDescent="0.35">
      <c r="C955" s="9">
        <v>2021</v>
      </c>
      <c r="D955" s="15" t="s">
        <v>16</v>
      </c>
      <c r="E955" s="16">
        <v>45059</v>
      </c>
      <c r="F955" s="18">
        <v>4950.2996350873836</v>
      </c>
      <c r="G955" s="18">
        <v>1004.6678903767014</v>
      </c>
      <c r="H955" s="18">
        <v>3945.6317447106821</v>
      </c>
      <c r="I955" s="18">
        <v>168283.14946272384</v>
      </c>
      <c r="J955" s="29"/>
      <c r="K955" s="52">
        <f t="shared" si="14"/>
        <v>4950.2996350873836</v>
      </c>
      <c r="L955" s="56" t="str">
        <f ca="1">IF(COUNTIF($C$2:C955,C955)=1,XIRR(OFFSET(F955,,,COUNTIF($C$2:$C$5000,C955),),OFFSET(E955,,,COUNTIF($C$2:$C$5000,C955),)),"-")</f>
        <v>-</v>
      </c>
      <c r="M955" s="56" t="str">
        <f ca="1">IF(COUNTIF($C$2:C955,C955)=1,XIRR(OFFSET(K955,,,COUNTIF($C$2:$C$5000,C955),),OFFSET(E955,,,COUNTIF($C$2:$C$5000,C955),)),"-")</f>
        <v>-</v>
      </c>
    </row>
    <row r="956" spans="3:13" hidden="1" x14ac:dyDescent="0.35">
      <c r="C956" s="9">
        <v>2021</v>
      </c>
      <c r="D956" s="15" t="s">
        <v>19</v>
      </c>
      <c r="E956" s="16">
        <v>45073</v>
      </c>
      <c r="F956" s="18">
        <v>19801.198540349535</v>
      </c>
      <c r="G956" s="18">
        <v>4018.6715615068056</v>
      </c>
      <c r="H956" s="18">
        <v>15782.526978842729</v>
      </c>
      <c r="I956" s="18">
        <v>673132.59785089537</v>
      </c>
      <c r="J956" s="29"/>
      <c r="K956" s="52">
        <f t="shared" si="14"/>
        <v>19801.198540349535</v>
      </c>
      <c r="L956" s="56" t="str">
        <f ca="1">IF(COUNTIF($C$2:C956,C956)=1,XIRR(OFFSET(F956,,,COUNTIF($C$2:$C$5000,C956),),OFFSET(E956,,,COUNTIF($C$2:$C$5000,C956),)),"-")</f>
        <v>-</v>
      </c>
      <c r="M956" s="56" t="str">
        <f ca="1">IF(COUNTIF($C$2:C956,C956)=1,XIRR(OFFSET(K956,,,COUNTIF($C$2:$C$5000,C956),),OFFSET(E956,,,COUNTIF($C$2:$C$5000,C956),)),"-")</f>
        <v>-</v>
      </c>
    </row>
    <row r="957" spans="3:13" hidden="1" x14ac:dyDescent="0.35">
      <c r="C957" s="9">
        <v>2021</v>
      </c>
      <c r="D957" s="15" t="s">
        <v>35</v>
      </c>
      <c r="E957" s="16">
        <v>45076</v>
      </c>
      <c r="F957" s="18">
        <v>11880.719124209721</v>
      </c>
      <c r="G957" s="18">
        <v>2628.9732615732751</v>
      </c>
      <c r="H957" s="18">
        <v>9251.745862636446</v>
      </c>
      <c r="I957" s="18">
        <v>441429.38469278213</v>
      </c>
      <c r="J957" s="29"/>
      <c r="K957" s="52">
        <f t="shared" si="14"/>
        <v>11880.719124209721</v>
      </c>
      <c r="L957" s="56" t="str">
        <f ca="1">IF(COUNTIF($C$2:C957,C957)=1,XIRR(OFFSET(F957,,,COUNTIF($C$2:$C$5000,C957),),OFFSET(E957,,,COUNTIF($C$2:$C$5000,C957),)),"-")</f>
        <v>-</v>
      </c>
      <c r="M957" s="56" t="str">
        <f ca="1">IF(COUNTIF($C$2:C957,C957)=1,XIRR(OFFSET(K957,,,COUNTIF($C$2:$C$5000,C957),),OFFSET(E957,,,COUNTIF($C$2:$C$5000,C957),)),"-")</f>
        <v>-</v>
      </c>
    </row>
    <row r="958" spans="3:13" hidden="1" x14ac:dyDescent="0.35">
      <c r="C958" s="9">
        <v>2021</v>
      </c>
      <c r="D958" s="15" t="s">
        <v>27</v>
      </c>
      <c r="E958" s="16">
        <v>45085</v>
      </c>
      <c r="F958" s="18">
        <v>1956.6148218728542</v>
      </c>
      <c r="G958" s="18">
        <v>354.47515984229966</v>
      </c>
      <c r="H958" s="18">
        <v>1602.1396620305545</v>
      </c>
      <c r="I958" s="18">
        <v>63839.428308855538</v>
      </c>
      <c r="J958" s="29"/>
      <c r="K958" s="52">
        <f t="shared" si="14"/>
        <v>1956.6148218728542</v>
      </c>
      <c r="L958" s="56" t="str">
        <f ca="1">IF(COUNTIF($C$2:C958,C958)=1,XIRR(OFFSET(F958,,,COUNTIF($C$2:$C$5000,C958),),OFFSET(E958,,,COUNTIF($C$2:$C$5000,C958),)),"-")</f>
        <v>-</v>
      </c>
      <c r="M958" s="56" t="str">
        <f ca="1">IF(COUNTIF($C$2:C958,C958)=1,XIRR(OFFSET(K958,,,COUNTIF($C$2:$C$5000,C958),),OFFSET(E958,,,COUNTIF($C$2:$C$5000,C958),)),"-")</f>
        <v>-</v>
      </c>
    </row>
    <row r="959" spans="3:13" hidden="1" x14ac:dyDescent="0.35">
      <c r="C959" s="25">
        <v>2021</v>
      </c>
      <c r="D959" s="26" t="s">
        <v>16</v>
      </c>
      <c r="E959" s="27">
        <v>45090</v>
      </c>
      <c r="F959" s="28">
        <v>4950.2996350873836</v>
      </c>
      <c r="G959" s="28">
        <v>981.65170519922242</v>
      </c>
      <c r="H959" s="28">
        <v>3968.6479298881613</v>
      </c>
      <c r="I959" s="28">
        <v>164314.50153283568</v>
      </c>
      <c r="J959" s="26" t="s">
        <v>9</v>
      </c>
      <c r="K959" s="52">
        <f t="shared" si="14"/>
        <v>0</v>
      </c>
      <c r="L959" s="56" t="str">
        <f ca="1">IF(COUNTIF($C$2:C959,C959)=1,XIRR(OFFSET(F959,,,COUNTIF($C$2:$C$5000,C959),),OFFSET(E959,,,COUNTIF($C$2:$C$5000,C959),)),"-")</f>
        <v>-</v>
      </c>
      <c r="M959" s="56" t="str">
        <f ca="1">IF(COUNTIF($C$2:C959,C959)=1,XIRR(OFFSET(K959,,,COUNTIF($C$2:$C$5000,C959),),OFFSET(E959,,,COUNTIF($C$2:$C$5000,C959),)),"-")</f>
        <v>-</v>
      </c>
    </row>
    <row r="960" spans="3:13" hidden="1" x14ac:dyDescent="0.35">
      <c r="C960" s="9">
        <v>2021</v>
      </c>
      <c r="D960" s="15" t="s">
        <v>19</v>
      </c>
      <c r="E960" s="16">
        <v>45104</v>
      </c>
      <c r="F960" s="18">
        <v>19801.198540349535</v>
      </c>
      <c r="G960" s="18">
        <v>3926.6068207968897</v>
      </c>
      <c r="H960" s="18">
        <v>15874.591719552645</v>
      </c>
      <c r="I960" s="18">
        <v>657258.00613134273</v>
      </c>
      <c r="J960" s="29"/>
      <c r="K960" s="52">
        <f t="shared" si="14"/>
        <v>19801.198540349535</v>
      </c>
      <c r="L960" s="56" t="str">
        <f ca="1">IF(COUNTIF($C$2:C960,C960)=1,XIRR(OFFSET(F960,,,COUNTIF($C$2:$C$5000,C960),),OFFSET(E960,,,COUNTIF($C$2:$C$5000,C960),)),"-")</f>
        <v>-</v>
      </c>
      <c r="M960" s="56" t="str">
        <f ca="1">IF(COUNTIF($C$2:C960,C960)=1,XIRR(OFFSET(K960,,,COUNTIF($C$2:$C$5000,C960),),OFFSET(E960,,,COUNTIF($C$2:$C$5000,C960),)),"-")</f>
        <v>-</v>
      </c>
    </row>
    <row r="961" spans="3:13" hidden="1" x14ac:dyDescent="0.35">
      <c r="C961" s="9">
        <v>2021</v>
      </c>
      <c r="D961" s="15" t="s">
        <v>35</v>
      </c>
      <c r="E961" s="16">
        <v>45107</v>
      </c>
      <c r="F961" s="18">
        <v>11880.719124209721</v>
      </c>
      <c r="G961" s="18">
        <v>2575.0047440412295</v>
      </c>
      <c r="H961" s="18">
        <v>9305.7143801684924</v>
      </c>
      <c r="I961" s="18">
        <v>432123.67031261366</v>
      </c>
      <c r="J961" s="29"/>
      <c r="K961" s="52">
        <f t="shared" si="14"/>
        <v>11880.719124209721</v>
      </c>
      <c r="L961" s="56" t="str">
        <f ca="1">IF(COUNTIF($C$2:C961,C961)=1,XIRR(OFFSET(F961,,,COUNTIF($C$2:$C$5000,C961),),OFFSET(E961,,,COUNTIF($C$2:$C$5000,C961),)),"-")</f>
        <v>-</v>
      </c>
      <c r="M961" s="56" t="str">
        <f ca="1">IF(COUNTIF($C$2:C961,C961)=1,XIRR(OFFSET(K961,,,COUNTIF($C$2:$C$5000,C961),),OFFSET(E961,,,COUNTIF($C$2:$C$5000,C961),)),"-")</f>
        <v>-</v>
      </c>
    </row>
    <row r="962" spans="3:13" hidden="1" x14ac:dyDescent="0.35">
      <c r="C962" s="9">
        <v>2021</v>
      </c>
      <c r="D962" s="15" t="s">
        <v>27</v>
      </c>
      <c r="E962" s="16">
        <v>45115</v>
      </c>
      <c r="F962" s="18">
        <v>1956.6148218728542</v>
      </c>
      <c r="G962" s="18">
        <v>345.79690333963418</v>
      </c>
      <c r="H962" s="18">
        <v>1610.8179185332201</v>
      </c>
      <c r="I962" s="18">
        <v>62228.610390322319</v>
      </c>
      <c r="J962" s="29"/>
      <c r="K962" s="52">
        <f t="shared" ref="K962:K1025" si="15">IF(OR(J962="retard+6mois",J962="défaut"),0,F962)</f>
        <v>1956.6148218728542</v>
      </c>
      <c r="L962" s="56" t="str">
        <f ca="1">IF(COUNTIF($C$2:C962,C962)=1,XIRR(OFFSET(F962,,,COUNTIF($C$2:$C$5000,C962),),OFFSET(E962,,,COUNTIF($C$2:$C$5000,C962),)),"-")</f>
        <v>-</v>
      </c>
      <c r="M962" s="56" t="str">
        <f ca="1">IF(COUNTIF($C$2:C962,C962)=1,XIRR(OFFSET(K962,,,COUNTIF($C$2:$C$5000,C962),),OFFSET(E962,,,COUNTIF($C$2:$C$5000,C962),)),"-")</f>
        <v>-</v>
      </c>
    </row>
    <row r="963" spans="3:13" hidden="1" x14ac:dyDescent="0.35">
      <c r="C963" s="25">
        <v>2021</v>
      </c>
      <c r="D963" s="26" t="s">
        <v>16</v>
      </c>
      <c r="E963" s="27">
        <v>45120</v>
      </c>
      <c r="F963" s="28">
        <v>4950.2996350873836</v>
      </c>
      <c r="G963" s="28">
        <v>958.50125894154155</v>
      </c>
      <c r="H963" s="28">
        <v>3991.7983761458422</v>
      </c>
      <c r="I963" s="28">
        <v>160322.70315668985</v>
      </c>
      <c r="J963" s="26" t="s">
        <v>9</v>
      </c>
      <c r="K963" s="52">
        <f t="shared" si="15"/>
        <v>0</v>
      </c>
      <c r="L963" s="56" t="str">
        <f ca="1">IF(COUNTIF($C$2:C963,C963)=1,XIRR(OFFSET(F963,,,COUNTIF($C$2:$C$5000,C963),),OFFSET(E963,,,COUNTIF($C$2:$C$5000,C963),)),"-")</f>
        <v>-</v>
      </c>
      <c r="M963" s="56" t="str">
        <f ca="1">IF(COUNTIF($C$2:C963,C963)=1,XIRR(OFFSET(K963,,,COUNTIF($C$2:$C$5000,C963),),OFFSET(E963,,,COUNTIF($C$2:$C$5000,C963),)),"-")</f>
        <v>-</v>
      </c>
    </row>
    <row r="964" spans="3:13" hidden="1" x14ac:dyDescent="0.35">
      <c r="C964" s="9">
        <v>2021</v>
      </c>
      <c r="D964" s="15" t="s">
        <v>19</v>
      </c>
      <c r="E964" s="16">
        <v>45134</v>
      </c>
      <c r="F964" s="18">
        <v>19801.198540349535</v>
      </c>
      <c r="G964" s="18">
        <v>3834.0050357661662</v>
      </c>
      <c r="H964" s="18">
        <v>15967.193504583369</v>
      </c>
      <c r="I964" s="18">
        <v>641290.81262675941</v>
      </c>
      <c r="J964" s="29"/>
      <c r="K964" s="52">
        <f t="shared" si="15"/>
        <v>19801.198540349535</v>
      </c>
      <c r="L964" s="56" t="str">
        <f ca="1">IF(COUNTIF($C$2:C964,C964)=1,XIRR(OFFSET(F964,,,COUNTIF($C$2:$C$5000,C964),),OFFSET(E964,,,COUNTIF($C$2:$C$5000,C964),)),"-")</f>
        <v>-</v>
      </c>
      <c r="M964" s="56" t="str">
        <f ca="1">IF(COUNTIF($C$2:C964,C964)=1,XIRR(OFFSET(K964,,,COUNTIF($C$2:$C$5000,C964),),OFFSET(E964,,,COUNTIF($C$2:$C$5000,C964),)),"-")</f>
        <v>-</v>
      </c>
    </row>
    <row r="965" spans="3:13" hidden="1" x14ac:dyDescent="0.35">
      <c r="C965" s="9">
        <v>2021</v>
      </c>
      <c r="D965" s="15" t="s">
        <v>35</v>
      </c>
      <c r="E965" s="16">
        <v>45137</v>
      </c>
      <c r="F965" s="18">
        <v>11880.719124209721</v>
      </c>
      <c r="G965" s="18">
        <v>2520.721410156913</v>
      </c>
      <c r="H965" s="18">
        <v>9359.9977140528081</v>
      </c>
      <c r="I965" s="18">
        <v>422763.67259856086</v>
      </c>
      <c r="J965" s="29"/>
      <c r="K965" s="52">
        <f t="shared" si="15"/>
        <v>11880.719124209721</v>
      </c>
      <c r="L965" s="56" t="str">
        <f ca="1">IF(COUNTIF($C$2:C965,C965)=1,XIRR(OFFSET(F965,,,COUNTIF($C$2:$C$5000,C965),),OFFSET(E965,,,COUNTIF($C$2:$C$5000,C965),)),"-")</f>
        <v>-</v>
      </c>
      <c r="M965" s="56" t="str">
        <f ca="1">IF(COUNTIF($C$2:C965,C965)=1,XIRR(OFFSET(K965,,,COUNTIF($C$2:$C$5000,C965),),OFFSET(E965,,,COUNTIF($C$2:$C$5000,C965),)),"-")</f>
        <v>-</v>
      </c>
    </row>
    <row r="966" spans="3:13" hidden="1" x14ac:dyDescent="0.35">
      <c r="C966" s="9">
        <v>2021</v>
      </c>
      <c r="D966" s="15" t="s">
        <v>27</v>
      </c>
      <c r="E966" s="16">
        <v>45146</v>
      </c>
      <c r="F966" s="18">
        <v>1956.6148218728542</v>
      </c>
      <c r="G966" s="18">
        <v>337.0716396142459</v>
      </c>
      <c r="H966" s="18">
        <v>1619.5431822586083</v>
      </c>
      <c r="I966" s="18">
        <v>60609.067208063709</v>
      </c>
      <c r="J966" s="29"/>
      <c r="K966" s="52">
        <f t="shared" si="15"/>
        <v>1956.6148218728542</v>
      </c>
      <c r="L966" s="56" t="str">
        <f ca="1">IF(COUNTIF($C$2:C966,C966)=1,XIRR(OFFSET(F966,,,COUNTIF($C$2:$C$5000,C966),),OFFSET(E966,,,COUNTIF($C$2:$C$5000,C966),)),"-")</f>
        <v>-</v>
      </c>
      <c r="M966" s="56" t="str">
        <f ca="1">IF(COUNTIF($C$2:C966,C966)=1,XIRR(OFFSET(K966,,,COUNTIF($C$2:$C$5000,C966),),OFFSET(E966,,,COUNTIF($C$2:$C$5000,C966),)),"-")</f>
        <v>-</v>
      </c>
    </row>
    <row r="967" spans="3:13" hidden="1" x14ac:dyDescent="0.35">
      <c r="C967" s="25">
        <v>2021</v>
      </c>
      <c r="D967" s="26" t="s">
        <v>16</v>
      </c>
      <c r="E967" s="27">
        <v>45151</v>
      </c>
      <c r="F967" s="28">
        <v>4950.2996350873836</v>
      </c>
      <c r="G967" s="28">
        <v>935.2157684140243</v>
      </c>
      <c r="H967" s="28">
        <v>4015.0838666733594</v>
      </c>
      <c r="I967" s="28">
        <v>156307.6192900165</v>
      </c>
      <c r="J967" s="26" t="s">
        <v>9</v>
      </c>
      <c r="K967" s="52">
        <f t="shared" si="15"/>
        <v>0</v>
      </c>
      <c r="L967" s="56" t="str">
        <f ca="1">IF(COUNTIF($C$2:C967,C967)=1,XIRR(OFFSET(F967,,,COUNTIF($C$2:$C$5000,C967),),OFFSET(E967,,,COUNTIF($C$2:$C$5000,C967),)),"-")</f>
        <v>-</v>
      </c>
      <c r="M967" s="56" t="str">
        <f ca="1">IF(COUNTIF($C$2:C967,C967)=1,XIRR(OFFSET(K967,,,COUNTIF($C$2:$C$5000,C967),),OFFSET(E967,,,COUNTIF($C$2:$C$5000,C967),)),"-")</f>
        <v>-</v>
      </c>
    </row>
    <row r="968" spans="3:13" hidden="1" x14ac:dyDescent="0.35">
      <c r="C968" s="9">
        <v>2021</v>
      </c>
      <c r="D968" s="15" t="s">
        <v>19</v>
      </c>
      <c r="E968" s="16">
        <v>45165</v>
      </c>
      <c r="F968" s="18">
        <v>19801.198540349535</v>
      </c>
      <c r="G968" s="18">
        <v>3740.8630736560972</v>
      </c>
      <c r="H968" s="18">
        <v>16060.335466693437</v>
      </c>
      <c r="I968" s="18">
        <v>625230.47716006602</v>
      </c>
      <c r="J968" s="29"/>
      <c r="K968" s="52">
        <f t="shared" si="15"/>
        <v>19801.198540349535</v>
      </c>
      <c r="L968" s="56" t="str">
        <f ca="1">IF(COUNTIF($C$2:C968,C968)=1,XIRR(OFFSET(F968,,,COUNTIF($C$2:$C$5000,C968),),OFFSET(E968,,,COUNTIF($C$2:$C$5000,C968),)),"-")</f>
        <v>-</v>
      </c>
      <c r="M968" s="56" t="str">
        <f ca="1">IF(COUNTIF($C$2:C968,C968)=1,XIRR(OFFSET(K968,,,COUNTIF($C$2:$C$5000,C968),),OFFSET(E968,,,COUNTIF($C$2:$C$5000,C968),)),"-")</f>
        <v>-</v>
      </c>
    </row>
    <row r="969" spans="3:13" hidden="1" x14ac:dyDescent="0.35">
      <c r="C969" s="9">
        <v>2021</v>
      </c>
      <c r="D969" s="15" t="s">
        <v>35</v>
      </c>
      <c r="E969" s="16">
        <v>45168</v>
      </c>
      <c r="F969" s="18">
        <v>11880.719124209721</v>
      </c>
      <c r="G969" s="18">
        <v>2466.1214234916051</v>
      </c>
      <c r="H969" s="18">
        <v>9414.5977007181173</v>
      </c>
      <c r="I969" s="18">
        <v>413349.07489784277</v>
      </c>
      <c r="J969" s="29"/>
      <c r="K969" s="52">
        <f t="shared" si="15"/>
        <v>11880.719124209721</v>
      </c>
      <c r="L969" s="56" t="str">
        <f ca="1">IF(COUNTIF($C$2:C969,C969)=1,XIRR(OFFSET(F969,,,COUNTIF($C$2:$C$5000,C969),),OFFSET(E969,,,COUNTIF($C$2:$C$5000,C969),)),"-")</f>
        <v>-</v>
      </c>
      <c r="M969" s="56" t="str">
        <f ca="1">IF(COUNTIF($C$2:C969,C969)=1,XIRR(OFFSET(K969,,,COUNTIF($C$2:$C$5000,C969),),OFFSET(E969,,,COUNTIF($C$2:$C$5000,C969),)),"-")</f>
        <v>-</v>
      </c>
    </row>
    <row r="970" spans="3:13" hidden="1" x14ac:dyDescent="0.35">
      <c r="C970" s="9">
        <v>2021</v>
      </c>
      <c r="D970" s="15" t="s">
        <v>27</v>
      </c>
      <c r="E970" s="16">
        <v>45177</v>
      </c>
      <c r="F970" s="18">
        <v>1956.6148218728542</v>
      </c>
      <c r="G970" s="18">
        <v>328.29911404367846</v>
      </c>
      <c r="H970" s="18">
        <v>1628.3157078291758</v>
      </c>
      <c r="I970" s="18">
        <v>58980.751500234532</v>
      </c>
      <c r="J970" s="29"/>
      <c r="K970" s="52">
        <f t="shared" si="15"/>
        <v>1956.6148218728542</v>
      </c>
      <c r="L970" s="56" t="str">
        <f ca="1">IF(COUNTIF($C$2:C970,C970)=1,XIRR(OFFSET(F970,,,COUNTIF($C$2:$C$5000,C970),),OFFSET(E970,,,COUNTIF($C$2:$C$5000,C970),)),"-")</f>
        <v>-</v>
      </c>
      <c r="M970" s="56" t="str">
        <f ca="1">IF(COUNTIF($C$2:C970,C970)=1,XIRR(OFFSET(K970,,,COUNTIF($C$2:$C$5000,C970),),OFFSET(E970,,,COUNTIF($C$2:$C$5000,C970),)),"-")</f>
        <v>-</v>
      </c>
    </row>
    <row r="971" spans="3:13" hidden="1" x14ac:dyDescent="0.35">
      <c r="C971" s="25">
        <v>2021</v>
      </c>
      <c r="D971" s="26" t="s">
        <v>16</v>
      </c>
      <c r="E971" s="27">
        <v>45182</v>
      </c>
      <c r="F971" s="28">
        <v>4950.2996350873836</v>
      </c>
      <c r="G971" s="28">
        <v>911.79444585842975</v>
      </c>
      <c r="H971" s="28">
        <v>4038.5051892289539</v>
      </c>
      <c r="I971" s="28">
        <v>152269.11410078756</v>
      </c>
      <c r="J971" s="26" t="s">
        <v>9</v>
      </c>
      <c r="K971" s="52">
        <f t="shared" si="15"/>
        <v>0</v>
      </c>
      <c r="L971" s="56" t="str">
        <f ca="1">IF(COUNTIF($C$2:C971,C971)=1,XIRR(OFFSET(F971,,,COUNTIF($C$2:$C$5000,C971),),OFFSET(E971,,,COUNTIF($C$2:$C$5000,C971),)),"-")</f>
        <v>-</v>
      </c>
      <c r="M971" s="56" t="str">
        <f ca="1">IF(COUNTIF($C$2:C971,C971)=1,XIRR(OFFSET(K971,,,COUNTIF($C$2:$C$5000,C971),),OFFSET(E971,,,COUNTIF($C$2:$C$5000,C971),)),"-")</f>
        <v>-</v>
      </c>
    </row>
    <row r="972" spans="3:13" hidden="1" x14ac:dyDescent="0.35">
      <c r="C972" s="30">
        <v>2021</v>
      </c>
      <c r="D972" s="31" t="s">
        <v>19</v>
      </c>
      <c r="E972" s="32">
        <v>45196</v>
      </c>
      <c r="F972" s="33">
        <v>3647.177783433719</v>
      </c>
      <c r="G972" s="33">
        <v>3647.177783433719</v>
      </c>
      <c r="H972" s="33">
        <v>0</v>
      </c>
      <c r="I972" s="33">
        <v>625230.47716006602</v>
      </c>
      <c r="J972" s="31" t="s">
        <v>10</v>
      </c>
      <c r="K972" s="52">
        <f t="shared" si="15"/>
        <v>0</v>
      </c>
      <c r="L972" s="56" t="str">
        <f ca="1">IF(COUNTIF($C$2:C972,C972)=1,XIRR(OFFSET(F972,,,COUNTIF($C$2:$C$5000,C972),),OFFSET(E972,,,COUNTIF($C$2:$C$5000,C972),)),"-")</f>
        <v>-</v>
      </c>
      <c r="M972" s="56" t="str">
        <f ca="1">IF(COUNTIF($C$2:C972,C972)=1,XIRR(OFFSET(K972,,,COUNTIF($C$2:$C$5000,C972),),OFFSET(E972,,,COUNTIF($C$2:$C$5000,C972),)),"-")</f>
        <v>-</v>
      </c>
    </row>
    <row r="973" spans="3:13" hidden="1" x14ac:dyDescent="0.35">
      <c r="C973" s="9">
        <v>2021</v>
      </c>
      <c r="D973" s="15" t="s">
        <v>35</v>
      </c>
      <c r="E973" s="16">
        <v>45199</v>
      </c>
      <c r="F973" s="18">
        <v>11880.719124209721</v>
      </c>
      <c r="G973" s="18">
        <v>2411.2029369040833</v>
      </c>
      <c r="H973" s="18">
        <v>9469.5161873056386</v>
      </c>
      <c r="I973" s="18">
        <v>403879.55871053715</v>
      </c>
      <c r="J973" s="29"/>
      <c r="K973" s="52">
        <f t="shared" si="15"/>
        <v>11880.719124209721</v>
      </c>
      <c r="L973" s="56" t="str">
        <f ca="1">IF(COUNTIF($C$2:C973,C973)=1,XIRR(OFFSET(F973,,,COUNTIF($C$2:$C$5000,C973),),OFFSET(E973,,,COUNTIF($C$2:$C$5000,C973),)),"-")</f>
        <v>-</v>
      </c>
      <c r="M973" s="56" t="str">
        <f ca="1">IF(COUNTIF($C$2:C973,C973)=1,XIRR(OFFSET(K973,,,COUNTIF($C$2:$C$5000,C973),),OFFSET(E973,,,COUNTIF($C$2:$C$5000,C973),)),"-")</f>
        <v>-</v>
      </c>
    </row>
    <row r="974" spans="3:13" hidden="1" x14ac:dyDescent="0.35">
      <c r="C974" s="9">
        <v>2021</v>
      </c>
      <c r="D974" s="15" t="s">
        <v>27</v>
      </c>
      <c r="E974" s="16">
        <v>45207</v>
      </c>
      <c r="F974" s="18">
        <v>1956.6148218728542</v>
      </c>
      <c r="G974" s="18">
        <v>319.47907062627036</v>
      </c>
      <c r="H974" s="18">
        <v>1637.1357512465838</v>
      </c>
      <c r="I974" s="18">
        <v>57343.615748987948</v>
      </c>
      <c r="J974" s="29"/>
      <c r="K974" s="52">
        <f t="shared" si="15"/>
        <v>1956.6148218728542</v>
      </c>
      <c r="L974" s="56" t="str">
        <f ca="1">IF(COUNTIF($C$2:C974,C974)=1,XIRR(OFFSET(F974,,,COUNTIF($C$2:$C$5000,C974),),OFFSET(E974,,,COUNTIF($C$2:$C$5000,C974),)),"-")</f>
        <v>-</v>
      </c>
      <c r="M974" s="56" t="str">
        <f ca="1">IF(COUNTIF($C$2:C974,C974)=1,XIRR(OFFSET(K974,,,COUNTIF($C$2:$C$5000,C974),),OFFSET(E974,,,COUNTIF($C$2:$C$5000,C974),)),"-")</f>
        <v>-</v>
      </c>
    </row>
    <row r="975" spans="3:13" hidden="1" x14ac:dyDescent="0.35">
      <c r="C975" s="25">
        <v>2021</v>
      </c>
      <c r="D975" s="26" t="s">
        <v>16</v>
      </c>
      <c r="E975" s="27">
        <v>45212</v>
      </c>
      <c r="F975" s="28">
        <v>4950.2996350873836</v>
      </c>
      <c r="G975" s="28">
        <v>888.23649892126093</v>
      </c>
      <c r="H975" s="28">
        <v>4062.0631361661226</v>
      </c>
      <c r="I975" s="28">
        <v>148207.05096462142</v>
      </c>
      <c r="J975" s="26" t="s">
        <v>9</v>
      </c>
      <c r="K975" s="52">
        <f t="shared" si="15"/>
        <v>0</v>
      </c>
      <c r="L975" s="56" t="str">
        <f ca="1">IF(COUNTIF($C$2:C975,C975)=1,XIRR(OFFSET(F975,,,COUNTIF($C$2:$C$5000,C975),),OFFSET(E975,,,COUNTIF($C$2:$C$5000,C975),)),"-")</f>
        <v>-</v>
      </c>
      <c r="M975" s="56" t="str">
        <f ca="1">IF(COUNTIF($C$2:C975,C975)=1,XIRR(OFFSET(K975,,,COUNTIF($C$2:$C$5000,C975),),OFFSET(E975,,,COUNTIF($C$2:$C$5000,C975),)),"-")</f>
        <v>-</v>
      </c>
    </row>
    <row r="976" spans="3:13" hidden="1" x14ac:dyDescent="0.35">
      <c r="C976" s="30">
        <v>2021</v>
      </c>
      <c r="D976" s="31" t="s">
        <v>19</v>
      </c>
      <c r="E976" s="32">
        <v>45226</v>
      </c>
      <c r="F976" s="33">
        <v>3647.177783433719</v>
      </c>
      <c r="G976" s="33">
        <v>3647.177783433719</v>
      </c>
      <c r="H976" s="33">
        <v>0</v>
      </c>
      <c r="I976" s="33">
        <v>625230.47716006602</v>
      </c>
      <c r="J976" s="31" t="s">
        <v>10</v>
      </c>
      <c r="K976" s="52">
        <f t="shared" si="15"/>
        <v>0</v>
      </c>
      <c r="L976" s="56" t="str">
        <f ca="1">IF(COUNTIF($C$2:C976,C976)=1,XIRR(OFFSET(F976,,,COUNTIF($C$2:$C$5000,C976),),OFFSET(E976,,,COUNTIF($C$2:$C$5000,C976),)),"-")</f>
        <v>-</v>
      </c>
      <c r="M976" s="56" t="str">
        <f ca="1">IF(COUNTIF($C$2:C976,C976)=1,XIRR(OFFSET(K976,,,COUNTIF($C$2:$C$5000,C976),),OFFSET(E976,,,COUNTIF($C$2:$C$5000,C976),)),"-")</f>
        <v>-</v>
      </c>
    </row>
    <row r="977" spans="3:13" hidden="1" x14ac:dyDescent="0.35">
      <c r="C977" s="9">
        <v>2021</v>
      </c>
      <c r="D977" s="15" t="s">
        <v>35</v>
      </c>
      <c r="E977" s="16">
        <v>45229</v>
      </c>
      <c r="F977" s="18">
        <v>11880.719124209721</v>
      </c>
      <c r="G977" s="18">
        <v>2355.9640924781338</v>
      </c>
      <c r="H977" s="18">
        <v>9524.7550317315872</v>
      </c>
      <c r="I977" s="18">
        <v>394354.80367880559</v>
      </c>
      <c r="J977" s="29"/>
      <c r="K977" s="52">
        <f t="shared" si="15"/>
        <v>11880.719124209721</v>
      </c>
      <c r="L977" s="56" t="str">
        <f ca="1">IF(COUNTIF($C$2:C977,C977)=1,XIRR(OFFSET(F977,,,COUNTIF($C$2:$C$5000,C977),),OFFSET(E977,,,COUNTIF($C$2:$C$5000,C977),)),"-")</f>
        <v>-</v>
      </c>
      <c r="M977" s="56" t="str">
        <f ca="1">IF(COUNTIF($C$2:C977,C977)=1,XIRR(OFFSET(K977,,,COUNTIF($C$2:$C$5000,C977),),OFFSET(E977,,,COUNTIF($C$2:$C$5000,C977),)),"-")</f>
        <v>-</v>
      </c>
    </row>
    <row r="978" spans="3:13" hidden="1" x14ac:dyDescent="0.35">
      <c r="C978" s="9">
        <v>2021</v>
      </c>
      <c r="D978" s="15" t="s">
        <v>27</v>
      </c>
      <c r="E978" s="16">
        <v>45238</v>
      </c>
      <c r="F978" s="18">
        <v>1956.6148218728542</v>
      </c>
      <c r="G978" s="18">
        <v>310.61125197368472</v>
      </c>
      <c r="H978" s="18">
        <v>1646.0035698991696</v>
      </c>
      <c r="I978" s="18">
        <v>55697.612179088777</v>
      </c>
      <c r="J978" s="29"/>
      <c r="K978" s="52">
        <f t="shared" si="15"/>
        <v>1956.6148218728542</v>
      </c>
      <c r="L978" s="56" t="str">
        <f ca="1">IF(COUNTIF($C$2:C978,C978)=1,XIRR(OFFSET(F978,,,COUNTIF($C$2:$C$5000,C978),),OFFSET(E978,,,COUNTIF($C$2:$C$5000,C978),)),"-")</f>
        <v>-</v>
      </c>
      <c r="M978" s="56" t="str">
        <f ca="1">IF(COUNTIF($C$2:C978,C978)=1,XIRR(OFFSET(K978,,,COUNTIF($C$2:$C$5000,C978),),OFFSET(E978,,,COUNTIF($C$2:$C$5000,C978),)),"-")</f>
        <v>-</v>
      </c>
    </row>
    <row r="979" spans="3:13" hidden="1" x14ac:dyDescent="0.35">
      <c r="C979" s="25">
        <v>2021</v>
      </c>
      <c r="D979" s="26" t="s">
        <v>16</v>
      </c>
      <c r="E979" s="27">
        <v>45243</v>
      </c>
      <c r="F979" s="28">
        <v>4950.2996350873836</v>
      </c>
      <c r="G979" s="28">
        <v>864.54113062695842</v>
      </c>
      <c r="H979" s="28">
        <v>4085.7585044604252</v>
      </c>
      <c r="I979" s="28">
        <v>144121.292460161</v>
      </c>
      <c r="J979" s="26" t="s">
        <v>9</v>
      </c>
      <c r="K979" s="52">
        <f t="shared" si="15"/>
        <v>0</v>
      </c>
      <c r="L979" s="56" t="str">
        <f ca="1">IF(COUNTIF($C$2:C979,C979)=1,XIRR(OFFSET(F979,,,COUNTIF($C$2:$C$5000,C979),),OFFSET(E979,,,COUNTIF($C$2:$C$5000,C979),)),"-")</f>
        <v>-</v>
      </c>
      <c r="M979" s="56" t="str">
        <f ca="1">IF(COUNTIF($C$2:C979,C979)=1,XIRR(OFFSET(K979,,,COUNTIF($C$2:$C$5000,C979),),OFFSET(E979,,,COUNTIF($C$2:$C$5000,C979),)),"-")</f>
        <v>-</v>
      </c>
    </row>
    <row r="980" spans="3:13" hidden="1" x14ac:dyDescent="0.35">
      <c r="C980" s="30">
        <v>2021</v>
      </c>
      <c r="D980" s="31" t="s">
        <v>19</v>
      </c>
      <c r="E980" s="32">
        <v>45257</v>
      </c>
      <c r="F980" s="33">
        <v>3647.177783433719</v>
      </c>
      <c r="G980" s="33">
        <v>3647.177783433719</v>
      </c>
      <c r="H980" s="33">
        <v>0</v>
      </c>
      <c r="I980" s="33">
        <v>625230.47716006602</v>
      </c>
      <c r="J980" s="31" t="s">
        <v>10</v>
      </c>
      <c r="K980" s="52">
        <f t="shared" si="15"/>
        <v>0</v>
      </c>
      <c r="L980" s="56" t="str">
        <f ca="1">IF(COUNTIF($C$2:C980,C980)=1,XIRR(OFFSET(F980,,,COUNTIF($C$2:$C$5000,C980),),OFFSET(E980,,,COUNTIF($C$2:$C$5000,C980),)),"-")</f>
        <v>-</v>
      </c>
      <c r="M980" s="56" t="str">
        <f ca="1">IF(COUNTIF($C$2:C980,C980)=1,XIRR(OFFSET(K980,,,COUNTIF($C$2:$C$5000,C980),),OFFSET(E980,,,COUNTIF($C$2:$C$5000,C980),)),"-")</f>
        <v>-</v>
      </c>
    </row>
    <row r="981" spans="3:13" hidden="1" x14ac:dyDescent="0.35">
      <c r="C981" s="9">
        <v>2021</v>
      </c>
      <c r="D981" s="15" t="s">
        <v>35</v>
      </c>
      <c r="E981" s="16">
        <v>45260</v>
      </c>
      <c r="F981" s="18">
        <v>11880.719124209721</v>
      </c>
      <c r="G981" s="18">
        <v>2300.4030214596996</v>
      </c>
      <c r="H981" s="18">
        <v>9580.3161027500209</v>
      </c>
      <c r="I981" s="18">
        <v>384774.48757605557</v>
      </c>
      <c r="J981" s="29"/>
      <c r="K981" s="52">
        <f t="shared" si="15"/>
        <v>11880.719124209721</v>
      </c>
      <c r="L981" s="56" t="str">
        <f ca="1">IF(COUNTIF($C$2:C981,C981)=1,XIRR(OFFSET(F981,,,COUNTIF($C$2:$C$5000,C981),),OFFSET(E981,,,COUNTIF($C$2:$C$5000,C981),)),"-")</f>
        <v>-</v>
      </c>
      <c r="M981" s="56" t="str">
        <f ca="1">IF(COUNTIF($C$2:C981,C981)=1,XIRR(OFFSET(K981,,,COUNTIF($C$2:$C$5000,C981),),OFFSET(E981,,,COUNTIF($C$2:$C$5000,C981),)),"-")</f>
        <v>-</v>
      </c>
    </row>
    <row r="982" spans="3:13" hidden="1" x14ac:dyDescent="0.35">
      <c r="C982" s="9">
        <v>2021</v>
      </c>
      <c r="D982" s="15" t="s">
        <v>27</v>
      </c>
      <c r="E982" s="16">
        <v>45268</v>
      </c>
      <c r="F982" s="18">
        <v>1956.6148218728542</v>
      </c>
      <c r="G982" s="18">
        <v>301.69539930339755</v>
      </c>
      <c r="H982" s="18">
        <v>1654.9194225694566</v>
      </c>
      <c r="I982" s="18">
        <v>54042.692756519318</v>
      </c>
      <c r="J982" s="29"/>
      <c r="K982" s="52">
        <f t="shared" si="15"/>
        <v>1956.6148218728542</v>
      </c>
      <c r="L982" s="56" t="str">
        <f ca="1">IF(COUNTIF($C$2:C982,C982)=1,XIRR(OFFSET(F982,,,COUNTIF($C$2:$C$5000,C982),),OFFSET(E982,,,COUNTIF($C$2:$C$5000,C982),)),"-")</f>
        <v>-</v>
      </c>
      <c r="M982" s="56" t="str">
        <f ca="1">IF(COUNTIF($C$2:C982,C982)=1,XIRR(OFFSET(K982,,,COUNTIF($C$2:$C$5000,C982),),OFFSET(E982,,,COUNTIF($C$2:$C$5000,C982),)),"-")</f>
        <v>-</v>
      </c>
    </row>
    <row r="983" spans="3:13" hidden="1" x14ac:dyDescent="0.35">
      <c r="C983" s="25">
        <v>2021</v>
      </c>
      <c r="D983" s="26" t="s">
        <v>16</v>
      </c>
      <c r="E983" s="27">
        <v>45273</v>
      </c>
      <c r="F983" s="28">
        <v>4950.2996350873836</v>
      </c>
      <c r="G983" s="28">
        <v>840.70753935093933</v>
      </c>
      <c r="H983" s="28">
        <v>4109.5920957364442</v>
      </c>
      <c r="I983" s="28">
        <v>140011.70036442456</v>
      </c>
      <c r="J983" s="26" t="s">
        <v>9</v>
      </c>
      <c r="K983" s="52">
        <f t="shared" si="15"/>
        <v>0</v>
      </c>
      <c r="L983" s="56" t="str">
        <f ca="1">IF(COUNTIF($C$2:C983,C983)=1,XIRR(OFFSET(F983,,,COUNTIF($C$2:$C$5000,C983),),OFFSET(E983,,,COUNTIF($C$2:$C$5000,C983),)),"-")</f>
        <v>-</v>
      </c>
      <c r="M983" s="56" t="str">
        <f ca="1">IF(COUNTIF($C$2:C983,C983)=1,XIRR(OFFSET(K983,,,COUNTIF($C$2:$C$5000,C983),),OFFSET(E983,,,COUNTIF($C$2:$C$5000,C983),)),"-")</f>
        <v>-</v>
      </c>
    </row>
    <row r="984" spans="3:13" hidden="1" x14ac:dyDescent="0.35">
      <c r="C984" s="30">
        <v>2021</v>
      </c>
      <c r="D984" s="31" t="s">
        <v>19</v>
      </c>
      <c r="E984" s="32">
        <v>45287</v>
      </c>
      <c r="F984" s="33">
        <v>3647.177783433719</v>
      </c>
      <c r="G984" s="33">
        <v>3647.177783433719</v>
      </c>
      <c r="H984" s="33">
        <v>0</v>
      </c>
      <c r="I984" s="33">
        <v>625230.47716006602</v>
      </c>
      <c r="J984" s="31" t="s">
        <v>10</v>
      </c>
      <c r="K984" s="52">
        <f t="shared" si="15"/>
        <v>0</v>
      </c>
      <c r="L984" s="56" t="str">
        <f ca="1">IF(COUNTIF($C$2:C984,C984)=1,XIRR(OFFSET(F984,,,COUNTIF($C$2:$C$5000,C984),),OFFSET(E984,,,COUNTIF($C$2:$C$5000,C984),)),"-")</f>
        <v>-</v>
      </c>
      <c r="M984" s="56" t="str">
        <f ca="1">IF(COUNTIF($C$2:C984,C984)=1,XIRR(OFFSET(K984,,,COUNTIF($C$2:$C$5000,C984),),OFFSET(E984,,,COUNTIF($C$2:$C$5000,C984),)),"-")</f>
        <v>-</v>
      </c>
    </row>
    <row r="985" spans="3:13" hidden="1" x14ac:dyDescent="0.35">
      <c r="C985" s="9">
        <v>2021</v>
      </c>
      <c r="D985" s="15" t="s">
        <v>35</v>
      </c>
      <c r="E985" s="16">
        <v>45290</v>
      </c>
      <c r="F985" s="18">
        <v>11880.719124209721</v>
      </c>
      <c r="G985" s="18">
        <v>2244.5178441936578</v>
      </c>
      <c r="H985" s="18">
        <v>9636.2012800160628</v>
      </c>
      <c r="I985" s="18">
        <v>375138.28629603953</v>
      </c>
      <c r="J985" s="29"/>
      <c r="K985" s="52">
        <f t="shared" si="15"/>
        <v>11880.719124209721</v>
      </c>
      <c r="L985" s="56" t="str">
        <f ca="1">IF(COUNTIF($C$2:C985,C985)=1,XIRR(OFFSET(F985,,,COUNTIF($C$2:$C$5000,C985),),OFFSET(E985,,,COUNTIF($C$2:$C$5000,C985),)),"-")</f>
        <v>-</v>
      </c>
      <c r="M985" s="56" t="str">
        <f ca="1">IF(COUNTIF($C$2:C985,C985)=1,XIRR(OFFSET(K985,,,COUNTIF($C$2:$C$5000,C985),),OFFSET(E985,,,COUNTIF($C$2:$C$5000,C985),)),"-")</f>
        <v>-</v>
      </c>
    </row>
    <row r="986" spans="3:13" hidden="1" x14ac:dyDescent="0.35">
      <c r="C986" s="9">
        <v>2021</v>
      </c>
      <c r="D986" s="15" t="s">
        <v>27</v>
      </c>
      <c r="E986" s="16">
        <v>45299</v>
      </c>
      <c r="F986" s="18">
        <v>1956.6148218728542</v>
      </c>
      <c r="G986" s="18">
        <v>292.73125243114629</v>
      </c>
      <c r="H986" s="18">
        <v>1663.883569441708</v>
      </c>
      <c r="I986" s="18">
        <v>52378.809187077612</v>
      </c>
      <c r="J986" s="29"/>
      <c r="K986" s="52">
        <f t="shared" si="15"/>
        <v>1956.6148218728542</v>
      </c>
      <c r="L986" s="56" t="str">
        <f ca="1">IF(COUNTIF($C$2:C986,C986)=1,XIRR(OFFSET(F986,,,COUNTIF($C$2:$C$5000,C986),),OFFSET(E986,,,COUNTIF($C$2:$C$5000,C986),)),"-")</f>
        <v>-</v>
      </c>
      <c r="M986" s="56" t="str">
        <f ca="1">IF(COUNTIF($C$2:C986,C986)=1,XIRR(OFFSET(K986,,,COUNTIF($C$2:$C$5000,C986),),OFFSET(E986,,,COUNTIF($C$2:$C$5000,C986),)),"-")</f>
        <v>-</v>
      </c>
    </row>
    <row r="987" spans="3:13" hidden="1" x14ac:dyDescent="0.35">
      <c r="C987" s="25">
        <v>2021</v>
      </c>
      <c r="D987" s="26" t="s">
        <v>16</v>
      </c>
      <c r="E987" s="27">
        <v>45304</v>
      </c>
      <c r="F987" s="28">
        <v>4950.2996350873836</v>
      </c>
      <c r="G987" s="28">
        <v>816.73491879247661</v>
      </c>
      <c r="H987" s="28">
        <v>4133.5647162949072</v>
      </c>
      <c r="I987" s="28">
        <v>135878.13564812965</v>
      </c>
      <c r="J987" s="26" t="s">
        <v>9</v>
      </c>
      <c r="K987" s="52">
        <f t="shared" si="15"/>
        <v>0</v>
      </c>
      <c r="L987" s="56" t="str">
        <f ca="1">IF(COUNTIF($C$2:C987,C987)=1,XIRR(OFFSET(F987,,,COUNTIF($C$2:$C$5000,C987),),OFFSET(E987,,,COUNTIF($C$2:$C$5000,C987),)),"-")</f>
        <v>-</v>
      </c>
      <c r="M987" s="56" t="str">
        <f ca="1">IF(COUNTIF($C$2:C987,C987)=1,XIRR(OFFSET(K987,,,COUNTIF($C$2:$C$5000,C987),),OFFSET(E987,,,COUNTIF($C$2:$C$5000,C987),)),"-")</f>
        <v>-</v>
      </c>
    </row>
    <row r="988" spans="3:13" hidden="1" x14ac:dyDescent="0.35">
      <c r="C988" s="9">
        <v>2021</v>
      </c>
      <c r="D988" s="15" t="s">
        <v>19</v>
      </c>
      <c r="E988" s="16">
        <v>45318</v>
      </c>
      <c r="F988" s="18">
        <v>3647.177783433719</v>
      </c>
      <c r="G988" s="18">
        <v>3647.177783433719</v>
      </c>
      <c r="H988" s="18">
        <v>0</v>
      </c>
      <c r="I988" s="18">
        <v>625230.47716006602</v>
      </c>
      <c r="J988" s="29"/>
      <c r="K988" s="52">
        <f t="shared" si="15"/>
        <v>3647.177783433719</v>
      </c>
      <c r="L988" s="56" t="str">
        <f ca="1">IF(COUNTIF($C$2:C988,C988)=1,XIRR(OFFSET(F988,,,COUNTIF($C$2:$C$5000,C988),),OFFSET(E988,,,COUNTIF($C$2:$C$5000,C988),)),"-")</f>
        <v>-</v>
      </c>
      <c r="M988" s="56" t="str">
        <f ca="1">IF(COUNTIF($C$2:C988,C988)=1,XIRR(OFFSET(K988,,,COUNTIF($C$2:$C$5000,C988),),OFFSET(E988,,,COUNTIF($C$2:$C$5000,C988),)),"-")</f>
        <v>-</v>
      </c>
    </row>
    <row r="989" spans="3:13" hidden="1" x14ac:dyDescent="0.35">
      <c r="C989" s="9">
        <v>2021</v>
      </c>
      <c r="D989" s="15" t="s">
        <v>35</v>
      </c>
      <c r="E989" s="16">
        <v>45321</v>
      </c>
      <c r="F989" s="18">
        <v>11880.719124209721</v>
      </c>
      <c r="G989" s="18">
        <v>2188.3066700602308</v>
      </c>
      <c r="H989" s="18">
        <v>9692.4124541494912</v>
      </c>
      <c r="I989" s="18">
        <v>365445.87384189002</v>
      </c>
      <c r="J989" s="29"/>
      <c r="K989" s="52">
        <f t="shared" si="15"/>
        <v>11880.719124209721</v>
      </c>
      <c r="L989" s="56" t="str">
        <f ca="1">IF(COUNTIF($C$2:C989,C989)=1,XIRR(OFFSET(F989,,,COUNTIF($C$2:$C$5000,C989),),OFFSET(E989,,,COUNTIF($C$2:$C$5000,C989),)),"-")</f>
        <v>-</v>
      </c>
      <c r="M989" s="56" t="str">
        <f ca="1">IF(COUNTIF($C$2:C989,C989)=1,XIRR(OFFSET(K989,,,COUNTIF($C$2:$C$5000,C989),),OFFSET(E989,,,COUNTIF($C$2:$C$5000,C989),)),"-")</f>
        <v>-</v>
      </c>
    </row>
    <row r="990" spans="3:13" hidden="1" x14ac:dyDescent="0.35">
      <c r="C990" s="9">
        <v>2021</v>
      </c>
      <c r="D990" s="15" t="s">
        <v>27</v>
      </c>
      <c r="E990" s="16">
        <v>45330</v>
      </c>
      <c r="F990" s="18">
        <v>1956.6148218728542</v>
      </c>
      <c r="G990" s="18">
        <v>283.71854976333708</v>
      </c>
      <c r="H990" s="18">
        <v>1672.8962721095172</v>
      </c>
      <c r="I990" s="18">
        <v>50705.912914968096</v>
      </c>
      <c r="J990" s="29"/>
      <c r="K990" s="52">
        <f t="shared" si="15"/>
        <v>1956.6148218728542</v>
      </c>
      <c r="L990" s="56" t="str">
        <f ca="1">IF(COUNTIF($C$2:C990,C990)=1,XIRR(OFFSET(F990,,,COUNTIF($C$2:$C$5000,C990),),OFFSET(E990,,,COUNTIF($C$2:$C$5000,C990),)),"-")</f>
        <v>-</v>
      </c>
      <c r="M990" s="56" t="str">
        <f ca="1">IF(COUNTIF($C$2:C990,C990)=1,XIRR(OFFSET(K990,,,COUNTIF($C$2:$C$5000,C990),),OFFSET(E990,,,COUNTIF($C$2:$C$5000,C990),)),"-")</f>
        <v>-</v>
      </c>
    </row>
    <row r="991" spans="3:13" hidden="1" x14ac:dyDescent="0.35">
      <c r="C991" s="25">
        <v>2021</v>
      </c>
      <c r="D991" s="26" t="s">
        <v>16</v>
      </c>
      <c r="E991" s="27">
        <v>45335</v>
      </c>
      <c r="F991" s="28">
        <v>4950.2996350873836</v>
      </c>
      <c r="G991" s="28">
        <v>792.62245794742296</v>
      </c>
      <c r="H991" s="28">
        <v>4157.6771771399608</v>
      </c>
      <c r="I991" s="28">
        <v>131720.45847098969</v>
      </c>
      <c r="J991" s="26" t="s">
        <v>9</v>
      </c>
      <c r="K991" s="52">
        <f t="shared" si="15"/>
        <v>0</v>
      </c>
      <c r="L991" s="56" t="str">
        <f ca="1">IF(COUNTIF($C$2:C991,C991)=1,XIRR(OFFSET(F991,,,COUNTIF($C$2:$C$5000,C991),),OFFSET(E991,,,COUNTIF($C$2:$C$5000,C991),)),"-")</f>
        <v>-</v>
      </c>
      <c r="M991" s="56" t="str">
        <f ca="1">IF(COUNTIF($C$2:C991,C991)=1,XIRR(OFFSET(K991,,,COUNTIF($C$2:$C$5000,C991),),OFFSET(E991,,,COUNTIF($C$2:$C$5000,C991),)),"-")</f>
        <v>-</v>
      </c>
    </row>
    <row r="992" spans="3:13" hidden="1" x14ac:dyDescent="0.35">
      <c r="C992" s="9">
        <v>2021</v>
      </c>
      <c r="D992" s="15" t="s">
        <v>19</v>
      </c>
      <c r="E992" s="16">
        <v>45349</v>
      </c>
      <c r="F992" s="18">
        <v>3647.177783433719</v>
      </c>
      <c r="G992" s="18">
        <v>3647.177783433719</v>
      </c>
      <c r="H992" s="18">
        <v>0</v>
      </c>
      <c r="I992" s="18">
        <v>625230.47716006602</v>
      </c>
      <c r="J992" s="29"/>
      <c r="K992" s="52">
        <f t="shared" si="15"/>
        <v>3647.177783433719</v>
      </c>
      <c r="L992" s="56" t="str">
        <f ca="1">IF(COUNTIF($C$2:C992,C992)=1,XIRR(OFFSET(F992,,,COUNTIF($C$2:$C$5000,C992),),OFFSET(E992,,,COUNTIF($C$2:$C$5000,C992),)),"-")</f>
        <v>-</v>
      </c>
      <c r="M992" s="56" t="str">
        <f ca="1">IF(COUNTIF($C$2:C992,C992)=1,XIRR(OFFSET(K992,,,COUNTIF($C$2:$C$5000,C992),),OFFSET(E992,,,COUNTIF($C$2:$C$5000,C992),)),"-")</f>
        <v>-</v>
      </c>
    </row>
    <row r="993" spans="3:13" hidden="1" x14ac:dyDescent="0.35">
      <c r="C993" s="9">
        <v>2021</v>
      </c>
      <c r="D993" s="15" t="s">
        <v>35</v>
      </c>
      <c r="E993" s="16">
        <v>45351</v>
      </c>
      <c r="F993" s="18">
        <v>11880.719124209721</v>
      </c>
      <c r="G993" s="18">
        <v>2131.7675974110252</v>
      </c>
      <c r="H993" s="18">
        <v>9748.9515267986972</v>
      </c>
      <c r="I993" s="18">
        <v>355696.9223150913</v>
      </c>
      <c r="J993" s="29"/>
      <c r="K993" s="52">
        <f t="shared" si="15"/>
        <v>11880.719124209721</v>
      </c>
      <c r="L993" s="56" t="str">
        <f ca="1">IF(COUNTIF($C$2:C993,C993)=1,XIRR(OFFSET(F993,,,COUNTIF($C$2:$C$5000,C993),),OFFSET(E993,,,COUNTIF($C$2:$C$5000,C993),)),"-")</f>
        <v>-</v>
      </c>
      <c r="M993" s="56" t="str">
        <f ca="1">IF(COUNTIF($C$2:C993,C993)=1,XIRR(OFFSET(K993,,,COUNTIF($C$2:$C$5000,C993),),OFFSET(E993,,,COUNTIF($C$2:$C$5000,C993),)),"-")</f>
        <v>-</v>
      </c>
    </row>
    <row r="994" spans="3:13" hidden="1" x14ac:dyDescent="0.35">
      <c r="C994" s="9">
        <v>2021</v>
      </c>
      <c r="D994" s="15" t="s">
        <v>27</v>
      </c>
      <c r="E994" s="16">
        <v>45359</v>
      </c>
      <c r="F994" s="18">
        <v>1956.6148218728542</v>
      </c>
      <c r="G994" s="18">
        <v>274.65702828941056</v>
      </c>
      <c r="H994" s="18">
        <v>1681.9577935834436</v>
      </c>
      <c r="I994" s="18">
        <v>49023.95512138465</v>
      </c>
      <c r="J994" s="29"/>
      <c r="K994" s="52">
        <f t="shared" si="15"/>
        <v>1956.6148218728542</v>
      </c>
      <c r="L994" s="56" t="str">
        <f ca="1">IF(COUNTIF($C$2:C994,C994)=1,XIRR(OFFSET(F994,,,COUNTIF($C$2:$C$5000,C994),),OFFSET(E994,,,COUNTIF($C$2:$C$5000,C994),)),"-")</f>
        <v>-</v>
      </c>
      <c r="M994" s="56" t="str">
        <f ca="1">IF(COUNTIF($C$2:C994,C994)=1,XIRR(OFFSET(K994,,,COUNTIF($C$2:$C$5000,C994),),OFFSET(E994,,,COUNTIF($C$2:$C$5000,C994),)),"-")</f>
        <v>-</v>
      </c>
    </row>
    <row r="995" spans="3:13" hidden="1" x14ac:dyDescent="0.35">
      <c r="C995" s="25">
        <v>2021</v>
      </c>
      <c r="D995" s="26" t="s">
        <v>16</v>
      </c>
      <c r="E995" s="27">
        <v>45364</v>
      </c>
      <c r="F995" s="28">
        <v>4950.2996350873836</v>
      </c>
      <c r="G995" s="28">
        <v>768.36934108077321</v>
      </c>
      <c r="H995" s="28">
        <v>4181.93029400661</v>
      </c>
      <c r="I995" s="28">
        <v>127538.52817698308</v>
      </c>
      <c r="J995" s="26" t="s">
        <v>9</v>
      </c>
      <c r="K995" s="52">
        <f t="shared" si="15"/>
        <v>0</v>
      </c>
      <c r="L995" s="56" t="str">
        <f ca="1">IF(COUNTIF($C$2:C995,C995)=1,XIRR(OFFSET(F995,,,COUNTIF($C$2:$C$5000,C995),),OFFSET(E995,,,COUNTIF($C$2:$C$5000,C995),)),"-")</f>
        <v>-</v>
      </c>
      <c r="M995" s="56" t="str">
        <f ca="1">IF(COUNTIF($C$2:C995,C995)=1,XIRR(OFFSET(K995,,,COUNTIF($C$2:$C$5000,C995),),OFFSET(E995,,,COUNTIF($C$2:$C$5000,C995),)),"-")</f>
        <v>-</v>
      </c>
    </row>
    <row r="996" spans="3:13" hidden="1" x14ac:dyDescent="0.35">
      <c r="C996" s="9">
        <v>2021</v>
      </c>
      <c r="D996" s="15" t="s">
        <v>19</v>
      </c>
      <c r="E996" s="16">
        <v>45378</v>
      </c>
      <c r="F996" s="18">
        <v>3647.177783433719</v>
      </c>
      <c r="G996" s="18">
        <v>3647.177783433719</v>
      </c>
      <c r="H996" s="18">
        <v>0</v>
      </c>
      <c r="I996" s="18">
        <v>625230.47716006602</v>
      </c>
      <c r="J996" s="29"/>
      <c r="K996" s="52">
        <f t="shared" si="15"/>
        <v>3647.177783433719</v>
      </c>
      <c r="L996" s="56" t="str">
        <f ca="1">IF(COUNTIF($C$2:C996,C996)=1,XIRR(OFFSET(F996,,,COUNTIF($C$2:$C$5000,C996),),OFFSET(E996,,,COUNTIF($C$2:$C$5000,C996),)),"-")</f>
        <v>-</v>
      </c>
      <c r="M996" s="56" t="str">
        <f ca="1">IF(COUNTIF($C$2:C996,C996)=1,XIRR(OFFSET(K996,,,COUNTIF($C$2:$C$5000,C996),),OFFSET(E996,,,COUNTIF($C$2:$C$5000,C996),)),"-")</f>
        <v>-</v>
      </c>
    </row>
    <row r="997" spans="3:13" hidden="1" x14ac:dyDescent="0.35">
      <c r="C997" s="9">
        <v>2021</v>
      </c>
      <c r="D997" s="15" t="s">
        <v>35</v>
      </c>
      <c r="E997" s="16">
        <v>45381</v>
      </c>
      <c r="F997" s="18">
        <v>11880.719124209721</v>
      </c>
      <c r="G997" s="18">
        <v>2074.8987135046996</v>
      </c>
      <c r="H997" s="18">
        <v>9805.8204107050224</v>
      </c>
      <c r="I997" s="18">
        <v>345891.10190438631</v>
      </c>
      <c r="J997" s="29"/>
      <c r="K997" s="52">
        <f t="shared" si="15"/>
        <v>11880.719124209721</v>
      </c>
      <c r="L997" s="56" t="str">
        <f ca="1">IF(COUNTIF($C$2:C997,C997)=1,XIRR(OFFSET(F997,,,COUNTIF($C$2:$C$5000,C997),),OFFSET(E997,,,COUNTIF($C$2:$C$5000,C997),)),"-")</f>
        <v>-</v>
      </c>
      <c r="M997" s="56" t="str">
        <f ca="1">IF(COUNTIF($C$2:C997,C997)=1,XIRR(OFFSET(K997,,,COUNTIF($C$2:$C$5000,C997),),OFFSET(E997,,,COUNTIF($C$2:$C$5000,C997),)),"-")</f>
        <v>-</v>
      </c>
    </row>
    <row r="998" spans="3:13" hidden="1" x14ac:dyDescent="0.35">
      <c r="C998" s="9">
        <v>2021</v>
      </c>
      <c r="D998" s="15" t="s">
        <v>27</v>
      </c>
      <c r="E998" s="16">
        <v>45390</v>
      </c>
      <c r="F998" s="18">
        <v>1956.6148218728542</v>
      </c>
      <c r="G998" s="18">
        <v>265.54642357416685</v>
      </c>
      <c r="H998" s="18">
        <v>1691.0683982986875</v>
      </c>
      <c r="I998" s="18">
        <v>47332.886723085961</v>
      </c>
      <c r="J998" s="29"/>
      <c r="K998" s="52">
        <f t="shared" si="15"/>
        <v>1956.6148218728542</v>
      </c>
      <c r="L998" s="56" t="str">
        <f ca="1">IF(COUNTIF($C$2:C998,C998)=1,XIRR(OFFSET(F998,,,COUNTIF($C$2:$C$5000,C998),),OFFSET(E998,,,COUNTIF($C$2:$C$5000,C998),)),"-")</f>
        <v>-</v>
      </c>
      <c r="M998" s="56" t="str">
        <f ca="1">IF(COUNTIF($C$2:C998,C998)=1,XIRR(OFFSET(K998,,,COUNTIF($C$2:$C$5000,C998),),OFFSET(E998,,,COUNTIF($C$2:$C$5000,C998),)),"-")</f>
        <v>-</v>
      </c>
    </row>
    <row r="999" spans="3:13" hidden="1" x14ac:dyDescent="0.35">
      <c r="C999" s="25">
        <v>2021</v>
      </c>
      <c r="D999" s="26" t="s">
        <v>16</v>
      </c>
      <c r="E999" s="27">
        <v>45395</v>
      </c>
      <c r="F999" s="28">
        <v>4950.2996350873836</v>
      </c>
      <c r="G999" s="28">
        <v>743.97474769906796</v>
      </c>
      <c r="H999" s="28">
        <v>4206.3248873883158</v>
      </c>
      <c r="I999" s="28">
        <v>123332.20328959476</v>
      </c>
      <c r="J999" s="26" t="s">
        <v>9</v>
      </c>
      <c r="K999" s="52">
        <f t="shared" si="15"/>
        <v>0</v>
      </c>
      <c r="L999" s="56" t="str">
        <f ca="1">IF(COUNTIF($C$2:C999,C999)=1,XIRR(OFFSET(F999,,,COUNTIF($C$2:$C$5000,C999),),OFFSET(E999,,,COUNTIF($C$2:$C$5000,C999),)),"-")</f>
        <v>-</v>
      </c>
      <c r="M999" s="56" t="str">
        <f ca="1">IF(COUNTIF($C$2:C999,C999)=1,XIRR(OFFSET(K999,,,COUNTIF($C$2:$C$5000,C999),),OFFSET(E999,,,COUNTIF($C$2:$C$5000,C999),)),"-")</f>
        <v>-</v>
      </c>
    </row>
    <row r="1000" spans="3:13" hidden="1" x14ac:dyDescent="0.35">
      <c r="C1000" s="9">
        <v>2021</v>
      </c>
      <c r="D1000" s="15" t="s">
        <v>19</v>
      </c>
      <c r="E1000" s="16">
        <v>45409</v>
      </c>
      <c r="F1000" s="18">
        <v>3647.177783433719</v>
      </c>
      <c r="G1000" s="18">
        <v>3647.177783433719</v>
      </c>
      <c r="H1000" s="18">
        <v>0</v>
      </c>
      <c r="I1000" s="18">
        <v>625230.47716006602</v>
      </c>
      <c r="J1000" s="29"/>
      <c r="K1000" s="52">
        <f t="shared" si="15"/>
        <v>3647.177783433719</v>
      </c>
      <c r="L1000" s="56" t="str">
        <f ca="1">IF(COUNTIF($C$2:C1000,C1000)=1,XIRR(OFFSET(F1000,,,COUNTIF($C$2:$C$5000,C1000),),OFFSET(E1000,,,COUNTIF($C$2:$C$5000,C1000),)),"-")</f>
        <v>-</v>
      </c>
      <c r="M1000" s="56" t="str">
        <f ca="1">IF(COUNTIF($C$2:C1000,C1000)=1,XIRR(OFFSET(K1000,,,COUNTIF($C$2:$C$5000,C1000),),OFFSET(E1000,,,COUNTIF($C$2:$C$5000,C1000),)),"-")</f>
        <v>-</v>
      </c>
    </row>
    <row r="1001" spans="3:13" hidden="1" x14ac:dyDescent="0.35">
      <c r="C1001" s="9">
        <v>2021</v>
      </c>
      <c r="D1001" s="15" t="s">
        <v>35</v>
      </c>
      <c r="E1001" s="16">
        <v>45412</v>
      </c>
      <c r="F1001" s="18">
        <v>11880.719124209721</v>
      </c>
      <c r="G1001" s="18">
        <v>2017.6980944422537</v>
      </c>
      <c r="H1001" s="18">
        <v>9863.0210297674676</v>
      </c>
      <c r="I1001" s="18">
        <v>336028.08087461884</v>
      </c>
      <c r="J1001" s="29"/>
      <c r="K1001" s="52">
        <f t="shared" si="15"/>
        <v>11880.719124209721</v>
      </c>
      <c r="L1001" s="56" t="str">
        <f ca="1">IF(COUNTIF($C$2:C1001,C1001)=1,XIRR(OFFSET(F1001,,,COUNTIF($C$2:$C$5000,C1001),),OFFSET(E1001,,,COUNTIF($C$2:$C$5000,C1001),)),"-")</f>
        <v>-</v>
      </c>
      <c r="M1001" s="56" t="str">
        <f ca="1">IF(COUNTIF($C$2:C1001,C1001)=1,XIRR(OFFSET(K1001,,,COUNTIF($C$2:$C$5000,C1001),),OFFSET(E1001,,,COUNTIF($C$2:$C$5000,C1001),)),"-")</f>
        <v>-</v>
      </c>
    </row>
    <row r="1002" spans="3:13" hidden="1" x14ac:dyDescent="0.35">
      <c r="C1002" s="9">
        <v>2021</v>
      </c>
      <c r="D1002" s="15" t="s">
        <v>27</v>
      </c>
      <c r="E1002" s="16">
        <v>45420</v>
      </c>
      <c r="F1002" s="18">
        <v>1956.6148218728542</v>
      </c>
      <c r="G1002" s="18">
        <v>256.386469750049</v>
      </c>
      <c r="H1002" s="18">
        <v>1700.2283521228053</v>
      </c>
      <c r="I1002" s="18">
        <v>45632.65837096316</v>
      </c>
      <c r="J1002" s="29"/>
      <c r="K1002" s="52">
        <f t="shared" si="15"/>
        <v>1956.6148218728542</v>
      </c>
      <c r="L1002" s="56" t="str">
        <f ca="1">IF(COUNTIF($C$2:C1002,C1002)=1,XIRR(OFFSET(F1002,,,COUNTIF($C$2:$C$5000,C1002),),OFFSET(E1002,,,COUNTIF($C$2:$C$5000,C1002),)),"-")</f>
        <v>-</v>
      </c>
      <c r="M1002" s="56" t="str">
        <f ca="1">IF(COUNTIF($C$2:C1002,C1002)=1,XIRR(OFFSET(K1002,,,COUNTIF($C$2:$C$5000,C1002),),OFFSET(E1002,,,COUNTIF($C$2:$C$5000,C1002),)),"-")</f>
        <v>-</v>
      </c>
    </row>
    <row r="1003" spans="3:13" hidden="1" x14ac:dyDescent="0.35">
      <c r="C1003" s="25">
        <v>2021</v>
      </c>
      <c r="D1003" s="26" t="s">
        <v>16</v>
      </c>
      <c r="E1003" s="27">
        <v>45425</v>
      </c>
      <c r="F1003" s="28">
        <v>4950.2996350873836</v>
      </c>
      <c r="G1003" s="28">
        <v>719.43785252263615</v>
      </c>
      <c r="H1003" s="28">
        <v>4230.861782564747</v>
      </c>
      <c r="I1003" s="28">
        <v>119101.34150703001</v>
      </c>
      <c r="J1003" s="26" t="s">
        <v>9</v>
      </c>
      <c r="K1003" s="52">
        <f t="shared" si="15"/>
        <v>0</v>
      </c>
      <c r="L1003" s="56" t="str">
        <f ca="1">IF(COUNTIF($C$2:C1003,C1003)=1,XIRR(OFFSET(F1003,,,COUNTIF($C$2:$C$5000,C1003),),OFFSET(E1003,,,COUNTIF($C$2:$C$5000,C1003),)),"-")</f>
        <v>-</v>
      </c>
      <c r="M1003" s="56" t="str">
        <f ca="1">IF(COUNTIF($C$2:C1003,C1003)=1,XIRR(OFFSET(K1003,,,COUNTIF($C$2:$C$5000,C1003),),OFFSET(E1003,,,COUNTIF($C$2:$C$5000,C1003),)),"-")</f>
        <v>-</v>
      </c>
    </row>
    <row r="1004" spans="3:13" hidden="1" x14ac:dyDescent="0.35">
      <c r="C1004" s="9">
        <v>2021</v>
      </c>
      <c r="D1004" s="15" t="s">
        <v>19</v>
      </c>
      <c r="E1004" s="16">
        <v>45439</v>
      </c>
      <c r="F1004" s="18">
        <v>3647.177783433719</v>
      </c>
      <c r="G1004" s="18">
        <v>3647.177783433719</v>
      </c>
      <c r="H1004" s="18">
        <v>0</v>
      </c>
      <c r="I1004" s="18">
        <v>625230.47716006602</v>
      </c>
      <c r="J1004" s="29"/>
      <c r="K1004" s="52">
        <f t="shared" si="15"/>
        <v>3647.177783433719</v>
      </c>
      <c r="L1004" s="56" t="str">
        <f ca="1">IF(COUNTIF($C$2:C1004,C1004)=1,XIRR(OFFSET(F1004,,,COUNTIF($C$2:$C$5000,C1004),),OFFSET(E1004,,,COUNTIF($C$2:$C$5000,C1004),)),"-")</f>
        <v>-</v>
      </c>
      <c r="M1004" s="56" t="str">
        <f ca="1">IF(COUNTIF($C$2:C1004,C1004)=1,XIRR(OFFSET(K1004,,,COUNTIF($C$2:$C$5000,C1004),),OFFSET(E1004,,,COUNTIF($C$2:$C$5000,C1004),)),"-")</f>
        <v>-</v>
      </c>
    </row>
    <row r="1005" spans="3:13" hidden="1" x14ac:dyDescent="0.35">
      <c r="C1005" s="9">
        <v>2021</v>
      </c>
      <c r="D1005" s="15" t="s">
        <v>35</v>
      </c>
      <c r="E1005" s="16">
        <v>45442</v>
      </c>
      <c r="F1005" s="18">
        <v>11880.719124209721</v>
      </c>
      <c r="G1005" s="18">
        <v>1960.1638051019434</v>
      </c>
      <c r="H1005" s="18">
        <v>9920.5553191077779</v>
      </c>
      <c r="I1005" s="18">
        <v>326107.52555551106</v>
      </c>
      <c r="J1005" s="29"/>
      <c r="K1005" s="52">
        <f t="shared" si="15"/>
        <v>11880.719124209721</v>
      </c>
      <c r="L1005" s="56" t="str">
        <f ca="1">IF(COUNTIF($C$2:C1005,C1005)=1,XIRR(OFFSET(F1005,,,COUNTIF($C$2:$C$5000,C1005),),OFFSET(E1005,,,COUNTIF($C$2:$C$5000,C1005),)),"-")</f>
        <v>-</v>
      </c>
      <c r="M1005" s="56" t="str">
        <f ca="1">IF(COUNTIF($C$2:C1005,C1005)=1,XIRR(OFFSET(K1005,,,COUNTIF($C$2:$C$5000,C1005),),OFFSET(E1005,,,COUNTIF($C$2:$C$5000,C1005),)),"-")</f>
        <v>-</v>
      </c>
    </row>
    <row r="1006" spans="3:13" hidden="1" x14ac:dyDescent="0.35">
      <c r="C1006" s="9">
        <v>2021</v>
      </c>
      <c r="D1006" s="15" t="s">
        <v>27</v>
      </c>
      <c r="E1006" s="16">
        <v>45451</v>
      </c>
      <c r="F1006" s="18">
        <v>1956.6148218728542</v>
      </c>
      <c r="G1006" s="18">
        <v>247.17689950938379</v>
      </c>
      <c r="H1006" s="18">
        <v>1709.4379223634705</v>
      </c>
      <c r="I1006" s="18">
        <v>43923.220448599692</v>
      </c>
      <c r="J1006" s="29"/>
      <c r="K1006" s="52">
        <f t="shared" si="15"/>
        <v>1956.6148218728542</v>
      </c>
      <c r="L1006" s="56" t="str">
        <f ca="1">IF(COUNTIF($C$2:C1006,C1006)=1,XIRR(OFFSET(F1006,,,COUNTIF($C$2:$C$5000,C1006),),OFFSET(E1006,,,COUNTIF($C$2:$C$5000,C1006),)),"-")</f>
        <v>-</v>
      </c>
      <c r="M1006" s="56" t="str">
        <f ca="1">IF(COUNTIF($C$2:C1006,C1006)=1,XIRR(OFFSET(K1006,,,COUNTIF($C$2:$C$5000,C1006),),OFFSET(E1006,,,COUNTIF($C$2:$C$5000,C1006),)),"-")</f>
        <v>-</v>
      </c>
    </row>
    <row r="1007" spans="3:13" hidden="1" x14ac:dyDescent="0.35">
      <c r="C1007" s="25">
        <v>2021</v>
      </c>
      <c r="D1007" s="26" t="s">
        <v>16</v>
      </c>
      <c r="E1007" s="27">
        <v>45456</v>
      </c>
      <c r="F1007" s="28">
        <v>4950.2996350873836</v>
      </c>
      <c r="G1007" s="28">
        <v>694.75782545767515</v>
      </c>
      <c r="H1007" s="28">
        <v>4255.541809629709</v>
      </c>
      <c r="I1007" s="28">
        <v>114845.7996974003</v>
      </c>
      <c r="J1007" s="26" t="s">
        <v>9</v>
      </c>
      <c r="K1007" s="52">
        <f t="shared" si="15"/>
        <v>0</v>
      </c>
      <c r="L1007" s="56" t="str">
        <f ca="1">IF(COUNTIF($C$2:C1007,C1007)=1,XIRR(OFFSET(F1007,,,COUNTIF($C$2:$C$5000,C1007),),OFFSET(E1007,,,COUNTIF($C$2:$C$5000,C1007),)),"-")</f>
        <v>-</v>
      </c>
      <c r="M1007" s="56" t="str">
        <f ca="1">IF(COUNTIF($C$2:C1007,C1007)=1,XIRR(OFFSET(K1007,,,COUNTIF($C$2:$C$5000,C1007),),OFFSET(E1007,,,COUNTIF($C$2:$C$5000,C1007),)),"-")</f>
        <v>-</v>
      </c>
    </row>
    <row r="1008" spans="3:13" hidden="1" x14ac:dyDescent="0.35">
      <c r="C1008" s="9">
        <v>2021</v>
      </c>
      <c r="D1008" s="15" t="s">
        <v>19</v>
      </c>
      <c r="E1008" s="16">
        <v>45470</v>
      </c>
      <c r="F1008" s="18">
        <v>3647.177783433719</v>
      </c>
      <c r="G1008" s="18">
        <v>3647.177783433719</v>
      </c>
      <c r="H1008" s="18">
        <v>0</v>
      </c>
      <c r="I1008" s="18">
        <v>625230.47716006602</v>
      </c>
      <c r="J1008" s="29"/>
      <c r="K1008" s="52">
        <f t="shared" si="15"/>
        <v>3647.177783433719</v>
      </c>
      <c r="L1008" s="56" t="str">
        <f ca="1">IF(COUNTIF($C$2:C1008,C1008)=1,XIRR(OFFSET(F1008,,,COUNTIF($C$2:$C$5000,C1008),),OFFSET(E1008,,,COUNTIF($C$2:$C$5000,C1008),)),"-")</f>
        <v>-</v>
      </c>
      <c r="M1008" s="56" t="str">
        <f ca="1">IF(COUNTIF($C$2:C1008,C1008)=1,XIRR(OFFSET(K1008,,,COUNTIF($C$2:$C$5000,C1008),),OFFSET(E1008,,,COUNTIF($C$2:$C$5000,C1008),)),"-")</f>
        <v>-</v>
      </c>
    </row>
    <row r="1009" spans="3:13" hidden="1" x14ac:dyDescent="0.35">
      <c r="C1009" s="9">
        <v>2021</v>
      </c>
      <c r="D1009" s="15" t="s">
        <v>35</v>
      </c>
      <c r="E1009" s="16">
        <v>45473</v>
      </c>
      <c r="F1009" s="18">
        <v>11880.719124209721</v>
      </c>
      <c r="G1009" s="18">
        <v>1902.2938990738148</v>
      </c>
      <c r="H1009" s="18">
        <v>9978.4252251359067</v>
      </c>
      <c r="I1009" s="18">
        <v>316129.10033037513</v>
      </c>
      <c r="J1009" s="29"/>
      <c r="K1009" s="52">
        <f t="shared" si="15"/>
        <v>11880.719124209721</v>
      </c>
      <c r="L1009" s="56" t="str">
        <f ca="1">IF(COUNTIF($C$2:C1009,C1009)=1,XIRR(OFFSET(F1009,,,COUNTIF($C$2:$C$5000,C1009),),OFFSET(E1009,,,COUNTIF($C$2:$C$5000,C1009),)),"-")</f>
        <v>-</v>
      </c>
      <c r="M1009" s="56" t="str">
        <f ca="1">IF(COUNTIF($C$2:C1009,C1009)=1,XIRR(OFFSET(K1009,,,COUNTIF($C$2:$C$5000,C1009),),OFFSET(E1009,,,COUNTIF($C$2:$C$5000,C1009),)),"-")</f>
        <v>-</v>
      </c>
    </row>
    <row r="1010" spans="3:13" hidden="1" x14ac:dyDescent="0.35">
      <c r="C1010" s="9">
        <v>2021</v>
      </c>
      <c r="D1010" s="15" t="s">
        <v>27</v>
      </c>
      <c r="E1010" s="16">
        <v>45481</v>
      </c>
      <c r="F1010" s="18">
        <v>1956.6148218728542</v>
      </c>
      <c r="G1010" s="18">
        <v>237.91744409658168</v>
      </c>
      <c r="H1010" s="18">
        <v>1718.6973777762726</v>
      </c>
      <c r="I1010" s="18">
        <v>42204.523070823416</v>
      </c>
      <c r="J1010" s="29"/>
      <c r="K1010" s="52">
        <f t="shared" si="15"/>
        <v>1956.6148218728542</v>
      </c>
      <c r="L1010" s="56" t="str">
        <f ca="1">IF(COUNTIF($C$2:C1010,C1010)=1,XIRR(OFFSET(F1010,,,COUNTIF($C$2:$C$5000,C1010),),OFFSET(E1010,,,COUNTIF($C$2:$C$5000,C1010),)),"-")</f>
        <v>-</v>
      </c>
      <c r="M1010" s="56" t="str">
        <f ca="1">IF(COUNTIF($C$2:C1010,C1010)=1,XIRR(OFFSET(K1010,,,COUNTIF($C$2:$C$5000,C1010),),OFFSET(E1010,,,COUNTIF($C$2:$C$5000,C1010),)),"-")</f>
        <v>-</v>
      </c>
    </row>
    <row r="1011" spans="3:13" hidden="1" x14ac:dyDescent="0.35">
      <c r="C1011" s="25">
        <v>2021</v>
      </c>
      <c r="D1011" s="26" t="s">
        <v>16</v>
      </c>
      <c r="E1011" s="27">
        <v>45486</v>
      </c>
      <c r="F1011" s="28">
        <v>4950.2996350873836</v>
      </c>
      <c r="G1011" s="28">
        <v>669.93383156816856</v>
      </c>
      <c r="H1011" s="28">
        <v>4280.3658035192148</v>
      </c>
      <c r="I1011" s="28">
        <v>110565.43389388108</v>
      </c>
      <c r="J1011" s="26" t="s">
        <v>9</v>
      </c>
      <c r="K1011" s="52">
        <f t="shared" si="15"/>
        <v>0</v>
      </c>
      <c r="L1011" s="56" t="str">
        <f ca="1">IF(COUNTIF($C$2:C1011,C1011)=1,XIRR(OFFSET(F1011,,,COUNTIF($C$2:$C$5000,C1011),),OFFSET(E1011,,,COUNTIF($C$2:$C$5000,C1011),)),"-")</f>
        <v>-</v>
      </c>
      <c r="M1011" s="56" t="str">
        <f ca="1">IF(COUNTIF($C$2:C1011,C1011)=1,XIRR(OFFSET(K1011,,,COUNTIF($C$2:$C$5000,C1011),),OFFSET(E1011,,,COUNTIF($C$2:$C$5000,C1011),)),"-")</f>
        <v>-</v>
      </c>
    </row>
    <row r="1012" spans="3:13" hidden="1" x14ac:dyDescent="0.35">
      <c r="C1012" s="30">
        <v>2021</v>
      </c>
      <c r="D1012" s="31" t="s">
        <v>19</v>
      </c>
      <c r="E1012" s="32">
        <v>45500</v>
      </c>
      <c r="F1012" s="33">
        <v>19801.198540349535</v>
      </c>
      <c r="G1012" s="33">
        <v>3647.177783433719</v>
      </c>
      <c r="H1012" s="33">
        <v>16154.020756915816</v>
      </c>
      <c r="I1012" s="33">
        <v>609076.45640315022</v>
      </c>
      <c r="J1012" s="31" t="s">
        <v>10</v>
      </c>
      <c r="K1012" s="52">
        <f t="shared" si="15"/>
        <v>0</v>
      </c>
      <c r="L1012" s="56" t="str">
        <f ca="1">IF(COUNTIF($C$2:C1012,C1012)=1,XIRR(OFFSET(F1012,,,COUNTIF($C$2:$C$5000,C1012),),OFFSET(E1012,,,COUNTIF($C$2:$C$5000,C1012),)),"-")</f>
        <v>-</v>
      </c>
      <c r="M1012" s="56" t="str">
        <f ca="1">IF(COUNTIF($C$2:C1012,C1012)=1,XIRR(OFFSET(K1012,,,COUNTIF($C$2:$C$5000,C1012),),OFFSET(E1012,,,COUNTIF($C$2:$C$5000,C1012),)),"-")</f>
        <v>-</v>
      </c>
    </row>
    <row r="1013" spans="3:13" hidden="1" x14ac:dyDescent="0.35">
      <c r="C1013" s="9">
        <v>2021</v>
      </c>
      <c r="D1013" s="15" t="s">
        <v>35</v>
      </c>
      <c r="E1013" s="16">
        <v>45503</v>
      </c>
      <c r="F1013" s="18">
        <v>11880.719124209721</v>
      </c>
      <c r="G1013" s="18">
        <v>1844.0864185938551</v>
      </c>
      <c r="H1013" s="18">
        <v>10036.632705615866</v>
      </c>
      <c r="I1013" s="18">
        <v>306092.46762475924</v>
      </c>
      <c r="J1013" s="29"/>
      <c r="K1013" s="52">
        <f t="shared" si="15"/>
        <v>11880.719124209721</v>
      </c>
      <c r="L1013" s="56" t="str">
        <f ca="1">IF(COUNTIF($C$2:C1013,C1013)=1,XIRR(OFFSET(F1013,,,COUNTIF($C$2:$C$5000,C1013),),OFFSET(E1013,,,COUNTIF($C$2:$C$5000,C1013),)),"-")</f>
        <v>-</v>
      </c>
      <c r="M1013" s="56" t="str">
        <f ca="1">IF(COUNTIF($C$2:C1013,C1013)=1,XIRR(OFFSET(K1013,,,COUNTIF($C$2:$C$5000,C1013),),OFFSET(E1013,,,COUNTIF($C$2:$C$5000,C1013),)),"-")</f>
        <v>-</v>
      </c>
    </row>
    <row r="1014" spans="3:13" hidden="1" x14ac:dyDescent="0.35">
      <c r="C1014" s="34">
        <v>2021</v>
      </c>
      <c r="D1014" s="35" t="s">
        <v>27</v>
      </c>
      <c r="E1014" s="36">
        <v>45512</v>
      </c>
      <c r="F1014" s="37">
        <v>1956.6148218728542</v>
      </c>
      <c r="G1014" s="37">
        <v>228.60783330029349</v>
      </c>
      <c r="H1014" s="37">
        <v>1728.0069885725607</v>
      </c>
      <c r="I1014" s="37">
        <v>40476.516082250855</v>
      </c>
      <c r="J1014" s="35" t="s">
        <v>11</v>
      </c>
      <c r="K1014" s="52">
        <f t="shared" si="15"/>
        <v>1956.6148218728542</v>
      </c>
      <c r="L1014" s="56" t="str">
        <f ca="1">IF(COUNTIF($C$2:C1014,C1014)=1,XIRR(OFFSET(F1014,,,COUNTIF($C$2:$C$5000,C1014),),OFFSET(E1014,,,COUNTIF($C$2:$C$5000,C1014),)),"-")</f>
        <v>-</v>
      </c>
      <c r="M1014" s="56" t="str">
        <f ca="1">IF(COUNTIF($C$2:C1014,C1014)=1,XIRR(OFFSET(K1014,,,COUNTIF($C$2:$C$5000,C1014),),OFFSET(E1014,,,COUNTIF($C$2:$C$5000,C1014),)),"-")</f>
        <v>-</v>
      </c>
    </row>
    <row r="1015" spans="3:13" hidden="1" x14ac:dyDescent="0.35">
      <c r="C1015" s="25">
        <v>2021</v>
      </c>
      <c r="D1015" s="26" t="s">
        <v>16</v>
      </c>
      <c r="E1015" s="27">
        <v>45517</v>
      </c>
      <c r="F1015" s="28">
        <v>4950.2996350873836</v>
      </c>
      <c r="G1015" s="28">
        <v>644.96503104763974</v>
      </c>
      <c r="H1015" s="28">
        <v>4305.3346040397437</v>
      </c>
      <c r="I1015" s="28">
        <v>106260.09928984134</v>
      </c>
      <c r="J1015" s="26" t="s">
        <v>9</v>
      </c>
      <c r="K1015" s="52">
        <f t="shared" si="15"/>
        <v>0</v>
      </c>
      <c r="L1015" s="56" t="str">
        <f ca="1">IF(COUNTIF($C$2:C1015,C1015)=1,XIRR(OFFSET(F1015,,,COUNTIF($C$2:$C$5000,C1015),),OFFSET(E1015,,,COUNTIF($C$2:$C$5000,C1015),)),"-")</f>
        <v>-</v>
      </c>
      <c r="M1015" s="56" t="str">
        <f ca="1">IF(COUNTIF($C$2:C1015,C1015)=1,XIRR(OFFSET(K1015,,,COUNTIF($C$2:$C$5000,C1015),),OFFSET(E1015,,,COUNTIF($C$2:$C$5000,C1015),)),"-")</f>
        <v>-</v>
      </c>
    </row>
    <row r="1016" spans="3:13" hidden="1" x14ac:dyDescent="0.35">
      <c r="C1016" s="30">
        <v>2021</v>
      </c>
      <c r="D1016" s="31" t="s">
        <v>19</v>
      </c>
      <c r="E1016" s="32">
        <v>45531</v>
      </c>
      <c r="F1016" s="33">
        <v>19801.198540349535</v>
      </c>
      <c r="G1016" s="33">
        <v>3552.9459956850437</v>
      </c>
      <c r="H1016" s="33">
        <v>16248.25254466449</v>
      </c>
      <c r="I1016" s="33">
        <v>592828.20385848568</v>
      </c>
      <c r="J1016" s="31" t="s">
        <v>10</v>
      </c>
      <c r="K1016" s="52">
        <f t="shared" si="15"/>
        <v>0</v>
      </c>
      <c r="L1016" s="56" t="str">
        <f ca="1">IF(COUNTIF($C$2:C1016,C1016)=1,XIRR(OFFSET(F1016,,,COUNTIF($C$2:$C$5000,C1016),),OFFSET(E1016,,,COUNTIF($C$2:$C$5000,C1016),)),"-")</f>
        <v>-</v>
      </c>
      <c r="M1016" s="56" t="str">
        <f ca="1">IF(COUNTIF($C$2:C1016,C1016)=1,XIRR(OFFSET(K1016,,,COUNTIF($C$2:$C$5000,C1016),),OFFSET(E1016,,,COUNTIF($C$2:$C$5000,C1016),)),"-")</f>
        <v>-</v>
      </c>
    </row>
    <row r="1017" spans="3:13" hidden="1" x14ac:dyDescent="0.35">
      <c r="C1017" s="9">
        <v>2021</v>
      </c>
      <c r="D1017" s="15" t="s">
        <v>35</v>
      </c>
      <c r="E1017" s="16">
        <v>45534</v>
      </c>
      <c r="F1017" s="18">
        <v>11880.719124209721</v>
      </c>
      <c r="G1017" s="18">
        <v>1785.5393944777625</v>
      </c>
      <c r="H1017" s="18">
        <v>10095.179729731959</v>
      </c>
      <c r="I1017" s="18">
        <v>295997.28789502726</v>
      </c>
      <c r="J1017" s="29"/>
      <c r="K1017" s="52">
        <f t="shared" si="15"/>
        <v>11880.719124209721</v>
      </c>
      <c r="L1017" s="56" t="str">
        <f ca="1">IF(COUNTIF($C$2:C1017,C1017)=1,XIRR(OFFSET(F1017,,,COUNTIF($C$2:$C$5000,C1017),),OFFSET(E1017,,,COUNTIF($C$2:$C$5000,C1017),)),"-")</f>
        <v>-</v>
      </c>
      <c r="M1017" s="56" t="str">
        <f ca="1">IF(COUNTIF($C$2:C1017,C1017)=1,XIRR(OFFSET(K1017,,,COUNTIF($C$2:$C$5000,C1017),),OFFSET(E1017,,,COUNTIF($C$2:$C$5000,C1017),)),"-")</f>
        <v>-</v>
      </c>
    </row>
    <row r="1018" spans="3:13" hidden="1" x14ac:dyDescent="0.35">
      <c r="C1018" s="34">
        <v>2021</v>
      </c>
      <c r="D1018" s="35" t="s">
        <v>27</v>
      </c>
      <c r="E1018" s="36">
        <v>45543</v>
      </c>
      <c r="F1018" s="37">
        <v>1956.6148218728542</v>
      </c>
      <c r="G1018" s="37">
        <v>219.2477954455255</v>
      </c>
      <c r="H1018" s="37">
        <v>1737.3670264273287</v>
      </c>
      <c r="I1018" s="37">
        <v>38739.149055823524</v>
      </c>
      <c r="J1018" s="35" t="s">
        <v>11</v>
      </c>
      <c r="K1018" s="52">
        <f t="shared" si="15"/>
        <v>1956.6148218728542</v>
      </c>
      <c r="L1018" s="56" t="str">
        <f ca="1">IF(COUNTIF($C$2:C1018,C1018)=1,XIRR(OFFSET(F1018,,,COUNTIF($C$2:$C$5000,C1018),),OFFSET(E1018,,,COUNTIF($C$2:$C$5000,C1018),)),"-")</f>
        <v>-</v>
      </c>
      <c r="M1018" s="56" t="str">
        <f ca="1">IF(COUNTIF($C$2:C1018,C1018)=1,XIRR(OFFSET(K1018,,,COUNTIF($C$2:$C$5000,C1018),),OFFSET(E1018,,,COUNTIF($C$2:$C$5000,C1018),)),"-")</f>
        <v>-</v>
      </c>
    </row>
    <row r="1019" spans="3:13" hidden="1" x14ac:dyDescent="0.35">
      <c r="C1019" s="25">
        <v>2021</v>
      </c>
      <c r="D1019" s="26" t="s">
        <v>16</v>
      </c>
      <c r="E1019" s="27">
        <v>45548</v>
      </c>
      <c r="F1019" s="28">
        <v>4950.2996350873836</v>
      </c>
      <c r="G1019" s="28">
        <v>619.8505791907412</v>
      </c>
      <c r="H1019" s="28">
        <v>4330.4490558966427</v>
      </c>
      <c r="I1019" s="28">
        <v>101929.6502339447</v>
      </c>
      <c r="J1019" s="26" t="s">
        <v>9</v>
      </c>
      <c r="K1019" s="52">
        <f t="shared" si="15"/>
        <v>0</v>
      </c>
      <c r="L1019" s="56" t="str">
        <f ca="1">IF(COUNTIF($C$2:C1019,C1019)=1,XIRR(OFFSET(F1019,,,COUNTIF($C$2:$C$5000,C1019),),OFFSET(E1019,,,COUNTIF($C$2:$C$5000,C1019),)),"-")</f>
        <v>-</v>
      </c>
      <c r="M1019" s="56" t="str">
        <f ca="1">IF(COUNTIF($C$2:C1019,C1019)=1,XIRR(OFFSET(K1019,,,COUNTIF($C$2:$C$5000,C1019),),OFFSET(E1019,,,COUNTIF($C$2:$C$5000,C1019),)),"-")</f>
        <v>-</v>
      </c>
    </row>
    <row r="1020" spans="3:13" hidden="1" x14ac:dyDescent="0.35">
      <c r="C1020" s="38">
        <v>2021</v>
      </c>
      <c r="D1020" s="39" t="s">
        <v>19</v>
      </c>
      <c r="E1020" s="40">
        <v>45562</v>
      </c>
      <c r="F1020" s="41">
        <v>19801.198540349535</v>
      </c>
      <c r="G1020" s="41">
        <v>3458.1645225078337</v>
      </c>
      <c r="H1020" s="41">
        <v>16343.034017841701</v>
      </c>
      <c r="I1020" s="41">
        <v>576485.169840644</v>
      </c>
      <c r="J1020" s="42"/>
      <c r="K1020" s="52">
        <f t="shared" si="15"/>
        <v>19801.198540349535</v>
      </c>
      <c r="L1020" s="56" t="str">
        <f ca="1">IF(COUNTIF($C$2:C1020,C1020)=1,XIRR(OFFSET(F1020,,,COUNTIF($C$2:$C$5000,C1020),),OFFSET(E1020,,,COUNTIF($C$2:$C$5000,C1020),)),"-")</f>
        <v>-</v>
      </c>
      <c r="M1020" s="56" t="str">
        <f ca="1">IF(COUNTIF($C$2:C1020,C1020)=1,XIRR(OFFSET(K1020,,,COUNTIF($C$2:$C$5000,C1020),),OFFSET(E1020,,,COUNTIF($C$2:$C$5000,C1020),)),"-")</f>
        <v>-</v>
      </c>
    </row>
    <row r="1021" spans="3:13" hidden="1" x14ac:dyDescent="0.35">
      <c r="C1021" s="38">
        <v>2021</v>
      </c>
      <c r="D1021" s="39" t="s">
        <v>35</v>
      </c>
      <c r="E1021" s="40">
        <v>45565</v>
      </c>
      <c r="F1021" s="41">
        <v>11880.719124209721</v>
      </c>
      <c r="G1021" s="41">
        <v>1726.6508460543257</v>
      </c>
      <c r="H1021" s="41">
        <v>10154.068278155395</v>
      </c>
      <c r="I1021" s="41">
        <v>285843.21961687185</v>
      </c>
      <c r="J1021" s="42"/>
      <c r="K1021" s="52">
        <f t="shared" si="15"/>
        <v>11880.719124209721</v>
      </c>
      <c r="L1021" s="56" t="str">
        <f ca="1">IF(COUNTIF($C$2:C1021,C1021)=1,XIRR(OFFSET(F1021,,,COUNTIF($C$2:$C$5000,C1021),),OFFSET(E1021,,,COUNTIF($C$2:$C$5000,C1021),)),"-")</f>
        <v>-</v>
      </c>
      <c r="M1021" s="56" t="str">
        <f ca="1">IF(COUNTIF($C$2:C1021,C1021)=1,XIRR(OFFSET(K1021,,,COUNTIF($C$2:$C$5000,C1021),),OFFSET(E1021,,,COUNTIF($C$2:$C$5000,C1021),)),"-")</f>
        <v>-</v>
      </c>
    </row>
    <row r="1022" spans="3:13" hidden="1" x14ac:dyDescent="0.35">
      <c r="C1022" s="38">
        <v>2021</v>
      </c>
      <c r="D1022" s="39" t="s">
        <v>27</v>
      </c>
      <c r="E1022" s="40">
        <v>45573</v>
      </c>
      <c r="F1022" s="41">
        <v>1956.6148218728542</v>
      </c>
      <c r="G1022" s="41">
        <v>209.83705738571075</v>
      </c>
      <c r="H1022" s="41">
        <v>1746.7777644871435</v>
      </c>
      <c r="I1022" s="41">
        <v>36992.371291336378</v>
      </c>
      <c r="J1022" s="42"/>
      <c r="K1022" s="52">
        <f t="shared" si="15"/>
        <v>1956.6148218728542</v>
      </c>
      <c r="L1022" s="56" t="str">
        <f ca="1">IF(COUNTIF($C$2:C1022,C1022)=1,XIRR(OFFSET(F1022,,,COUNTIF($C$2:$C$5000,C1022),),OFFSET(E1022,,,COUNTIF($C$2:$C$5000,C1022),)),"-")</f>
        <v>-</v>
      </c>
      <c r="M1022" s="56" t="str">
        <f ca="1">IF(COUNTIF($C$2:C1022,C1022)=1,XIRR(OFFSET(K1022,,,COUNTIF($C$2:$C$5000,C1022),),OFFSET(E1022,,,COUNTIF($C$2:$C$5000,C1022),)),"-")</f>
        <v>-</v>
      </c>
    </row>
    <row r="1023" spans="3:13" hidden="1" x14ac:dyDescent="0.35">
      <c r="C1023" s="25">
        <v>2021</v>
      </c>
      <c r="D1023" s="26" t="s">
        <v>16</v>
      </c>
      <c r="E1023" s="27">
        <v>45578</v>
      </c>
      <c r="F1023" s="28">
        <v>4950.2996350873836</v>
      </c>
      <c r="G1023" s="28">
        <v>594.58962636467743</v>
      </c>
      <c r="H1023" s="28">
        <v>4355.7100087227063</v>
      </c>
      <c r="I1023" s="28">
        <v>97573.940225222002</v>
      </c>
      <c r="J1023" s="26" t="s">
        <v>9</v>
      </c>
      <c r="K1023" s="52">
        <f t="shared" si="15"/>
        <v>0</v>
      </c>
      <c r="L1023" s="56" t="str">
        <f ca="1">IF(COUNTIF($C$2:C1023,C1023)=1,XIRR(OFFSET(F1023,,,COUNTIF($C$2:$C$5000,C1023),),OFFSET(E1023,,,COUNTIF($C$2:$C$5000,C1023),)),"-")</f>
        <v>-</v>
      </c>
      <c r="M1023" s="56" t="str">
        <f ca="1">IF(COUNTIF($C$2:C1023,C1023)=1,XIRR(OFFSET(K1023,,,COUNTIF($C$2:$C$5000,C1023),),OFFSET(E1023,,,COUNTIF($C$2:$C$5000,C1023),)),"-")</f>
        <v>-</v>
      </c>
    </row>
    <row r="1024" spans="3:13" hidden="1" x14ac:dyDescent="0.35">
      <c r="C1024" s="38">
        <v>2021</v>
      </c>
      <c r="D1024" s="39" t="s">
        <v>19</v>
      </c>
      <c r="E1024" s="40">
        <v>45592</v>
      </c>
      <c r="F1024" s="41">
        <v>19801.198540349535</v>
      </c>
      <c r="G1024" s="41">
        <v>3362.8301574037573</v>
      </c>
      <c r="H1024" s="41">
        <v>16438.368382945777</v>
      </c>
      <c r="I1024" s="41">
        <v>560046.80145769822</v>
      </c>
      <c r="J1024" s="42"/>
      <c r="K1024" s="52">
        <f t="shared" si="15"/>
        <v>19801.198540349535</v>
      </c>
      <c r="L1024" s="56" t="str">
        <f ca="1">IF(COUNTIF($C$2:C1024,C1024)=1,XIRR(OFFSET(F1024,,,COUNTIF($C$2:$C$5000,C1024),),OFFSET(E1024,,,COUNTIF($C$2:$C$5000,C1024),)),"-")</f>
        <v>-</v>
      </c>
      <c r="M1024" s="56" t="str">
        <f ca="1">IF(COUNTIF($C$2:C1024,C1024)=1,XIRR(OFFSET(K1024,,,COUNTIF($C$2:$C$5000,C1024),),OFFSET(E1024,,,COUNTIF($C$2:$C$5000,C1024),)),"-")</f>
        <v>-</v>
      </c>
    </row>
    <row r="1025" spans="3:13" hidden="1" x14ac:dyDescent="0.35">
      <c r="C1025" s="38">
        <v>2021</v>
      </c>
      <c r="D1025" s="39" t="s">
        <v>35</v>
      </c>
      <c r="E1025" s="40">
        <v>45595</v>
      </c>
      <c r="F1025" s="41">
        <v>11880.719124209721</v>
      </c>
      <c r="G1025" s="41">
        <v>1667.4187810984192</v>
      </c>
      <c r="H1025" s="41">
        <v>10213.300343111303</v>
      </c>
      <c r="I1025" s="41">
        <v>275629.91927376052</v>
      </c>
      <c r="J1025" s="42"/>
      <c r="K1025" s="52">
        <f t="shared" si="15"/>
        <v>11880.719124209721</v>
      </c>
      <c r="L1025" s="56" t="str">
        <f ca="1">IF(COUNTIF($C$2:C1025,C1025)=1,XIRR(OFFSET(F1025,,,COUNTIF($C$2:$C$5000,C1025),),OFFSET(E1025,,,COUNTIF($C$2:$C$5000,C1025),)),"-")</f>
        <v>-</v>
      </c>
      <c r="M1025" s="56" t="str">
        <f ca="1">IF(COUNTIF($C$2:C1025,C1025)=1,XIRR(OFFSET(K1025,,,COUNTIF($C$2:$C$5000,C1025),),OFFSET(E1025,,,COUNTIF($C$2:$C$5000,C1025),)),"-")</f>
        <v>-</v>
      </c>
    </row>
    <row r="1026" spans="3:13" hidden="1" x14ac:dyDescent="0.35">
      <c r="C1026" s="38">
        <v>2021</v>
      </c>
      <c r="D1026" s="39" t="s">
        <v>27</v>
      </c>
      <c r="E1026" s="40">
        <v>45604</v>
      </c>
      <c r="F1026" s="41">
        <v>1956.6148218728542</v>
      </c>
      <c r="G1026" s="41">
        <v>200.3753444947387</v>
      </c>
      <c r="H1026" s="41">
        <v>1756.2394773781155</v>
      </c>
      <c r="I1026" s="41">
        <v>35236.131813958265</v>
      </c>
      <c r="J1026" s="42"/>
      <c r="K1026" s="52">
        <f t="shared" ref="K1026:K1089" si="16">IF(OR(J1026="retard+6mois",J1026="défaut"),0,F1026)</f>
        <v>1956.6148218728542</v>
      </c>
      <c r="L1026" s="56" t="str">
        <f ca="1">IF(COUNTIF($C$2:C1026,C1026)=1,XIRR(OFFSET(F1026,,,COUNTIF($C$2:$C$5000,C1026),),OFFSET(E1026,,,COUNTIF($C$2:$C$5000,C1026),)),"-")</f>
        <v>-</v>
      </c>
      <c r="M1026" s="56" t="str">
        <f ca="1">IF(COUNTIF($C$2:C1026,C1026)=1,XIRR(OFFSET(K1026,,,COUNTIF($C$2:$C$5000,C1026),),OFFSET(E1026,,,COUNTIF($C$2:$C$5000,C1026),)),"-")</f>
        <v>-</v>
      </c>
    </row>
    <row r="1027" spans="3:13" hidden="1" x14ac:dyDescent="0.35">
      <c r="C1027" s="25">
        <v>2021</v>
      </c>
      <c r="D1027" s="26" t="s">
        <v>16</v>
      </c>
      <c r="E1027" s="27">
        <v>45609</v>
      </c>
      <c r="F1027" s="28">
        <v>4950.2996350873836</v>
      </c>
      <c r="G1027" s="28">
        <v>569.1813179804617</v>
      </c>
      <c r="H1027" s="28">
        <v>4381.1183171069224</v>
      </c>
      <c r="I1027" s="28">
        <v>93192.821908115075</v>
      </c>
      <c r="J1027" s="26" t="s">
        <v>9</v>
      </c>
      <c r="K1027" s="52">
        <f t="shared" si="16"/>
        <v>0</v>
      </c>
      <c r="L1027" s="56" t="str">
        <f ca="1">IF(COUNTIF($C$2:C1027,C1027)=1,XIRR(OFFSET(F1027,,,COUNTIF($C$2:$C$5000,C1027),),OFFSET(E1027,,,COUNTIF($C$2:$C$5000,C1027),)),"-")</f>
        <v>-</v>
      </c>
      <c r="M1027" s="56" t="str">
        <f ca="1">IF(COUNTIF($C$2:C1027,C1027)=1,XIRR(OFFSET(K1027,,,COUNTIF($C$2:$C$5000,C1027),),OFFSET(E1027,,,COUNTIF($C$2:$C$5000,C1027),)),"-")</f>
        <v>-</v>
      </c>
    </row>
    <row r="1028" spans="3:13" hidden="1" x14ac:dyDescent="0.35">
      <c r="C1028" s="38">
        <v>2021</v>
      </c>
      <c r="D1028" s="39" t="s">
        <v>19</v>
      </c>
      <c r="E1028" s="40">
        <v>45623</v>
      </c>
      <c r="F1028" s="41">
        <v>19801.198540349535</v>
      </c>
      <c r="G1028" s="41">
        <v>3266.9396751699064</v>
      </c>
      <c r="H1028" s="41">
        <v>16534.258865179629</v>
      </c>
      <c r="I1028" s="41">
        <v>543512.54259251861</v>
      </c>
      <c r="J1028" s="42"/>
      <c r="K1028" s="52">
        <f t="shared" si="16"/>
        <v>19801.198540349535</v>
      </c>
      <c r="L1028" s="56" t="str">
        <f ca="1">IF(COUNTIF($C$2:C1028,C1028)=1,XIRR(OFFSET(F1028,,,COUNTIF($C$2:$C$5000,C1028),),OFFSET(E1028,,,COUNTIF($C$2:$C$5000,C1028),)),"-")</f>
        <v>-</v>
      </c>
      <c r="M1028" s="56" t="str">
        <f ca="1">IF(COUNTIF($C$2:C1028,C1028)=1,XIRR(OFFSET(K1028,,,COUNTIF($C$2:$C$5000,C1028),),OFFSET(E1028,,,COUNTIF($C$2:$C$5000,C1028),)),"-")</f>
        <v>-</v>
      </c>
    </row>
    <row r="1029" spans="3:13" hidden="1" x14ac:dyDescent="0.35">
      <c r="C1029" s="38">
        <v>2021</v>
      </c>
      <c r="D1029" s="39" t="s">
        <v>35</v>
      </c>
      <c r="E1029" s="40">
        <v>45626</v>
      </c>
      <c r="F1029" s="41">
        <v>11880.719124209721</v>
      </c>
      <c r="G1029" s="41">
        <v>1607.8411957636033</v>
      </c>
      <c r="H1029" s="41">
        <v>10272.877928446118</v>
      </c>
      <c r="I1029" s="41">
        <v>265357.04134531441</v>
      </c>
      <c r="J1029" s="42"/>
      <c r="K1029" s="52">
        <f t="shared" si="16"/>
        <v>11880.719124209721</v>
      </c>
      <c r="L1029" s="56" t="str">
        <f ca="1">IF(COUNTIF($C$2:C1029,C1029)=1,XIRR(OFFSET(F1029,,,COUNTIF($C$2:$C$5000,C1029),),OFFSET(E1029,,,COUNTIF($C$2:$C$5000,C1029),)),"-")</f>
        <v>-</v>
      </c>
      <c r="M1029" s="56" t="str">
        <f ca="1">IF(COUNTIF($C$2:C1029,C1029)=1,XIRR(OFFSET(K1029,,,COUNTIF($C$2:$C$5000,C1029),),OFFSET(E1029,,,COUNTIF($C$2:$C$5000,C1029),)),"-")</f>
        <v>-</v>
      </c>
    </row>
    <row r="1030" spans="3:13" hidden="1" x14ac:dyDescent="0.35">
      <c r="C1030" s="38">
        <v>2021</v>
      </c>
      <c r="D1030" s="39" t="s">
        <v>27</v>
      </c>
      <c r="E1030" s="40">
        <v>45634</v>
      </c>
      <c r="F1030" s="41">
        <v>1956.6148218728542</v>
      </c>
      <c r="G1030" s="41">
        <v>190.86238065894062</v>
      </c>
      <c r="H1030" s="41">
        <v>1765.7524412139137</v>
      </c>
      <c r="I1030" s="41">
        <v>33470.379372744355</v>
      </c>
      <c r="J1030" s="42"/>
      <c r="K1030" s="52">
        <f t="shared" si="16"/>
        <v>1956.6148218728542</v>
      </c>
      <c r="L1030" s="56" t="str">
        <f ca="1">IF(COUNTIF($C$2:C1030,C1030)=1,XIRR(OFFSET(F1030,,,COUNTIF($C$2:$C$5000,C1030),),OFFSET(E1030,,,COUNTIF($C$2:$C$5000,C1030),)),"-")</f>
        <v>-</v>
      </c>
      <c r="M1030" s="56" t="str">
        <f ca="1">IF(COUNTIF($C$2:C1030,C1030)=1,XIRR(OFFSET(K1030,,,COUNTIF($C$2:$C$5000,C1030),),OFFSET(E1030,,,COUNTIF($C$2:$C$5000,C1030),)),"-")</f>
        <v>-</v>
      </c>
    </row>
    <row r="1031" spans="3:13" hidden="1" x14ac:dyDescent="0.35">
      <c r="C1031" s="25">
        <v>2021</v>
      </c>
      <c r="D1031" s="26" t="s">
        <v>16</v>
      </c>
      <c r="E1031" s="27">
        <v>45639</v>
      </c>
      <c r="F1031" s="28">
        <v>4950.2996350873836</v>
      </c>
      <c r="G1031" s="28">
        <v>543.62479446400459</v>
      </c>
      <c r="H1031" s="28">
        <v>4406.6748406233792</v>
      </c>
      <c r="I1031" s="28">
        <v>88786.147067491693</v>
      </c>
      <c r="J1031" s="26" t="s">
        <v>9</v>
      </c>
      <c r="K1031" s="52">
        <f t="shared" si="16"/>
        <v>0</v>
      </c>
      <c r="L1031" s="56" t="str">
        <f ca="1">IF(COUNTIF($C$2:C1031,C1031)=1,XIRR(OFFSET(F1031,,,COUNTIF($C$2:$C$5000,C1031),),OFFSET(E1031,,,COUNTIF($C$2:$C$5000,C1031),)),"-")</f>
        <v>-</v>
      </c>
      <c r="M1031" s="56" t="str">
        <f ca="1">IF(COUNTIF($C$2:C1031,C1031)=1,XIRR(OFFSET(K1031,,,COUNTIF($C$2:$C$5000,C1031),),OFFSET(E1031,,,COUNTIF($C$2:$C$5000,C1031),)),"-")</f>
        <v>-</v>
      </c>
    </row>
    <row r="1032" spans="3:13" hidden="1" x14ac:dyDescent="0.35">
      <c r="C1032" s="38">
        <v>2021</v>
      </c>
      <c r="D1032" s="39" t="s">
        <v>19</v>
      </c>
      <c r="E1032" s="40">
        <v>45653</v>
      </c>
      <c r="F1032" s="41">
        <v>19801.198540349535</v>
      </c>
      <c r="G1032" s="41">
        <v>3170.4898317896918</v>
      </c>
      <c r="H1032" s="41">
        <v>16630.708708559843</v>
      </c>
      <c r="I1032" s="41">
        <v>526881.83388395875</v>
      </c>
      <c r="J1032" s="42"/>
      <c r="K1032" s="52">
        <f t="shared" si="16"/>
        <v>19801.198540349535</v>
      </c>
      <c r="L1032" s="56" t="str">
        <f ca="1">IF(COUNTIF($C$2:C1032,C1032)=1,XIRR(OFFSET(F1032,,,COUNTIF($C$2:$C$5000,C1032),),OFFSET(E1032,,,COUNTIF($C$2:$C$5000,C1032),)),"-")</f>
        <v>-</v>
      </c>
      <c r="M1032" s="56" t="str">
        <f ca="1">IF(COUNTIF($C$2:C1032,C1032)=1,XIRR(OFFSET(K1032,,,COUNTIF($C$2:$C$5000,C1032),),OFFSET(E1032,,,COUNTIF($C$2:$C$5000,C1032),)),"-")</f>
        <v>-</v>
      </c>
    </row>
    <row r="1033" spans="3:13" hidden="1" x14ac:dyDescent="0.35">
      <c r="C1033" s="38">
        <v>2021</v>
      </c>
      <c r="D1033" s="39" t="s">
        <v>35</v>
      </c>
      <c r="E1033" s="40">
        <v>45656</v>
      </c>
      <c r="F1033" s="41">
        <v>11880.719124209721</v>
      </c>
      <c r="G1033" s="41">
        <v>1547.9160745143342</v>
      </c>
      <c r="H1033" s="41">
        <v>10332.803049695387</v>
      </c>
      <c r="I1033" s="41">
        <v>255024.23829561903</v>
      </c>
      <c r="J1033" s="42"/>
      <c r="K1033" s="52">
        <f t="shared" si="16"/>
        <v>11880.719124209721</v>
      </c>
      <c r="L1033" s="56" t="str">
        <f ca="1">IF(COUNTIF($C$2:C1033,C1033)=1,XIRR(OFFSET(F1033,,,COUNTIF($C$2:$C$5000,C1033),),OFFSET(E1033,,,COUNTIF($C$2:$C$5000,C1033),)),"-")</f>
        <v>-</v>
      </c>
      <c r="M1033" s="56" t="str">
        <f ca="1">IF(COUNTIF($C$2:C1033,C1033)=1,XIRR(OFFSET(K1033,,,COUNTIF($C$2:$C$5000,C1033),),OFFSET(E1033,,,COUNTIF($C$2:$C$5000,C1033),)),"-")</f>
        <v>-</v>
      </c>
    </row>
    <row r="1034" spans="3:13" hidden="1" x14ac:dyDescent="0.35">
      <c r="C1034" s="38">
        <v>2021</v>
      </c>
      <c r="D1034" s="39" t="s">
        <v>27</v>
      </c>
      <c r="E1034" s="40">
        <v>45665</v>
      </c>
      <c r="F1034" s="41">
        <v>1956.6148218728542</v>
      </c>
      <c r="G1034" s="41">
        <v>181.29788826903192</v>
      </c>
      <c r="H1034" s="41">
        <v>1775.3169336038222</v>
      </c>
      <c r="I1034" s="41">
        <v>31695.062439140533</v>
      </c>
      <c r="J1034" s="42"/>
      <c r="K1034" s="52">
        <f t="shared" si="16"/>
        <v>1956.6148218728542</v>
      </c>
      <c r="L1034" s="56" t="str">
        <f ca="1">IF(COUNTIF($C$2:C1034,C1034)=1,XIRR(OFFSET(F1034,,,COUNTIF($C$2:$C$5000,C1034),),OFFSET(E1034,,,COUNTIF($C$2:$C$5000,C1034),)),"-")</f>
        <v>-</v>
      </c>
      <c r="M1034" s="56" t="str">
        <f ca="1">IF(COUNTIF($C$2:C1034,C1034)=1,XIRR(OFFSET(K1034,,,COUNTIF($C$2:$C$5000,C1034),),OFFSET(E1034,,,COUNTIF($C$2:$C$5000,C1034),)),"-")</f>
        <v>-</v>
      </c>
    </row>
    <row r="1035" spans="3:13" hidden="1" x14ac:dyDescent="0.35">
      <c r="C1035" s="25">
        <v>2021</v>
      </c>
      <c r="D1035" s="26" t="s">
        <v>16</v>
      </c>
      <c r="E1035" s="27">
        <v>45670</v>
      </c>
      <c r="F1035" s="28">
        <v>4950.2996350873836</v>
      </c>
      <c r="G1035" s="28">
        <v>517.91919122703496</v>
      </c>
      <c r="H1035" s="28">
        <v>4432.3804438603484</v>
      </c>
      <c r="I1035" s="28">
        <v>84353.766623631338</v>
      </c>
      <c r="J1035" s="26" t="s">
        <v>9</v>
      </c>
      <c r="K1035" s="52">
        <f t="shared" si="16"/>
        <v>0</v>
      </c>
      <c r="L1035" s="56" t="str">
        <f ca="1">IF(COUNTIF($C$2:C1035,C1035)=1,XIRR(OFFSET(F1035,,,COUNTIF($C$2:$C$5000,C1035),),OFFSET(E1035,,,COUNTIF($C$2:$C$5000,C1035),)),"-")</f>
        <v>-</v>
      </c>
      <c r="M1035" s="56" t="str">
        <f ca="1">IF(COUNTIF($C$2:C1035,C1035)=1,XIRR(OFFSET(K1035,,,COUNTIF($C$2:$C$5000,C1035),),OFFSET(E1035,,,COUNTIF($C$2:$C$5000,C1035),)),"-")</f>
        <v>-</v>
      </c>
    </row>
    <row r="1036" spans="3:13" hidden="1" x14ac:dyDescent="0.35">
      <c r="C1036" s="38">
        <v>2021</v>
      </c>
      <c r="D1036" s="39" t="s">
        <v>19</v>
      </c>
      <c r="E1036" s="40">
        <v>45684</v>
      </c>
      <c r="F1036" s="41">
        <v>19801.198540349535</v>
      </c>
      <c r="G1036" s="41">
        <v>3073.4773643230928</v>
      </c>
      <c r="H1036" s="41">
        <v>16727.72117602644</v>
      </c>
      <c r="I1036" s="41">
        <v>510154.11270793231</v>
      </c>
      <c r="J1036" s="42"/>
      <c r="K1036" s="52">
        <f t="shared" si="16"/>
        <v>19801.198540349535</v>
      </c>
      <c r="L1036" s="56" t="str">
        <f ca="1">IF(COUNTIF($C$2:C1036,C1036)=1,XIRR(OFFSET(F1036,,,COUNTIF($C$2:$C$5000,C1036),),OFFSET(E1036,,,COUNTIF($C$2:$C$5000,C1036),)),"-")</f>
        <v>-</v>
      </c>
      <c r="M1036" s="56" t="str">
        <f ca="1">IF(COUNTIF($C$2:C1036,C1036)=1,XIRR(OFFSET(K1036,,,COUNTIF($C$2:$C$5000,C1036),),OFFSET(E1036,,,COUNTIF($C$2:$C$5000,C1036),)),"-")</f>
        <v>-</v>
      </c>
    </row>
    <row r="1037" spans="3:13" hidden="1" x14ac:dyDescent="0.35">
      <c r="C1037" s="38">
        <v>2021</v>
      </c>
      <c r="D1037" s="39" t="s">
        <v>35</v>
      </c>
      <c r="E1037" s="40">
        <v>45687</v>
      </c>
      <c r="F1037" s="41">
        <v>11880.719124209721</v>
      </c>
      <c r="G1037" s="41">
        <v>1487.6413900577779</v>
      </c>
      <c r="H1037" s="41">
        <v>10393.077734151944</v>
      </c>
      <c r="I1037" s="41">
        <v>244631.16056146708</v>
      </c>
      <c r="J1037" s="42"/>
      <c r="K1037" s="52">
        <f t="shared" si="16"/>
        <v>11880.719124209721</v>
      </c>
      <c r="L1037" s="56" t="str">
        <f ca="1">IF(COUNTIF($C$2:C1037,C1037)=1,XIRR(OFFSET(F1037,,,COUNTIF($C$2:$C$5000,C1037),),OFFSET(E1037,,,COUNTIF($C$2:$C$5000,C1037),)),"-")</f>
        <v>-</v>
      </c>
      <c r="M1037" s="56" t="str">
        <f ca="1">IF(COUNTIF($C$2:C1037,C1037)=1,XIRR(OFFSET(K1037,,,COUNTIF($C$2:$C$5000,C1037),),OFFSET(E1037,,,COUNTIF($C$2:$C$5000,C1037),)),"-")</f>
        <v>-</v>
      </c>
    </row>
    <row r="1038" spans="3:13" hidden="1" x14ac:dyDescent="0.35">
      <c r="C1038" s="38">
        <v>2021</v>
      </c>
      <c r="D1038" s="39" t="s">
        <v>27</v>
      </c>
      <c r="E1038" s="40">
        <v>45696</v>
      </c>
      <c r="F1038" s="41">
        <v>1956.6148218728542</v>
      </c>
      <c r="G1038" s="41">
        <v>171.68158821201121</v>
      </c>
      <c r="H1038" s="41">
        <v>1784.9332336608431</v>
      </c>
      <c r="I1038" s="41">
        <v>29910.12920547969</v>
      </c>
      <c r="J1038" s="42"/>
      <c r="K1038" s="52">
        <f t="shared" si="16"/>
        <v>1956.6148218728542</v>
      </c>
      <c r="L1038" s="56" t="str">
        <f ca="1">IF(COUNTIF($C$2:C1038,C1038)=1,XIRR(OFFSET(F1038,,,COUNTIF($C$2:$C$5000,C1038),),OFFSET(E1038,,,COUNTIF($C$2:$C$5000,C1038),)),"-")</f>
        <v>-</v>
      </c>
      <c r="M1038" s="56" t="str">
        <f ca="1">IF(COUNTIF($C$2:C1038,C1038)=1,XIRR(OFFSET(K1038,,,COUNTIF($C$2:$C$5000,C1038),),OFFSET(E1038,,,COUNTIF($C$2:$C$5000,C1038),)),"-")</f>
        <v>-</v>
      </c>
    </row>
    <row r="1039" spans="3:13" hidden="1" x14ac:dyDescent="0.35">
      <c r="C1039" s="25">
        <v>2021</v>
      </c>
      <c r="D1039" s="26" t="s">
        <v>16</v>
      </c>
      <c r="E1039" s="27">
        <v>45701</v>
      </c>
      <c r="F1039" s="28">
        <v>4950.2996350873836</v>
      </c>
      <c r="G1039" s="28">
        <v>492.06363863784946</v>
      </c>
      <c r="H1039" s="28">
        <v>4458.2359964495345</v>
      </c>
      <c r="I1039" s="28">
        <v>79895.530627181797</v>
      </c>
      <c r="J1039" s="26" t="s">
        <v>9</v>
      </c>
      <c r="K1039" s="52">
        <f t="shared" si="16"/>
        <v>0</v>
      </c>
      <c r="L1039" s="56" t="str">
        <f ca="1">IF(COUNTIF($C$2:C1039,C1039)=1,XIRR(OFFSET(F1039,,,COUNTIF($C$2:$C$5000,C1039),),OFFSET(E1039,,,COUNTIF($C$2:$C$5000,C1039),)),"-")</f>
        <v>-</v>
      </c>
      <c r="M1039" s="56" t="str">
        <f ca="1">IF(COUNTIF($C$2:C1039,C1039)=1,XIRR(OFFSET(K1039,,,COUNTIF($C$2:$C$5000,C1039),),OFFSET(E1039,,,COUNTIF($C$2:$C$5000,C1039),)),"-")</f>
        <v>-</v>
      </c>
    </row>
    <row r="1040" spans="3:13" hidden="1" x14ac:dyDescent="0.35">
      <c r="C1040" s="38">
        <v>2021</v>
      </c>
      <c r="D1040" s="39" t="s">
        <v>19</v>
      </c>
      <c r="E1040" s="40">
        <v>45715</v>
      </c>
      <c r="F1040" s="41">
        <v>19801.198540349535</v>
      </c>
      <c r="G1040" s="41">
        <v>2975.8989907962718</v>
      </c>
      <c r="H1040" s="41">
        <v>16825.299549553263</v>
      </c>
      <c r="I1040" s="41">
        <v>493328.81315837905</v>
      </c>
      <c r="J1040" s="42"/>
      <c r="K1040" s="52">
        <f t="shared" si="16"/>
        <v>19801.198540349535</v>
      </c>
      <c r="L1040" s="56" t="str">
        <f ca="1">IF(COUNTIF($C$2:C1040,C1040)=1,XIRR(OFFSET(F1040,,,COUNTIF($C$2:$C$5000,C1040),),OFFSET(E1040,,,COUNTIF($C$2:$C$5000,C1040),)),"-")</f>
        <v>-</v>
      </c>
      <c r="M1040" s="56" t="str">
        <f ca="1">IF(COUNTIF($C$2:C1040,C1040)=1,XIRR(OFFSET(K1040,,,COUNTIF($C$2:$C$5000,C1040),),OFFSET(E1040,,,COUNTIF($C$2:$C$5000,C1040),)),"-")</f>
        <v>-</v>
      </c>
    </row>
    <row r="1041" spans="3:13" hidden="1" x14ac:dyDescent="0.35">
      <c r="C1041" s="38">
        <v>2021</v>
      </c>
      <c r="D1041" s="39" t="s">
        <v>35</v>
      </c>
      <c r="E1041" s="40">
        <v>45716</v>
      </c>
      <c r="F1041" s="41">
        <v>11880.719124209721</v>
      </c>
      <c r="G1041" s="41">
        <v>1427.0151032752246</v>
      </c>
      <c r="H1041" s="41">
        <v>10453.704020934496</v>
      </c>
      <c r="I1041" s="41">
        <v>234177.45654053258</v>
      </c>
      <c r="J1041" s="42"/>
      <c r="K1041" s="52">
        <f t="shared" si="16"/>
        <v>11880.719124209721</v>
      </c>
      <c r="L1041" s="56" t="str">
        <f ca="1">IF(COUNTIF($C$2:C1041,C1041)=1,XIRR(OFFSET(F1041,,,COUNTIF($C$2:$C$5000,C1041),),OFFSET(E1041,,,COUNTIF($C$2:$C$5000,C1041),)),"-")</f>
        <v>-</v>
      </c>
      <c r="M1041" s="56" t="str">
        <f ca="1">IF(COUNTIF($C$2:C1041,C1041)=1,XIRR(OFFSET(K1041,,,COUNTIF($C$2:$C$5000,C1041),),OFFSET(E1041,,,COUNTIF($C$2:$C$5000,C1041),)),"-")</f>
        <v>-</v>
      </c>
    </row>
    <row r="1042" spans="3:13" hidden="1" x14ac:dyDescent="0.35">
      <c r="C1042" s="38">
        <v>2021</v>
      </c>
      <c r="D1042" s="39" t="s">
        <v>27</v>
      </c>
      <c r="E1042" s="40">
        <v>45724</v>
      </c>
      <c r="F1042" s="41">
        <v>1956.6148218728542</v>
      </c>
      <c r="G1042" s="41">
        <v>162.01319986301499</v>
      </c>
      <c r="H1042" s="41">
        <v>1794.6016220098393</v>
      </c>
      <c r="I1042" s="41">
        <v>28115.527583469851</v>
      </c>
      <c r="J1042" s="42"/>
      <c r="K1042" s="52">
        <f t="shared" si="16"/>
        <v>1956.6148218728542</v>
      </c>
      <c r="L1042" s="56" t="str">
        <f ca="1">IF(COUNTIF($C$2:C1042,C1042)=1,XIRR(OFFSET(F1042,,,COUNTIF($C$2:$C$5000,C1042),),OFFSET(E1042,,,COUNTIF($C$2:$C$5000,C1042),)),"-")</f>
        <v>-</v>
      </c>
      <c r="M1042" s="56" t="str">
        <f ca="1">IF(COUNTIF($C$2:C1042,C1042)=1,XIRR(OFFSET(K1042,,,COUNTIF($C$2:$C$5000,C1042),),OFFSET(E1042,,,COUNTIF($C$2:$C$5000,C1042),)),"-")</f>
        <v>-</v>
      </c>
    </row>
    <row r="1043" spans="3:13" hidden="1" x14ac:dyDescent="0.35">
      <c r="C1043" s="25">
        <v>2021</v>
      </c>
      <c r="D1043" s="26" t="s">
        <v>16</v>
      </c>
      <c r="E1043" s="27">
        <v>45729</v>
      </c>
      <c r="F1043" s="28">
        <v>4950.2996350873836</v>
      </c>
      <c r="G1043" s="28">
        <v>466.05726199189388</v>
      </c>
      <c r="H1043" s="28">
        <v>4484.2423730954897</v>
      </c>
      <c r="I1043" s="28">
        <v>75411.288254086307</v>
      </c>
      <c r="J1043" s="26" t="s">
        <v>9</v>
      </c>
      <c r="K1043" s="52">
        <f t="shared" si="16"/>
        <v>0</v>
      </c>
      <c r="L1043" s="56" t="str">
        <f ca="1">IF(COUNTIF($C$2:C1043,C1043)=1,XIRR(OFFSET(F1043,,,COUNTIF($C$2:$C$5000,C1043),),OFFSET(E1043,,,COUNTIF($C$2:$C$5000,C1043),)),"-")</f>
        <v>-</v>
      </c>
      <c r="M1043" s="56" t="str">
        <f ca="1">IF(COUNTIF($C$2:C1043,C1043)=1,XIRR(OFFSET(K1043,,,COUNTIF($C$2:$C$5000,C1043),),OFFSET(E1043,,,COUNTIF($C$2:$C$5000,C1043),)),"-")</f>
        <v>-</v>
      </c>
    </row>
    <row r="1044" spans="3:13" hidden="1" x14ac:dyDescent="0.35">
      <c r="C1044" s="38">
        <v>2021</v>
      </c>
      <c r="D1044" s="39" t="s">
        <v>19</v>
      </c>
      <c r="E1044" s="40">
        <v>45743</v>
      </c>
      <c r="F1044" s="41">
        <v>19801.198540349535</v>
      </c>
      <c r="G1044" s="41">
        <v>2877.7514100905446</v>
      </c>
      <c r="H1044" s="41">
        <v>16923.447130258988</v>
      </c>
      <c r="I1044" s="41">
        <v>476405.36602812004</v>
      </c>
      <c r="J1044" s="42"/>
      <c r="K1044" s="52">
        <f t="shared" si="16"/>
        <v>19801.198540349535</v>
      </c>
      <c r="L1044" s="56" t="str">
        <f ca="1">IF(COUNTIF($C$2:C1044,C1044)=1,XIRR(OFFSET(F1044,,,COUNTIF($C$2:$C$5000,C1044),),OFFSET(E1044,,,COUNTIF($C$2:$C$5000,C1044),)),"-")</f>
        <v>-</v>
      </c>
      <c r="M1044" s="56" t="str">
        <f ca="1">IF(COUNTIF($C$2:C1044,C1044)=1,XIRR(OFFSET(K1044,,,COUNTIF($C$2:$C$5000,C1044),),OFFSET(E1044,,,COUNTIF($C$2:$C$5000,C1044),)),"-")</f>
        <v>-</v>
      </c>
    </row>
    <row r="1045" spans="3:13" hidden="1" x14ac:dyDescent="0.35">
      <c r="C1045" s="38">
        <v>2021</v>
      </c>
      <c r="D1045" s="39" t="s">
        <v>35</v>
      </c>
      <c r="E1045" s="40">
        <v>45746</v>
      </c>
      <c r="F1045" s="41">
        <v>11880.719124209721</v>
      </c>
      <c r="G1045" s="41">
        <v>1366.0351631531069</v>
      </c>
      <c r="H1045" s="41">
        <v>10514.683961056615</v>
      </c>
      <c r="I1045" s="41">
        <v>223662.77257947598</v>
      </c>
      <c r="J1045" s="42"/>
      <c r="K1045" s="52">
        <f t="shared" si="16"/>
        <v>11880.719124209721</v>
      </c>
      <c r="L1045" s="56" t="str">
        <f ca="1">IF(COUNTIF($C$2:C1045,C1045)=1,XIRR(OFFSET(F1045,,,COUNTIF($C$2:$C$5000,C1045),),OFFSET(E1045,,,COUNTIF($C$2:$C$5000,C1045),)),"-")</f>
        <v>-</v>
      </c>
      <c r="M1045" s="56" t="str">
        <f ca="1">IF(COUNTIF($C$2:C1045,C1045)=1,XIRR(OFFSET(K1045,,,COUNTIF($C$2:$C$5000,C1045),),OFFSET(E1045,,,COUNTIF($C$2:$C$5000,C1045),)),"-")</f>
        <v>-</v>
      </c>
    </row>
    <row r="1046" spans="3:13" hidden="1" x14ac:dyDescent="0.35">
      <c r="C1046" s="38">
        <v>2021</v>
      </c>
      <c r="D1046" s="39" t="s">
        <v>27</v>
      </c>
      <c r="E1046" s="40">
        <v>45755</v>
      </c>
      <c r="F1046" s="41">
        <v>1956.6148218728542</v>
      </c>
      <c r="G1046" s="41">
        <v>152.29244107712836</v>
      </c>
      <c r="H1046" s="41">
        <v>1804.3223807957258</v>
      </c>
      <c r="I1046" s="41">
        <v>26311.205202674126</v>
      </c>
      <c r="J1046" s="42"/>
      <c r="K1046" s="52">
        <f t="shared" si="16"/>
        <v>1956.6148218728542</v>
      </c>
      <c r="L1046" s="56" t="str">
        <f ca="1">IF(COUNTIF($C$2:C1046,C1046)=1,XIRR(OFFSET(F1046,,,COUNTIF($C$2:$C$5000,C1046),),OFFSET(E1046,,,COUNTIF($C$2:$C$5000,C1046),)),"-")</f>
        <v>-</v>
      </c>
      <c r="M1046" s="56" t="str">
        <f ca="1">IF(COUNTIF($C$2:C1046,C1046)=1,XIRR(OFFSET(K1046,,,COUNTIF($C$2:$C$5000,C1046),),OFFSET(E1046,,,COUNTIF($C$2:$C$5000,C1046),)),"-")</f>
        <v>-</v>
      </c>
    </row>
    <row r="1047" spans="3:13" hidden="1" x14ac:dyDescent="0.35">
      <c r="C1047" s="25">
        <v>2021</v>
      </c>
      <c r="D1047" s="26" t="s">
        <v>16</v>
      </c>
      <c r="E1047" s="27">
        <v>45760</v>
      </c>
      <c r="F1047" s="28">
        <v>4950.2996350873836</v>
      </c>
      <c r="G1047" s="28">
        <v>439.89918148217015</v>
      </c>
      <c r="H1047" s="28">
        <v>4510.4004536052134</v>
      </c>
      <c r="I1047" s="28">
        <v>70900.887800481098</v>
      </c>
      <c r="J1047" s="26" t="s">
        <v>9</v>
      </c>
      <c r="K1047" s="52">
        <f t="shared" si="16"/>
        <v>0</v>
      </c>
      <c r="L1047" s="56" t="str">
        <f ca="1">IF(COUNTIF($C$2:C1047,C1047)=1,XIRR(OFFSET(F1047,,,COUNTIF($C$2:$C$5000,C1047),),OFFSET(E1047,,,COUNTIF($C$2:$C$5000,C1047),)),"-")</f>
        <v>-</v>
      </c>
      <c r="M1047" s="56" t="str">
        <f ca="1">IF(COUNTIF($C$2:C1047,C1047)=1,XIRR(OFFSET(K1047,,,COUNTIF($C$2:$C$5000,C1047),),OFFSET(E1047,,,COUNTIF($C$2:$C$5000,C1047),)),"-")</f>
        <v>-</v>
      </c>
    </row>
    <row r="1048" spans="3:13" hidden="1" x14ac:dyDescent="0.35">
      <c r="C1048" s="38">
        <v>2021</v>
      </c>
      <c r="D1048" s="39" t="s">
        <v>19</v>
      </c>
      <c r="E1048" s="40">
        <v>45774</v>
      </c>
      <c r="F1048" s="41">
        <v>19801.198540349535</v>
      </c>
      <c r="G1048" s="41">
        <v>2779.0313018307006</v>
      </c>
      <c r="H1048" s="41">
        <v>17022.167238518836</v>
      </c>
      <c r="I1048" s="41">
        <v>459383.19878960121</v>
      </c>
      <c r="J1048" s="42"/>
      <c r="K1048" s="52">
        <f t="shared" si="16"/>
        <v>19801.198540349535</v>
      </c>
      <c r="L1048" s="56" t="str">
        <f ca="1">IF(COUNTIF($C$2:C1048,C1048)=1,XIRR(OFFSET(F1048,,,COUNTIF($C$2:$C$5000,C1048),),OFFSET(E1048,,,COUNTIF($C$2:$C$5000,C1048),)),"-")</f>
        <v>-</v>
      </c>
      <c r="M1048" s="56" t="str">
        <f ca="1">IF(COUNTIF($C$2:C1048,C1048)=1,XIRR(OFFSET(K1048,,,COUNTIF($C$2:$C$5000,C1048),),OFFSET(E1048,,,COUNTIF($C$2:$C$5000,C1048),)),"-")</f>
        <v>-</v>
      </c>
    </row>
    <row r="1049" spans="3:13" hidden="1" x14ac:dyDescent="0.35">
      <c r="C1049" s="38">
        <v>2021</v>
      </c>
      <c r="D1049" s="39" t="s">
        <v>35</v>
      </c>
      <c r="E1049" s="40">
        <v>45777</v>
      </c>
      <c r="F1049" s="41">
        <v>11880.719124209721</v>
      </c>
      <c r="G1049" s="41">
        <v>1304.6995067136099</v>
      </c>
      <c r="H1049" s="41">
        <v>10576.019617496111</v>
      </c>
      <c r="I1049" s="41">
        <v>213086.75296197986</v>
      </c>
      <c r="J1049" s="42"/>
      <c r="K1049" s="52">
        <f t="shared" si="16"/>
        <v>11880.719124209721</v>
      </c>
      <c r="L1049" s="56" t="str">
        <f ca="1">IF(COUNTIF($C$2:C1049,C1049)=1,XIRR(OFFSET(F1049,,,COUNTIF($C$2:$C$5000,C1049),),OFFSET(E1049,,,COUNTIF($C$2:$C$5000,C1049),)),"-")</f>
        <v>-</v>
      </c>
      <c r="M1049" s="56" t="str">
        <f ca="1">IF(COUNTIF($C$2:C1049,C1049)=1,XIRR(OFFSET(K1049,,,COUNTIF($C$2:$C$5000,C1049),),OFFSET(E1049,,,COUNTIF($C$2:$C$5000,C1049),)),"-")</f>
        <v>-</v>
      </c>
    </row>
    <row r="1050" spans="3:13" hidden="1" x14ac:dyDescent="0.35">
      <c r="C1050" s="38">
        <v>2021</v>
      </c>
      <c r="D1050" s="39" t="s">
        <v>27</v>
      </c>
      <c r="E1050" s="40">
        <v>45785</v>
      </c>
      <c r="F1050" s="41">
        <v>1956.6148218728542</v>
      </c>
      <c r="G1050" s="41">
        <v>142.51902818115153</v>
      </c>
      <c r="H1050" s="41">
        <v>1814.0957936917027</v>
      </c>
      <c r="I1050" s="41">
        <v>24497.109408982422</v>
      </c>
      <c r="J1050" s="42"/>
      <c r="K1050" s="52">
        <f t="shared" si="16"/>
        <v>1956.6148218728542</v>
      </c>
      <c r="L1050" s="56" t="str">
        <f ca="1">IF(COUNTIF($C$2:C1050,C1050)=1,XIRR(OFFSET(F1050,,,COUNTIF($C$2:$C$5000,C1050),),OFFSET(E1050,,,COUNTIF($C$2:$C$5000,C1050),)),"-")</f>
        <v>-</v>
      </c>
      <c r="M1050" s="56" t="str">
        <f ca="1">IF(COUNTIF($C$2:C1050,C1050)=1,XIRR(OFFSET(K1050,,,COUNTIF($C$2:$C$5000,C1050),),OFFSET(E1050,,,COUNTIF($C$2:$C$5000,C1050),)),"-")</f>
        <v>-</v>
      </c>
    </row>
    <row r="1051" spans="3:13" hidden="1" x14ac:dyDescent="0.35">
      <c r="C1051" s="25">
        <v>2021</v>
      </c>
      <c r="D1051" s="26" t="s">
        <v>16</v>
      </c>
      <c r="E1051" s="27">
        <v>45790</v>
      </c>
      <c r="F1051" s="28">
        <v>4950.2996350873836</v>
      </c>
      <c r="G1051" s="28">
        <v>413.58851216947306</v>
      </c>
      <c r="H1051" s="28">
        <v>4536.7111229179109</v>
      </c>
      <c r="I1051" s="28">
        <v>66364.176677563184</v>
      </c>
      <c r="J1051" s="26" t="s">
        <v>9</v>
      </c>
      <c r="K1051" s="52">
        <f t="shared" si="16"/>
        <v>0</v>
      </c>
      <c r="L1051" s="56" t="str">
        <f ca="1">IF(COUNTIF($C$2:C1051,C1051)=1,XIRR(OFFSET(F1051,,,COUNTIF($C$2:$C$5000,C1051),),OFFSET(E1051,,,COUNTIF($C$2:$C$5000,C1051),)),"-")</f>
        <v>-</v>
      </c>
      <c r="M1051" s="56" t="str">
        <f ca="1">IF(COUNTIF($C$2:C1051,C1051)=1,XIRR(OFFSET(K1051,,,COUNTIF($C$2:$C$5000,C1051),),OFFSET(E1051,,,COUNTIF($C$2:$C$5000,C1051),)),"-")</f>
        <v>-</v>
      </c>
    </row>
    <row r="1052" spans="3:13" hidden="1" x14ac:dyDescent="0.35">
      <c r="C1052" s="38">
        <v>2021</v>
      </c>
      <c r="D1052" s="39" t="s">
        <v>19</v>
      </c>
      <c r="E1052" s="40">
        <v>45804</v>
      </c>
      <c r="F1052" s="41">
        <v>19801.198540349535</v>
      </c>
      <c r="G1052" s="41">
        <v>2679.7353262726742</v>
      </c>
      <c r="H1052" s="41">
        <v>17121.463214076859</v>
      </c>
      <c r="I1052" s="41">
        <v>442261.73557552433</v>
      </c>
      <c r="J1052" s="42"/>
      <c r="K1052" s="52">
        <f t="shared" si="16"/>
        <v>19801.198540349535</v>
      </c>
      <c r="L1052" s="56" t="str">
        <f ca="1">IF(COUNTIF($C$2:C1052,C1052)=1,XIRR(OFFSET(F1052,,,COUNTIF($C$2:$C$5000,C1052),),OFFSET(E1052,,,COUNTIF($C$2:$C$5000,C1052),)),"-")</f>
        <v>-</v>
      </c>
      <c r="M1052" s="56" t="str">
        <f ca="1">IF(COUNTIF($C$2:C1052,C1052)=1,XIRR(OFFSET(K1052,,,COUNTIF($C$2:$C$5000,C1052),),OFFSET(E1052,,,COUNTIF($C$2:$C$5000,C1052),)),"-")</f>
        <v>-</v>
      </c>
    </row>
    <row r="1053" spans="3:13" hidden="1" x14ac:dyDescent="0.35">
      <c r="C1053" s="38">
        <v>2021</v>
      </c>
      <c r="D1053" s="39" t="s">
        <v>35</v>
      </c>
      <c r="E1053" s="40">
        <v>45807</v>
      </c>
      <c r="F1053" s="41">
        <v>11880.719124209721</v>
      </c>
      <c r="G1053" s="41">
        <v>1243.0060589448826</v>
      </c>
      <c r="H1053" s="41">
        <v>10637.713065264839</v>
      </c>
      <c r="I1053" s="41">
        <v>202449.03989671502</v>
      </c>
      <c r="J1053" s="42"/>
      <c r="K1053" s="52">
        <f t="shared" si="16"/>
        <v>11880.719124209721</v>
      </c>
      <c r="L1053" s="56" t="str">
        <f ca="1">IF(COUNTIF($C$2:C1053,C1053)=1,XIRR(OFFSET(F1053,,,COUNTIF($C$2:$C$5000,C1053),),OFFSET(E1053,,,COUNTIF($C$2:$C$5000,C1053),)),"-")</f>
        <v>-</v>
      </c>
      <c r="M1053" s="56" t="str">
        <f ca="1">IF(COUNTIF($C$2:C1053,C1053)=1,XIRR(OFFSET(K1053,,,COUNTIF($C$2:$C$5000,C1053),),OFFSET(E1053,,,COUNTIF($C$2:$C$5000,C1053),)),"-")</f>
        <v>-</v>
      </c>
    </row>
    <row r="1054" spans="3:13" hidden="1" x14ac:dyDescent="0.35">
      <c r="C1054" s="38">
        <v>2021</v>
      </c>
      <c r="D1054" s="39" t="s">
        <v>27</v>
      </c>
      <c r="E1054" s="40">
        <v>45816</v>
      </c>
      <c r="F1054" s="41">
        <v>1956.6148218728542</v>
      </c>
      <c r="G1054" s="41">
        <v>132.69267596532146</v>
      </c>
      <c r="H1054" s="41">
        <v>1823.9221459075327</v>
      </c>
      <c r="I1054" s="41">
        <v>22673.187263074888</v>
      </c>
      <c r="J1054" s="42"/>
      <c r="K1054" s="52">
        <f t="shared" si="16"/>
        <v>1956.6148218728542</v>
      </c>
      <c r="L1054" s="56" t="str">
        <f ca="1">IF(COUNTIF($C$2:C1054,C1054)=1,XIRR(OFFSET(F1054,,,COUNTIF($C$2:$C$5000,C1054),),OFFSET(E1054,,,COUNTIF($C$2:$C$5000,C1054),)),"-")</f>
        <v>-</v>
      </c>
      <c r="M1054" s="56" t="str">
        <f ca="1">IF(COUNTIF($C$2:C1054,C1054)=1,XIRR(OFFSET(K1054,,,COUNTIF($C$2:$C$5000,C1054),),OFFSET(E1054,,,COUNTIF($C$2:$C$5000,C1054),)),"-")</f>
        <v>-</v>
      </c>
    </row>
    <row r="1055" spans="3:13" hidden="1" x14ac:dyDescent="0.35">
      <c r="C1055" s="25">
        <v>2021</v>
      </c>
      <c r="D1055" s="26" t="s">
        <v>16</v>
      </c>
      <c r="E1055" s="27">
        <v>45821</v>
      </c>
      <c r="F1055" s="28">
        <v>4950.2996350873836</v>
      </c>
      <c r="G1055" s="28">
        <v>387.12436395245192</v>
      </c>
      <c r="H1055" s="28">
        <v>4563.1752711349318</v>
      </c>
      <c r="I1055" s="28">
        <v>61801.001406428251</v>
      </c>
      <c r="J1055" s="26" t="s">
        <v>9</v>
      </c>
      <c r="K1055" s="52">
        <f t="shared" si="16"/>
        <v>0</v>
      </c>
      <c r="L1055" s="56" t="str">
        <f ca="1">IF(COUNTIF($C$2:C1055,C1055)=1,XIRR(OFFSET(F1055,,,COUNTIF($C$2:$C$5000,C1055),),OFFSET(E1055,,,COUNTIF($C$2:$C$5000,C1055),)),"-")</f>
        <v>-</v>
      </c>
      <c r="M1055" s="56" t="str">
        <f ca="1">IF(COUNTIF($C$2:C1055,C1055)=1,XIRR(OFFSET(K1055,,,COUNTIF($C$2:$C$5000,C1055),),OFFSET(E1055,,,COUNTIF($C$2:$C$5000,C1055),)),"-")</f>
        <v>-</v>
      </c>
    </row>
    <row r="1056" spans="3:13" hidden="1" x14ac:dyDescent="0.35">
      <c r="C1056" s="38">
        <v>2021</v>
      </c>
      <c r="D1056" s="39" t="s">
        <v>19</v>
      </c>
      <c r="E1056" s="40">
        <v>45835</v>
      </c>
      <c r="F1056" s="41">
        <v>19801.198540349535</v>
      </c>
      <c r="G1056" s="41">
        <v>2579.860124190559</v>
      </c>
      <c r="H1056" s="41">
        <v>17221.338416158975</v>
      </c>
      <c r="I1056" s="41">
        <v>425040.39715936536</v>
      </c>
      <c r="J1056" s="42"/>
      <c r="K1056" s="52">
        <f t="shared" si="16"/>
        <v>19801.198540349535</v>
      </c>
      <c r="L1056" s="56" t="str">
        <f ca="1">IF(COUNTIF($C$2:C1056,C1056)=1,XIRR(OFFSET(F1056,,,COUNTIF($C$2:$C$5000,C1056),),OFFSET(E1056,,,COUNTIF($C$2:$C$5000,C1056),)),"-")</f>
        <v>-</v>
      </c>
      <c r="M1056" s="56" t="str">
        <f ca="1">IF(COUNTIF($C$2:C1056,C1056)=1,XIRR(OFFSET(K1056,,,COUNTIF($C$2:$C$5000,C1056),),OFFSET(E1056,,,COUNTIF($C$2:$C$5000,C1056),)),"-")</f>
        <v>-</v>
      </c>
    </row>
    <row r="1057" spans="3:13" hidden="1" x14ac:dyDescent="0.35">
      <c r="C1057" s="38">
        <v>2021</v>
      </c>
      <c r="D1057" s="39" t="s">
        <v>35</v>
      </c>
      <c r="E1057" s="40">
        <v>45838</v>
      </c>
      <c r="F1057" s="41">
        <v>11880.719124209721</v>
      </c>
      <c r="G1057" s="41">
        <v>1180.9527327308376</v>
      </c>
      <c r="H1057" s="41">
        <v>10699.766391478885</v>
      </c>
      <c r="I1057" s="41">
        <v>191749.27350523614</v>
      </c>
      <c r="J1057" s="42"/>
      <c r="K1057" s="52">
        <f t="shared" si="16"/>
        <v>11880.719124209721</v>
      </c>
      <c r="L1057" s="56" t="str">
        <f ca="1">IF(COUNTIF($C$2:C1057,C1057)=1,XIRR(OFFSET(F1057,,,COUNTIF($C$2:$C$5000,C1057),),OFFSET(E1057,,,COUNTIF($C$2:$C$5000,C1057),)),"-")</f>
        <v>-</v>
      </c>
      <c r="M1057" s="56" t="str">
        <f ca="1">IF(COUNTIF($C$2:C1057,C1057)=1,XIRR(OFFSET(K1057,,,COUNTIF($C$2:$C$5000,C1057),),OFFSET(E1057,,,COUNTIF($C$2:$C$5000,C1057),)),"-")</f>
        <v>-</v>
      </c>
    </row>
    <row r="1058" spans="3:13" hidden="1" x14ac:dyDescent="0.35">
      <c r="C1058" s="38">
        <v>2021</v>
      </c>
      <c r="D1058" s="39" t="s">
        <v>27</v>
      </c>
      <c r="E1058" s="40">
        <v>45846</v>
      </c>
      <c r="F1058" s="41">
        <v>1956.6148218728542</v>
      </c>
      <c r="G1058" s="41">
        <v>122.81309767498898</v>
      </c>
      <c r="H1058" s="41">
        <v>1833.8017241978653</v>
      </c>
      <c r="I1058" s="41">
        <v>20839.385538877021</v>
      </c>
      <c r="J1058" s="42"/>
      <c r="K1058" s="52">
        <f t="shared" si="16"/>
        <v>1956.6148218728542</v>
      </c>
      <c r="L1058" s="56" t="str">
        <f ca="1">IF(COUNTIF($C$2:C1058,C1058)=1,XIRR(OFFSET(F1058,,,COUNTIF($C$2:$C$5000,C1058),),OFFSET(E1058,,,COUNTIF($C$2:$C$5000,C1058),)),"-")</f>
        <v>-</v>
      </c>
      <c r="M1058" s="56" t="str">
        <f ca="1">IF(COUNTIF($C$2:C1058,C1058)=1,XIRR(OFFSET(K1058,,,COUNTIF($C$2:$C$5000,C1058),),OFFSET(E1058,,,COUNTIF($C$2:$C$5000,C1058),)),"-")</f>
        <v>-</v>
      </c>
    </row>
    <row r="1059" spans="3:13" hidden="1" x14ac:dyDescent="0.35">
      <c r="C1059" s="25">
        <v>2021</v>
      </c>
      <c r="D1059" s="26" t="s">
        <v>16</v>
      </c>
      <c r="E1059" s="27">
        <v>45851</v>
      </c>
      <c r="F1059" s="28">
        <v>4950.2996350873836</v>
      </c>
      <c r="G1059" s="28">
        <v>360.50584153749816</v>
      </c>
      <c r="H1059" s="28">
        <v>4589.7937935498858</v>
      </c>
      <c r="I1059" s="28">
        <v>57211.207612878366</v>
      </c>
      <c r="J1059" s="26" t="s">
        <v>9</v>
      </c>
      <c r="K1059" s="52">
        <f t="shared" si="16"/>
        <v>0</v>
      </c>
      <c r="L1059" s="56" t="str">
        <f ca="1">IF(COUNTIF($C$2:C1059,C1059)=1,XIRR(OFFSET(F1059,,,COUNTIF($C$2:$C$5000,C1059),),OFFSET(E1059,,,COUNTIF($C$2:$C$5000,C1059),)),"-")</f>
        <v>-</v>
      </c>
      <c r="M1059" s="56" t="str">
        <f ca="1">IF(COUNTIF($C$2:C1059,C1059)=1,XIRR(OFFSET(K1059,,,COUNTIF($C$2:$C$5000,C1059),),OFFSET(E1059,,,COUNTIF($C$2:$C$5000,C1059),)),"-")</f>
        <v>-</v>
      </c>
    </row>
    <row r="1060" spans="3:13" hidden="1" x14ac:dyDescent="0.35">
      <c r="C1060" s="38">
        <v>2021</v>
      </c>
      <c r="D1060" s="39" t="s">
        <v>19</v>
      </c>
      <c r="E1060" s="40">
        <v>45865</v>
      </c>
      <c r="F1060" s="41">
        <v>19801.198540349535</v>
      </c>
      <c r="G1060" s="41">
        <v>2479.4023167629648</v>
      </c>
      <c r="H1060" s="41">
        <v>17321.796223586571</v>
      </c>
      <c r="I1060" s="41">
        <v>407718.60093577881</v>
      </c>
      <c r="J1060" s="42"/>
      <c r="K1060" s="52">
        <f t="shared" si="16"/>
        <v>19801.198540349535</v>
      </c>
      <c r="L1060" s="56" t="str">
        <f ca="1">IF(COUNTIF($C$2:C1060,C1060)=1,XIRR(OFFSET(F1060,,,COUNTIF($C$2:$C$5000,C1060),),OFFSET(E1060,,,COUNTIF($C$2:$C$5000,C1060),)),"-")</f>
        <v>-</v>
      </c>
      <c r="M1060" s="56" t="str">
        <f ca="1">IF(COUNTIF($C$2:C1060,C1060)=1,XIRR(OFFSET(K1060,,,COUNTIF($C$2:$C$5000,C1060),),OFFSET(E1060,,,COUNTIF($C$2:$C$5000,C1060),)),"-")</f>
        <v>-</v>
      </c>
    </row>
    <row r="1061" spans="3:13" hidden="1" x14ac:dyDescent="0.35">
      <c r="C1061" s="38">
        <v>2021</v>
      </c>
      <c r="D1061" s="39" t="s">
        <v>35</v>
      </c>
      <c r="E1061" s="40">
        <v>45868</v>
      </c>
      <c r="F1061" s="41">
        <v>11880.719124209721</v>
      </c>
      <c r="G1061" s="41">
        <v>1118.5374287805441</v>
      </c>
      <c r="H1061" s="41">
        <v>10762.181695429177</v>
      </c>
      <c r="I1061" s="41">
        <v>180987.09180980697</v>
      </c>
      <c r="J1061" s="42"/>
      <c r="K1061" s="52">
        <f t="shared" si="16"/>
        <v>11880.719124209721</v>
      </c>
      <c r="L1061" s="56" t="str">
        <f ca="1">IF(COUNTIF($C$2:C1061,C1061)=1,XIRR(OFFSET(F1061,,,COUNTIF($C$2:$C$5000,C1061),),OFFSET(E1061,,,COUNTIF($C$2:$C$5000,C1061),)),"-")</f>
        <v>-</v>
      </c>
      <c r="M1061" s="56" t="str">
        <f ca="1">IF(COUNTIF($C$2:C1061,C1061)=1,XIRR(OFFSET(K1061,,,COUNTIF($C$2:$C$5000,C1061),),OFFSET(E1061,,,COUNTIF($C$2:$C$5000,C1061),)),"-")</f>
        <v>-</v>
      </c>
    </row>
    <row r="1062" spans="3:13" hidden="1" x14ac:dyDescent="0.35">
      <c r="C1062" s="38">
        <v>2021</v>
      </c>
      <c r="D1062" s="39" t="s">
        <v>27</v>
      </c>
      <c r="E1062" s="40">
        <v>45877</v>
      </c>
      <c r="F1062" s="41">
        <v>1956.6148218728542</v>
      </c>
      <c r="G1062" s="41">
        <v>112.88000500225053</v>
      </c>
      <c r="H1062" s="41">
        <v>1843.7348168706037</v>
      </c>
      <c r="I1062" s="41">
        <v>18995.650722006416</v>
      </c>
      <c r="J1062" s="42"/>
      <c r="K1062" s="52">
        <f t="shared" si="16"/>
        <v>1956.6148218728542</v>
      </c>
      <c r="L1062" s="56" t="str">
        <f ca="1">IF(COUNTIF($C$2:C1062,C1062)=1,XIRR(OFFSET(F1062,,,COUNTIF($C$2:$C$5000,C1062),),OFFSET(E1062,,,COUNTIF($C$2:$C$5000,C1062),)),"-")</f>
        <v>-</v>
      </c>
      <c r="M1062" s="56" t="str">
        <f ca="1">IF(COUNTIF($C$2:C1062,C1062)=1,XIRR(OFFSET(K1062,,,COUNTIF($C$2:$C$5000,C1062),),OFFSET(E1062,,,COUNTIF($C$2:$C$5000,C1062),)),"-")</f>
        <v>-</v>
      </c>
    </row>
    <row r="1063" spans="3:13" hidden="1" x14ac:dyDescent="0.35">
      <c r="C1063" s="25">
        <v>2021</v>
      </c>
      <c r="D1063" s="26" t="s">
        <v>16</v>
      </c>
      <c r="E1063" s="27">
        <v>45882</v>
      </c>
      <c r="F1063" s="28">
        <v>4950.2996350873836</v>
      </c>
      <c r="G1063" s="28">
        <v>333.73204440845717</v>
      </c>
      <c r="H1063" s="28">
        <v>4616.5675906789265</v>
      </c>
      <c r="I1063" s="28">
        <v>52594.640022199441</v>
      </c>
      <c r="J1063" s="26" t="s">
        <v>9</v>
      </c>
      <c r="K1063" s="52">
        <f t="shared" si="16"/>
        <v>0</v>
      </c>
      <c r="L1063" s="56" t="str">
        <f ca="1">IF(COUNTIF($C$2:C1063,C1063)=1,XIRR(OFFSET(F1063,,,COUNTIF($C$2:$C$5000,C1063),),OFFSET(E1063,,,COUNTIF($C$2:$C$5000,C1063),)),"-")</f>
        <v>-</v>
      </c>
      <c r="M1063" s="56" t="str">
        <f ca="1">IF(COUNTIF($C$2:C1063,C1063)=1,XIRR(OFFSET(K1063,,,COUNTIF($C$2:$C$5000,C1063),),OFFSET(E1063,,,COUNTIF($C$2:$C$5000,C1063),)),"-")</f>
        <v>-</v>
      </c>
    </row>
    <row r="1064" spans="3:13" hidden="1" x14ac:dyDescent="0.35">
      <c r="C1064" s="38">
        <v>2021</v>
      </c>
      <c r="D1064" s="39" t="s">
        <v>19</v>
      </c>
      <c r="E1064" s="40">
        <v>45896</v>
      </c>
      <c r="F1064" s="41">
        <v>19801.198540349535</v>
      </c>
      <c r="G1064" s="41">
        <v>2378.3585054587097</v>
      </c>
      <c r="H1064" s="41">
        <v>17422.840034890825</v>
      </c>
      <c r="I1064" s="41">
        <v>390295.76090088801</v>
      </c>
      <c r="J1064" s="42"/>
      <c r="K1064" s="52">
        <f t="shared" si="16"/>
        <v>19801.198540349535</v>
      </c>
      <c r="L1064" s="56" t="str">
        <f ca="1">IF(COUNTIF($C$2:C1064,C1064)=1,XIRR(OFFSET(F1064,,,COUNTIF($C$2:$C$5000,C1064),),OFFSET(E1064,,,COUNTIF($C$2:$C$5000,C1064),)),"-")</f>
        <v>-</v>
      </c>
      <c r="M1064" s="56" t="str">
        <f ca="1">IF(COUNTIF($C$2:C1064,C1064)=1,XIRR(OFFSET(K1064,,,COUNTIF($C$2:$C$5000,C1064),),OFFSET(E1064,,,COUNTIF($C$2:$C$5000,C1064),)),"-")</f>
        <v>-</v>
      </c>
    </row>
    <row r="1065" spans="3:13" hidden="1" x14ac:dyDescent="0.35">
      <c r="C1065" s="38">
        <v>2021</v>
      </c>
      <c r="D1065" s="39" t="s">
        <v>35</v>
      </c>
      <c r="E1065" s="40">
        <v>45899</v>
      </c>
      <c r="F1065" s="41">
        <v>11880.719124209721</v>
      </c>
      <c r="G1065" s="41">
        <v>1055.7580355572074</v>
      </c>
      <c r="H1065" s="41">
        <v>10824.961088652513</v>
      </c>
      <c r="I1065" s="41">
        <v>170162.13072115445</v>
      </c>
      <c r="J1065" s="42"/>
      <c r="K1065" s="52">
        <f t="shared" si="16"/>
        <v>11880.719124209721</v>
      </c>
      <c r="L1065" s="56" t="str">
        <f ca="1">IF(COUNTIF($C$2:C1065,C1065)=1,XIRR(OFFSET(F1065,,,COUNTIF($C$2:$C$5000,C1065),),OFFSET(E1065,,,COUNTIF($C$2:$C$5000,C1065),)),"-")</f>
        <v>-</v>
      </c>
      <c r="M1065" s="56" t="str">
        <f ca="1">IF(COUNTIF($C$2:C1065,C1065)=1,XIRR(OFFSET(K1065,,,COUNTIF($C$2:$C$5000,C1065),),OFFSET(E1065,,,COUNTIF($C$2:$C$5000,C1065),)),"-")</f>
        <v>-</v>
      </c>
    </row>
    <row r="1066" spans="3:13" hidden="1" x14ac:dyDescent="0.35">
      <c r="C1066" s="38">
        <v>2021</v>
      </c>
      <c r="D1066" s="39" t="s">
        <v>27</v>
      </c>
      <c r="E1066" s="40">
        <v>45908</v>
      </c>
      <c r="F1066" s="41">
        <v>1956.6148218728542</v>
      </c>
      <c r="G1066" s="41">
        <v>102.89310807753475</v>
      </c>
      <c r="H1066" s="41">
        <v>1853.7217137953194</v>
      </c>
      <c r="I1066" s="41">
        <v>17141.929008211097</v>
      </c>
      <c r="J1066" s="42"/>
      <c r="K1066" s="52">
        <f t="shared" si="16"/>
        <v>1956.6148218728542</v>
      </c>
      <c r="L1066" s="56" t="str">
        <f ca="1">IF(COUNTIF($C$2:C1066,C1066)=1,XIRR(OFFSET(F1066,,,COUNTIF($C$2:$C$5000,C1066),),OFFSET(E1066,,,COUNTIF($C$2:$C$5000,C1066),)),"-")</f>
        <v>-</v>
      </c>
      <c r="M1066" s="56" t="str">
        <f ca="1">IF(COUNTIF($C$2:C1066,C1066)=1,XIRR(OFFSET(K1066,,,COUNTIF($C$2:$C$5000,C1066),),OFFSET(E1066,,,COUNTIF($C$2:$C$5000,C1066),)),"-")</f>
        <v>-</v>
      </c>
    </row>
    <row r="1067" spans="3:13" hidden="1" x14ac:dyDescent="0.35">
      <c r="C1067" s="25">
        <v>2021</v>
      </c>
      <c r="D1067" s="26" t="s">
        <v>16</v>
      </c>
      <c r="E1067" s="27">
        <v>45913</v>
      </c>
      <c r="F1067" s="28">
        <v>4950.2996350873836</v>
      </c>
      <c r="G1067" s="28">
        <v>306.80206679616344</v>
      </c>
      <c r="H1067" s="28">
        <v>4643.49756829122</v>
      </c>
      <c r="I1067" s="28">
        <v>47951.142453908222</v>
      </c>
      <c r="J1067" s="26" t="s">
        <v>9</v>
      </c>
      <c r="K1067" s="52">
        <f t="shared" si="16"/>
        <v>0</v>
      </c>
      <c r="L1067" s="56" t="str">
        <f ca="1">IF(COUNTIF($C$2:C1067,C1067)=1,XIRR(OFFSET(F1067,,,COUNTIF($C$2:$C$5000,C1067),),OFFSET(E1067,,,COUNTIF($C$2:$C$5000,C1067),)),"-")</f>
        <v>-</v>
      </c>
      <c r="M1067" s="56" t="str">
        <f ca="1">IF(COUNTIF($C$2:C1067,C1067)=1,XIRR(OFFSET(K1067,,,COUNTIF($C$2:$C$5000,C1067),),OFFSET(E1067,,,COUNTIF($C$2:$C$5000,C1067),)),"-")</f>
        <v>-</v>
      </c>
    </row>
    <row r="1068" spans="3:13" hidden="1" x14ac:dyDescent="0.35">
      <c r="C1068" s="38">
        <v>2021</v>
      </c>
      <c r="D1068" s="39" t="s">
        <v>19</v>
      </c>
      <c r="E1068" s="40">
        <v>45927</v>
      </c>
      <c r="F1068" s="41">
        <v>19801.198540349535</v>
      </c>
      <c r="G1068" s="41">
        <v>2276.7252719218468</v>
      </c>
      <c r="H1068" s="41">
        <v>17524.47326842769</v>
      </c>
      <c r="I1068" s="41">
        <v>372771.2876324603</v>
      </c>
      <c r="J1068" s="42"/>
      <c r="K1068" s="52">
        <f t="shared" si="16"/>
        <v>19801.198540349535</v>
      </c>
      <c r="L1068" s="56" t="str">
        <f ca="1">IF(COUNTIF($C$2:C1068,C1068)=1,XIRR(OFFSET(F1068,,,COUNTIF($C$2:$C$5000,C1068),),OFFSET(E1068,,,COUNTIF($C$2:$C$5000,C1068),)),"-")</f>
        <v>-</v>
      </c>
      <c r="M1068" s="56" t="str">
        <f ca="1">IF(COUNTIF($C$2:C1068,C1068)=1,XIRR(OFFSET(K1068,,,COUNTIF($C$2:$C$5000,C1068),),OFFSET(E1068,,,COUNTIF($C$2:$C$5000,C1068),)),"-")</f>
        <v>-</v>
      </c>
    </row>
    <row r="1069" spans="3:13" hidden="1" x14ac:dyDescent="0.35">
      <c r="C1069" s="38">
        <v>2021</v>
      </c>
      <c r="D1069" s="39" t="s">
        <v>35</v>
      </c>
      <c r="E1069" s="40">
        <v>45930</v>
      </c>
      <c r="F1069" s="41">
        <v>11880.719124209721</v>
      </c>
      <c r="G1069" s="41">
        <v>992.6124292067343</v>
      </c>
      <c r="H1069" s="41">
        <v>10888.106695002987</v>
      </c>
      <c r="I1069" s="41">
        <v>159274.02402615146</v>
      </c>
      <c r="J1069" s="42"/>
      <c r="K1069" s="52">
        <f t="shared" si="16"/>
        <v>11880.719124209721</v>
      </c>
      <c r="L1069" s="56" t="str">
        <f ca="1">IF(COUNTIF($C$2:C1069,C1069)=1,XIRR(OFFSET(F1069,,,COUNTIF($C$2:$C$5000,C1069),),OFFSET(E1069,,,COUNTIF($C$2:$C$5000,C1069),)),"-")</f>
        <v>-</v>
      </c>
      <c r="M1069" s="56" t="str">
        <f ca="1">IF(COUNTIF($C$2:C1069,C1069)=1,XIRR(OFFSET(K1069,,,COUNTIF($C$2:$C$5000,C1069),),OFFSET(E1069,,,COUNTIF($C$2:$C$5000,C1069),)),"-")</f>
        <v>-</v>
      </c>
    </row>
    <row r="1070" spans="3:13" hidden="1" x14ac:dyDescent="0.35">
      <c r="C1070" s="38">
        <v>2021</v>
      </c>
      <c r="D1070" s="39" t="s">
        <v>27</v>
      </c>
      <c r="E1070" s="40">
        <v>45938</v>
      </c>
      <c r="F1070" s="41">
        <v>1956.6148218728542</v>
      </c>
      <c r="G1070" s="41">
        <v>92.852115461143441</v>
      </c>
      <c r="H1070" s="41">
        <v>1863.7627064117107</v>
      </c>
      <c r="I1070" s="41">
        <v>15278.166301799385</v>
      </c>
      <c r="J1070" s="42"/>
      <c r="K1070" s="52">
        <f t="shared" si="16"/>
        <v>1956.6148218728542</v>
      </c>
      <c r="L1070" s="56" t="str">
        <f ca="1">IF(COUNTIF($C$2:C1070,C1070)=1,XIRR(OFFSET(F1070,,,COUNTIF($C$2:$C$5000,C1070),),OFFSET(E1070,,,COUNTIF($C$2:$C$5000,C1070),)),"-")</f>
        <v>-</v>
      </c>
      <c r="M1070" s="56" t="str">
        <f ca="1">IF(COUNTIF($C$2:C1070,C1070)=1,XIRR(OFFSET(K1070,,,COUNTIF($C$2:$C$5000,C1070),),OFFSET(E1070,,,COUNTIF($C$2:$C$5000,C1070),)),"-")</f>
        <v>-</v>
      </c>
    </row>
    <row r="1071" spans="3:13" hidden="1" x14ac:dyDescent="0.35">
      <c r="C1071" s="25">
        <v>2021</v>
      </c>
      <c r="D1071" s="26" t="s">
        <v>16</v>
      </c>
      <c r="E1071" s="27">
        <v>45943</v>
      </c>
      <c r="F1071" s="28">
        <v>4950.2996350873836</v>
      </c>
      <c r="G1071" s="28">
        <v>279.71499764779799</v>
      </c>
      <c r="H1071" s="28">
        <v>4670.584637439586</v>
      </c>
      <c r="I1071" s="28">
        <v>43280.557816468638</v>
      </c>
      <c r="J1071" s="26" t="s">
        <v>9</v>
      </c>
      <c r="K1071" s="52">
        <f t="shared" si="16"/>
        <v>0</v>
      </c>
      <c r="L1071" s="56" t="str">
        <f ca="1">IF(COUNTIF($C$2:C1071,C1071)=1,XIRR(OFFSET(F1071,,,COUNTIF($C$2:$C$5000,C1071),),OFFSET(E1071,,,COUNTIF($C$2:$C$5000,C1071),)),"-")</f>
        <v>-</v>
      </c>
      <c r="M1071" s="56" t="str">
        <f ca="1">IF(COUNTIF($C$2:C1071,C1071)=1,XIRR(OFFSET(K1071,,,COUNTIF($C$2:$C$5000,C1071),),OFFSET(E1071,,,COUNTIF($C$2:$C$5000,C1071),)),"-")</f>
        <v>-</v>
      </c>
    </row>
    <row r="1072" spans="3:13" hidden="1" x14ac:dyDescent="0.35">
      <c r="C1072" s="38">
        <v>2021</v>
      </c>
      <c r="D1072" s="39" t="s">
        <v>19</v>
      </c>
      <c r="E1072" s="40">
        <v>45957</v>
      </c>
      <c r="F1072" s="41">
        <v>19801.198540349535</v>
      </c>
      <c r="G1072" s="41">
        <v>2174.4991778560184</v>
      </c>
      <c r="H1072" s="41">
        <v>17626.699362493517</v>
      </c>
      <c r="I1072" s="41">
        <v>355144.58826996677</v>
      </c>
      <c r="J1072" s="42"/>
      <c r="K1072" s="52">
        <f t="shared" si="16"/>
        <v>19801.198540349535</v>
      </c>
      <c r="L1072" s="56" t="str">
        <f ca="1">IF(COUNTIF($C$2:C1072,C1072)=1,XIRR(OFFSET(F1072,,,COUNTIF($C$2:$C$5000,C1072),),OFFSET(E1072,,,COUNTIF($C$2:$C$5000,C1072),)),"-")</f>
        <v>-</v>
      </c>
      <c r="M1072" s="56" t="str">
        <f ca="1">IF(COUNTIF($C$2:C1072,C1072)=1,XIRR(OFFSET(K1072,,,COUNTIF($C$2:$C$5000,C1072),),OFFSET(E1072,,,COUNTIF($C$2:$C$5000,C1072),)),"-")</f>
        <v>-</v>
      </c>
    </row>
    <row r="1073" spans="3:13" hidden="1" x14ac:dyDescent="0.35">
      <c r="C1073" s="38">
        <v>2021</v>
      </c>
      <c r="D1073" s="39" t="s">
        <v>35</v>
      </c>
      <c r="E1073" s="40">
        <v>45960</v>
      </c>
      <c r="F1073" s="41">
        <v>11880.719124209721</v>
      </c>
      <c r="G1073" s="41">
        <v>929.09847348588357</v>
      </c>
      <c r="H1073" s="41">
        <v>10951.620650723838</v>
      </c>
      <c r="I1073" s="41">
        <v>148322.40337542762</v>
      </c>
      <c r="J1073" s="42"/>
      <c r="K1073" s="52">
        <f t="shared" si="16"/>
        <v>11880.719124209721</v>
      </c>
      <c r="L1073" s="56" t="str">
        <f ca="1">IF(COUNTIF($C$2:C1073,C1073)=1,XIRR(OFFSET(F1073,,,COUNTIF($C$2:$C$5000,C1073),),OFFSET(E1073,,,COUNTIF($C$2:$C$5000,C1073),)),"-")</f>
        <v>-</v>
      </c>
      <c r="M1073" s="56" t="str">
        <f ca="1">IF(COUNTIF($C$2:C1073,C1073)=1,XIRR(OFFSET(K1073,,,COUNTIF($C$2:$C$5000,C1073),),OFFSET(E1073,,,COUNTIF($C$2:$C$5000,C1073),)),"-")</f>
        <v>-</v>
      </c>
    </row>
    <row r="1074" spans="3:13" hidden="1" x14ac:dyDescent="0.35">
      <c r="C1074" s="38">
        <v>2021</v>
      </c>
      <c r="D1074" s="39" t="s">
        <v>27</v>
      </c>
      <c r="E1074" s="40">
        <v>45969</v>
      </c>
      <c r="F1074" s="41">
        <v>1956.6148218728542</v>
      </c>
      <c r="G1074" s="41">
        <v>82.756734134746679</v>
      </c>
      <c r="H1074" s="41">
        <v>1873.8580877381075</v>
      </c>
      <c r="I1074" s="41">
        <v>13404.308214061277</v>
      </c>
      <c r="J1074" s="42"/>
      <c r="K1074" s="52">
        <f t="shared" si="16"/>
        <v>1956.6148218728542</v>
      </c>
      <c r="L1074" s="56" t="str">
        <f ca="1">IF(COUNTIF($C$2:C1074,C1074)=1,XIRR(OFFSET(F1074,,,COUNTIF($C$2:$C$5000,C1074),),OFFSET(E1074,,,COUNTIF($C$2:$C$5000,C1074),)),"-")</f>
        <v>-</v>
      </c>
      <c r="M1074" s="56" t="str">
        <f ca="1">IF(COUNTIF($C$2:C1074,C1074)=1,XIRR(OFFSET(K1074,,,COUNTIF($C$2:$C$5000,C1074),),OFFSET(E1074,,,COUNTIF($C$2:$C$5000,C1074),)),"-")</f>
        <v>-</v>
      </c>
    </row>
    <row r="1075" spans="3:13" hidden="1" x14ac:dyDescent="0.35">
      <c r="C1075" s="25">
        <v>2021</v>
      </c>
      <c r="D1075" s="26" t="s">
        <v>16</v>
      </c>
      <c r="E1075" s="27">
        <v>45974</v>
      </c>
      <c r="F1075" s="28">
        <v>4950.2996350873836</v>
      </c>
      <c r="G1075" s="28">
        <v>252.46992059606706</v>
      </c>
      <c r="H1075" s="28">
        <v>4697.8297144913167</v>
      </c>
      <c r="I1075" s="28">
        <v>38582.728101977322</v>
      </c>
      <c r="J1075" s="26" t="s">
        <v>9</v>
      </c>
      <c r="K1075" s="52">
        <f t="shared" si="16"/>
        <v>0</v>
      </c>
      <c r="L1075" s="56" t="str">
        <f ca="1">IF(COUNTIF($C$2:C1075,C1075)=1,XIRR(OFFSET(F1075,,,COUNTIF($C$2:$C$5000,C1075),),OFFSET(E1075,,,COUNTIF($C$2:$C$5000,C1075),)),"-")</f>
        <v>-</v>
      </c>
      <c r="M1075" s="56" t="str">
        <f ca="1">IF(COUNTIF($C$2:C1075,C1075)=1,XIRR(OFFSET(K1075,,,COUNTIF($C$2:$C$5000,C1075),),OFFSET(E1075,,,COUNTIF($C$2:$C$5000,C1075),)),"-")</f>
        <v>-</v>
      </c>
    </row>
    <row r="1076" spans="3:13" hidden="1" x14ac:dyDescent="0.35">
      <c r="C1076" s="38">
        <v>2021</v>
      </c>
      <c r="D1076" s="39" t="s">
        <v>19</v>
      </c>
      <c r="E1076" s="40">
        <v>45988</v>
      </c>
      <c r="F1076" s="41">
        <v>19801.198540349535</v>
      </c>
      <c r="G1076" s="41">
        <v>2071.6767649081398</v>
      </c>
      <c r="H1076" s="41">
        <v>17729.521775441393</v>
      </c>
      <c r="I1076" s="41">
        <v>337415.06649452535</v>
      </c>
      <c r="J1076" s="42"/>
      <c r="K1076" s="52">
        <f t="shared" si="16"/>
        <v>19801.198540349535</v>
      </c>
      <c r="L1076" s="56" t="str">
        <f ca="1">IF(COUNTIF($C$2:C1076,C1076)=1,XIRR(OFFSET(F1076,,,COUNTIF($C$2:$C$5000,C1076),),OFFSET(E1076,,,COUNTIF($C$2:$C$5000,C1076),)),"-")</f>
        <v>-</v>
      </c>
      <c r="M1076" s="56" t="str">
        <f ca="1">IF(COUNTIF($C$2:C1076,C1076)=1,XIRR(OFFSET(K1076,,,COUNTIF($C$2:$C$5000,C1076),),OFFSET(E1076,,,COUNTIF($C$2:$C$5000,C1076),)),"-")</f>
        <v>-</v>
      </c>
    </row>
    <row r="1077" spans="3:13" hidden="1" x14ac:dyDescent="0.35">
      <c r="C1077" s="38">
        <v>2021</v>
      </c>
      <c r="D1077" s="39" t="s">
        <v>35</v>
      </c>
      <c r="E1077" s="40">
        <v>45991</v>
      </c>
      <c r="F1077" s="41">
        <v>11880.719124209721</v>
      </c>
      <c r="G1077" s="41">
        <v>865.21401968999453</v>
      </c>
      <c r="H1077" s="41">
        <v>11015.505104519727</v>
      </c>
      <c r="I1077" s="41">
        <v>137306.8982709079</v>
      </c>
      <c r="J1077" s="42"/>
      <c r="K1077" s="52">
        <f t="shared" si="16"/>
        <v>11880.719124209721</v>
      </c>
      <c r="L1077" s="56" t="str">
        <f ca="1">IF(COUNTIF($C$2:C1077,C1077)=1,XIRR(OFFSET(F1077,,,COUNTIF($C$2:$C$5000,C1077),),OFFSET(E1077,,,COUNTIF($C$2:$C$5000,C1077),)),"-")</f>
        <v>-</v>
      </c>
      <c r="M1077" s="56" t="str">
        <f ca="1">IF(COUNTIF($C$2:C1077,C1077)=1,XIRR(OFFSET(K1077,,,COUNTIF($C$2:$C$5000,C1077),),OFFSET(E1077,,,COUNTIF($C$2:$C$5000,C1077),)),"-")</f>
        <v>-</v>
      </c>
    </row>
    <row r="1078" spans="3:13" hidden="1" x14ac:dyDescent="0.35">
      <c r="C1078" s="38">
        <v>2021</v>
      </c>
      <c r="D1078" s="39" t="s">
        <v>27</v>
      </c>
      <c r="E1078" s="40">
        <v>45999</v>
      </c>
      <c r="F1078" s="41">
        <v>1956.6148218728542</v>
      </c>
      <c r="G1078" s="41">
        <v>72.606669492831927</v>
      </c>
      <c r="H1078" s="41">
        <v>1884.0081523800222</v>
      </c>
      <c r="I1078" s="41">
        <v>11520.300061681255</v>
      </c>
      <c r="J1078" s="42"/>
      <c r="K1078" s="52">
        <f t="shared" si="16"/>
        <v>1956.6148218728542</v>
      </c>
      <c r="L1078" s="56" t="str">
        <f ca="1">IF(COUNTIF($C$2:C1078,C1078)=1,XIRR(OFFSET(F1078,,,COUNTIF($C$2:$C$5000,C1078),),OFFSET(E1078,,,COUNTIF($C$2:$C$5000,C1078),)),"-")</f>
        <v>-</v>
      </c>
      <c r="M1078" s="56" t="str">
        <f ca="1">IF(COUNTIF($C$2:C1078,C1078)=1,XIRR(OFFSET(K1078,,,COUNTIF($C$2:$C$5000,C1078),),OFFSET(E1078,,,COUNTIF($C$2:$C$5000,C1078),)),"-")</f>
        <v>-</v>
      </c>
    </row>
    <row r="1079" spans="3:13" hidden="1" x14ac:dyDescent="0.35">
      <c r="C1079" s="25">
        <v>2021</v>
      </c>
      <c r="D1079" s="26" t="s">
        <v>16</v>
      </c>
      <c r="E1079" s="27">
        <v>46004</v>
      </c>
      <c r="F1079" s="28">
        <v>4950.2996350873836</v>
      </c>
      <c r="G1079" s="28">
        <v>225.06591392820107</v>
      </c>
      <c r="H1079" s="28">
        <v>4725.233721159183</v>
      </c>
      <c r="I1079" s="28">
        <v>33857.494380818142</v>
      </c>
      <c r="J1079" s="26" t="s">
        <v>9</v>
      </c>
      <c r="K1079" s="52">
        <f t="shared" si="16"/>
        <v>0</v>
      </c>
      <c r="L1079" s="56" t="str">
        <f ca="1">IF(COUNTIF($C$2:C1079,C1079)=1,XIRR(OFFSET(F1079,,,COUNTIF($C$2:$C$5000,C1079),),OFFSET(E1079,,,COUNTIF($C$2:$C$5000,C1079),)),"-")</f>
        <v>-</v>
      </c>
      <c r="M1079" s="56" t="str">
        <f ca="1">IF(COUNTIF($C$2:C1079,C1079)=1,XIRR(OFFSET(K1079,,,COUNTIF($C$2:$C$5000,C1079),),OFFSET(E1079,,,COUNTIF($C$2:$C$5000,C1079),)),"-")</f>
        <v>-</v>
      </c>
    </row>
    <row r="1080" spans="3:13" hidden="1" x14ac:dyDescent="0.35">
      <c r="C1080" s="38">
        <v>2021</v>
      </c>
      <c r="D1080" s="39" t="s">
        <v>19</v>
      </c>
      <c r="E1080" s="40">
        <v>46018</v>
      </c>
      <c r="F1080" s="41">
        <v>19801.198540349535</v>
      </c>
      <c r="G1080" s="41">
        <v>1968.2545545513979</v>
      </c>
      <c r="H1080" s="41">
        <v>17832.943985798138</v>
      </c>
      <c r="I1080" s="41">
        <v>319582.12250872719</v>
      </c>
      <c r="J1080" s="42"/>
      <c r="K1080" s="52">
        <f t="shared" si="16"/>
        <v>19801.198540349535</v>
      </c>
      <c r="L1080" s="56" t="str">
        <f ca="1">IF(COUNTIF($C$2:C1080,C1080)=1,XIRR(OFFSET(F1080,,,COUNTIF($C$2:$C$5000,C1080),),OFFSET(E1080,,,COUNTIF($C$2:$C$5000,C1080),)),"-")</f>
        <v>-</v>
      </c>
      <c r="M1080" s="56" t="str">
        <f ca="1">IF(COUNTIF($C$2:C1080,C1080)=1,XIRR(OFFSET(K1080,,,COUNTIF($C$2:$C$5000,C1080),),OFFSET(E1080,,,COUNTIF($C$2:$C$5000,C1080),)),"-")</f>
        <v>-</v>
      </c>
    </row>
    <row r="1081" spans="3:13" hidden="1" x14ac:dyDescent="0.35">
      <c r="C1081" s="38">
        <v>2021</v>
      </c>
      <c r="D1081" s="39" t="s">
        <v>35</v>
      </c>
      <c r="E1081" s="40">
        <v>46021</v>
      </c>
      <c r="F1081" s="41">
        <v>11880.719124209721</v>
      </c>
      <c r="G1081" s="41">
        <v>800.95690658029616</v>
      </c>
      <c r="H1081" s="41">
        <v>11079.762217629424</v>
      </c>
      <c r="I1081" s="41">
        <v>126227.13605327847</v>
      </c>
      <c r="J1081" s="42"/>
      <c r="K1081" s="52">
        <f t="shared" si="16"/>
        <v>11880.719124209721</v>
      </c>
      <c r="L1081" s="56" t="str">
        <f ca="1">IF(COUNTIF($C$2:C1081,C1081)=1,XIRR(OFFSET(F1081,,,COUNTIF($C$2:$C$5000,C1081),),OFFSET(E1081,,,COUNTIF($C$2:$C$5000,C1081),)),"-")</f>
        <v>-</v>
      </c>
      <c r="M1081" s="56" t="str">
        <f ca="1">IF(COUNTIF($C$2:C1081,C1081)=1,XIRR(OFFSET(K1081,,,COUNTIF($C$2:$C$5000,C1081),),OFFSET(E1081,,,COUNTIF($C$2:$C$5000,C1081),)),"-")</f>
        <v>-</v>
      </c>
    </row>
    <row r="1082" spans="3:13" hidden="1" x14ac:dyDescent="0.35">
      <c r="C1082" s="38">
        <v>2021</v>
      </c>
      <c r="D1082" s="39" t="s">
        <v>27</v>
      </c>
      <c r="E1082" s="40">
        <v>46030</v>
      </c>
      <c r="F1082" s="41">
        <v>1956.6148218728542</v>
      </c>
      <c r="G1082" s="41">
        <v>62.401625334106797</v>
      </c>
      <c r="H1082" s="41">
        <v>1894.2131965387475</v>
      </c>
      <c r="I1082" s="41">
        <v>9626.086865142508</v>
      </c>
      <c r="J1082" s="42"/>
      <c r="K1082" s="52">
        <f t="shared" si="16"/>
        <v>1956.6148218728542</v>
      </c>
      <c r="L1082" s="56" t="str">
        <f ca="1">IF(COUNTIF($C$2:C1082,C1082)=1,XIRR(OFFSET(F1082,,,COUNTIF($C$2:$C$5000,C1082),),OFFSET(E1082,,,COUNTIF($C$2:$C$5000,C1082),)),"-")</f>
        <v>-</v>
      </c>
      <c r="M1082" s="56" t="str">
        <f ca="1">IF(COUNTIF($C$2:C1082,C1082)=1,XIRR(OFFSET(K1082,,,COUNTIF($C$2:$C$5000,C1082),),OFFSET(E1082,,,COUNTIF($C$2:$C$5000,C1082),)),"-")</f>
        <v>-</v>
      </c>
    </row>
    <row r="1083" spans="3:13" hidden="1" x14ac:dyDescent="0.35">
      <c r="C1083" s="25">
        <v>2021</v>
      </c>
      <c r="D1083" s="26" t="s">
        <v>16</v>
      </c>
      <c r="E1083" s="27">
        <v>46035</v>
      </c>
      <c r="F1083" s="28">
        <v>4950.2996350873836</v>
      </c>
      <c r="G1083" s="28">
        <v>197.5020505547725</v>
      </c>
      <c r="H1083" s="28">
        <v>4752.7975845326109</v>
      </c>
      <c r="I1083" s="28">
        <v>29104.696796285531</v>
      </c>
      <c r="J1083" s="26" t="s">
        <v>9</v>
      </c>
      <c r="K1083" s="52">
        <f t="shared" si="16"/>
        <v>0</v>
      </c>
      <c r="L1083" s="56" t="str">
        <f ca="1">IF(COUNTIF($C$2:C1083,C1083)=1,XIRR(OFFSET(F1083,,,COUNTIF($C$2:$C$5000,C1083),),OFFSET(E1083,,,COUNTIF($C$2:$C$5000,C1083),)),"-")</f>
        <v>-</v>
      </c>
      <c r="M1083" s="56" t="str">
        <f ca="1">IF(COUNTIF($C$2:C1083,C1083)=1,XIRR(OFFSET(K1083,,,COUNTIF($C$2:$C$5000,C1083),),OFFSET(E1083,,,COUNTIF($C$2:$C$5000,C1083),)),"-")</f>
        <v>-</v>
      </c>
    </row>
    <row r="1084" spans="3:13" hidden="1" x14ac:dyDescent="0.35">
      <c r="C1084" s="38">
        <v>2021</v>
      </c>
      <c r="D1084" s="39" t="s">
        <v>19</v>
      </c>
      <c r="E1084" s="40">
        <v>46049</v>
      </c>
      <c r="F1084" s="41">
        <v>19801.198540349535</v>
      </c>
      <c r="G1084" s="41">
        <v>1864.2290479675755</v>
      </c>
      <c r="H1084" s="41">
        <v>17936.969492381959</v>
      </c>
      <c r="I1084" s="41">
        <v>301645.15301634523</v>
      </c>
      <c r="J1084" s="42"/>
      <c r="K1084" s="52">
        <f t="shared" si="16"/>
        <v>19801.198540349535</v>
      </c>
      <c r="L1084" s="56" t="str">
        <f ca="1">IF(COUNTIF($C$2:C1084,C1084)=1,XIRR(OFFSET(F1084,,,COUNTIF($C$2:$C$5000,C1084),),OFFSET(E1084,,,COUNTIF($C$2:$C$5000,C1084),)),"-")</f>
        <v>-</v>
      </c>
      <c r="M1084" s="56" t="str">
        <f ca="1">IF(COUNTIF($C$2:C1084,C1084)=1,XIRR(OFFSET(K1084,,,COUNTIF($C$2:$C$5000,C1084),),OFFSET(E1084,,,COUNTIF($C$2:$C$5000,C1084),)),"-")</f>
        <v>-</v>
      </c>
    </row>
    <row r="1085" spans="3:13" hidden="1" x14ac:dyDescent="0.35">
      <c r="C1085" s="38">
        <v>2021</v>
      </c>
      <c r="D1085" s="39" t="s">
        <v>35</v>
      </c>
      <c r="E1085" s="40">
        <v>46052</v>
      </c>
      <c r="F1085" s="41">
        <v>11880.719124209721</v>
      </c>
      <c r="G1085" s="41">
        <v>736.3249603107912</v>
      </c>
      <c r="H1085" s="41">
        <v>11144.394163898931</v>
      </c>
      <c r="I1085" s="41">
        <v>115082.74188937954</v>
      </c>
      <c r="J1085" s="42"/>
      <c r="K1085" s="52">
        <f t="shared" si="16"/>
        <v>11880.719124209721</v>
      </c>
      <c r="L1085" s="56" t="str">
        <f ca="1">IF(COUNTIF($C$2:C1085,C1085)=1,XIRR(OFFSET(F1085,,,COUNTIF($C$2:$C$5000,C1085),),OFFSET(E1085,,,COUNTIF($C$2:$C$5000,C1085),)),"-")</f>
        <v>-</v>
      </c>
      <c r="M1085" s="56" t="str">
        <f ca="1">IF(COUNTIF($C$2:C1085,C1085)=1,XIRR(OFFSET(K1085,,,COUNTIF($C$2:$C$5000,C1085),),OFFSET(E1085,,,COUNTIF($C$2:$C$5000,C1085),)),"-")</f>
        <v>-</v>
      </c>
    </row>
    <row r="1086" spans="3:13" hidden="1" x14ac:dyDescent="0.35">
      <c r="C1086" s="38">
        <v>2021</v>
      </c>
      <c r="D1086" s="39" t="s">
        <v>27</v>
      </c>
      <c r="E1086" s="40">
        <v>46061</v>
      </c>
      <c r="F1086" s="41">
        <v>1956.6148218728542</v>
      </c>
      <c r="G1086" s="41">
        <v>52.141303852855252</v>
      </c>
      <c r="H1086" s="41">
        <v>1904.4735180199989</v>
      </c>
      <c r="I1086" s="41">
        <v>7721.6133471225094</v>
      </c>
      <c r="J1086" s="42"/>
      <c r="K1086" s="52">
        <f t="shared" si="16"/>
        <v>1956.6148218728542</v>
      </c>
      <c r="L1086" s="56" t="str">
        <f ca="1">IF(COUNTIF($C$2:C1086,C1086)=1,XIRR(OFFSET(F1086,,,COUNTIF($C$2:$C$5000,C1086),),OFFSET(E1086,,,COUNTIF($C$2:$C$5000,C1086),)),"-")</f>
        <v>-</v>
      </c>
      <c r="M1086" s="56" t="str">
        <f ca="1">IF(COUNTIF($C$2:C1086,C1086)=1,XIRR(OFFSET(K1086,,,COUNTIF($C$2:$C$5000,C1086),),OFFSET(E1086,,,COUNTIF($C$2:$C$5000,C1086),)),"-")</f>
        <v>-</v>
      </c>
    </row>
    <row r="1087" spans="3:13" hidden="1" x14ac:dyDescent="0.35">
      <c r="C1087" s="25">
        <v>2021</v>
      </c>
      <c r="D1087" s="26" t="s">
        <v>16</v>
      </c>
      <c r="E1087" s="27">
        <v>46066</v>
      </c>
      <c r="F1087" s="28">
        <v>4950.2996350873836</v>
      </c>
      <c r="G1087" s="28">
        <v>169.77739797833229</v>
      </c>
      <c r="H1087" s="28">
        <v>4780.5222371090513</v>
      </c>
      <c r="I1087" s="28">
        <v>24324.174559176477</v>
      </c>
      <c r="J1087" s="26" t="s">
        <v>9</v>
      </c>
      <c r="K1087" s="52">
        <f t="shared" si="16"/>
        <v>0</v>
      </c>
      <c r="L1087" s="56" t="str">
        <f ca="1">IF(COUNTIF($C$2:C1087,C1087)=1,XIRR(OFFSET(F1087,,,COUNTIF($C$2:$C$5000,C1087),),OFFSET(E1087,,,COUNTIF($C$2:$C$5000,C1087),)),"-")</f>
        <v>-</v>
      </c>
      <c r="M1087" s="56" t="str">
        <f ca="1">IF(COUNTIF($C$2:C1087,C1087)=1,XIRR(OFFSET(K1087,,,COUNTIF($C$2:$C$5000,C1087),),OFFSET(E1087,,,COUNTIF($C$2:$C$5000,C1087),)),"-")</f>
        <v>-</v>
      </c>
    </row>
    <row r="1088" spans="3:13" hidden="1" x14ac:dyDescent="0.35">
      <c r="C1088" s="38">
        <v>2021</v>
      </c>
      <c r="D1088" s="39" t="s">
        <v>19</v>
      </c>
      <c r="E1088" s="40">
        <v>46080</v>
      </c>
      <c r="F1088" s="41">
        <v>19801.198540349535</v>
      </c>
      <c r="G1088" s="41">
        <v>1759.5967259286806</v>
      </c>
      <c r="H1088" s="41">
        <v>18041.601814420854</v>
      </c>
      <c r="I1088" s="41">
        <v>283603.55120192439</v>
      </c>
      <c r="J1088" s="42"/>
      <c r="K1088" s="52">
        <f t="shared" si="16"/>
        <v>19801.198540349535</v>
      </c>
      <c r="L1088" s="56" t="str">
        <f ca="1">IF(COUNTIF($C$2:C1088,C1088)=1,XIRR(OFFSET(F1088,,,COUNTIF($C$2:$C$5000,C1088),),OFFSET(E1088,,,COUNTIF($C$2:$C$5000,C1088),)),"-")</f>
        <v>-</v>
      </c>
      <c r="M1088" s="56" t="str">
        <f ca="1">IF(COUNTIF($C$2:C1088,C1088)=1,XIRR(OFFSET(K1088,,,COUNTIF($C$2:$C$5000,C1088),),OFFSET(E1088,,,COUNTIF($C$2:$C$5000,C1088),)),"-")</f>
        <v>-</v>
      </c>
    </row>
    <row r="1089" spans="3:13" hidden="1" x14ac:dyDescent="0.35">
      <c r="C1089" s="38">
        <v>2021</v>
      </c>
      <c r="D1089" s="39" t="s">
        <v>35</v>
      </c>
      <c r="E1089" s="40">
        <v>46081</v>
      </c>
      <c r="F1089" s="41">
        <v>11880.719124209721</v>
      </c>
      <c r="G1089" s="41">
        <v>671.31599435471401</v>
      </c>
      <c r="H1089" s="41">
        <v>11209.403129855007</v>
      </c>
      <c r="I1089" s="41">
        <v>103873.33875952453</v>
      </c>
      <c r="J1089" s="42"/>
      <c r="K1089" s="52">
        <f t="shared" si="16"/>
        <v>11880.719124209721</v>
      </c>
      <c r="L1089" s="56" t="str">
        <f ca="1">IF(COUNTIF($C$2:C1089,C1089)=1,XIRR(OFFSET(F1089,,,COUNTIF($C$2:$C$5000,C1089),),OFFSET(E1089,,,COUNTIF($C$2:$C$5000,C1089),)),"-")</f>
        <v>-</v>
      </c>
      <c r="M1089" s="56" t="str">
        <f ca="1">IF(COUNTIF($C$2:C1089,C1089)=1,XIRR(OFFSET(K1089,,,COUNTIF($C$2:$C$5000,C1089),),OFFSET(E1089,,,COUNTIF($C$2:$C$5000,C1089),)),"-")</f>
        <v>-</v>
      </c>
    </row>
    <row r="1090" spans="3:13" hidden="1" x14ac:dyDescent="0.35">
      <c r="C1090" s="38">
        <v>2021</v>
      </c>
      <c r="D1090" s="39" t="s">
        <v>27</v>
      </c>
      <c r="E1090" s="40">
        <v>46089</v>
      </c>
      <c r="F1090" s="41">
        <v>1956.6148218728542</v>
      </c>
      <c r="G1090" s="41">
        <v>41.825405630246927</v>
      </c>
      <c r="H1090" s="41">
        <v>1914.7894162426073</v>
      </c>
      <c r="I1090" s="41">
        <v>5806.823930879902</v>
      </c>
      <c r="J1090" s="42"/>
      <c r="K1090" s="52">
        <f t="shared" ref="K1090:K1153" si="17">IF(OR(J1090="retard+6mois",J1090="défaut"),0,F1090)</f>
        <v>1956.6148218728542</v>
      </c>
      <c r="L1090" s="56" t="str">
        <f ca="1">IF(COUNTIF($C$2:C1090,C1090)=1,XIRR(OFFSET(F1090,,,COUNTIF($C$2:$C$5000,C1090),),OFFSET(E1090,,,COUNTIF($C$2:$C$5000,C1090),)),"-")</f>
        <v>-</v>
      </c>
      <c r="M1090" s="56" t="str">
        <f ca="1">IF(COUNTIF($C$2:C1090,C1090)=1,XIRR(OFFSET(K1090,,,COUNTIF($C$2:$C$5000,C1090),),OFFSET(E1090,,,COUNTIF($C$2:$C$5000,C1090),)),"-")</f>
        <v>-</v>
      </c>
    </row>
    <row r="1091" spans="3:13" hidden="1" x14ac:dyDescent="0.35">
      <c r="C1091" s="25">
        <v>2021</v>
      </c>
      <c r="D1091" s="26" t="s">
        <v>16</v>
      </c>
      <c r="E1091" s="27">
        <v>46094</v>
      </c>
      <c r="F1091" s="28">
        <v>4950.2996350873836</v>
      </c>
      <c r="G1091" s="28">
        <v>141.8910182618628</v>
      </c>
      <c r="H1091" s="28">
        <v>4808.4086168255208</v>
      </c>
      <c r="I1091" s="28">
        <v>19515.765942350958</v>
      </c>
      <c r="J1091" s="26" t="s">
        <v>9</v>
      </c>
      <c r="K1091" s="52">
        <f t="shared" si="17"/>
        <v>0</v>
      </c>
      <c r="L1091" s="56" t="str">
        <f ca="1">IF(COUNTIF($C$2:C1091,C1091)=1,XIRR(OFFSET(F1091,,,COUNTIF($C$2:$C$5000,C1091),),OFFSET(E1091,,,COUNTIF($C$2:$C$5000,C1091),)),"-")</f>
        <v>-</v>
      </c>
      <c r="M1091" s="56" t="str">
        <f ca="1">IF(COUNTIF($C$2:C1091,C1091)=1,XIRR(OFFSET(K1091,,,COUNTIF($C$2:$C$5000,C1091),),OFFSET(E1091,,,COUNTIF($C$2:$C$5000,C1091),)),"-")</f>
        <v>-</v>
      </c>
    </row>
    <row r="1092" spans="3:13" hidden="1" x14ac:dyDescent="0.35">
      <c r="C1092" s="38">
        <v>2021</v>
      </c>
      <c r="D1092" s="39" t="s">
        <v>19</v>
      </c>
      <c r="E1092" s="40">
        <v>46108</v>
      </c>
      <c r="F1092" s="41">
        <v>19801.198540349535</v>
      </c>
      <c r="G1092" s="41">
        <v>1654.3540486778923</v>
      </c>
      <c r="H1092" s="41">
        <v>18146.844491671643</v>
      </c>
      <c r="I1092" s="41">
        <v>265456.70671025274</v>
      </c>
      <c r="J1092" s="42"/>
      <c r="K1092" s="52">
        <f t="shared" si="17"/>
        <v>19801.198540349535</v>
      </c>
      <c r="L1092" s="56" t="str">
        <f ca="1">IF(COUNTIF($C$2:C1092,C1092)=1,XIRR(OFFSET(F1092,,,COUNTIF($C$2:$C$5000,C1092),),OFFSET(E1092,,,COUNTIF($C$2:$C$5000,C1092),)),"-")</f>
        <v>-</v>
      </c>
      <c r="M1092" s="56" t="str">
        <f ca="1">IF(COUNTIF($C$2:C1092,C1092)=1,XIRR(OFFSET(K1092,,,COUNTIF($C$2:$C$5000,C1092),),OFFSET(E1092,,,COUNTIF($C$2:$C$5000,C1092),)),"-")</f>
        <v>-</v>
      </c>
    </row>
    <row r="1093" spans="3:13" hidden="1" x14ac:dyDescent="0.35">
      <c r="C1093" s="38">
        <v>2021</v>
      </c>
      <c r="D1093" s="39" t="s">
        <v>35</v>
      </c>
      <c r="E1093" s="40">
        <v>46111</v>
      </c>
      <c r="F1093" s="41">
        <v>11880.719124209721</v>
      </c>
      <c r="G1093" s="41">
        <v>605.92780943055982</v>
      </c>
      <c r="H1093" s="41">
        <v>11274.791314779162</v>
      </c>
      <c r="I1093" s="41">
        <v>92598.547444745374</v>
      </c>
      <c r="J1093" s="42"/>
      <c r="K1093" s="52">
        <f t="shared" si="17"/>
        <v>11880.719124209721</v>
      </c>
      <c r="L1093" s="56" t="str">
        <f ca="1">IF(COUNTIF($C$2:C1093,C1093)=1,XIRR(OFFSET(F1093,,,COUNTIF($C$2:$C$5000,C1093),),OFFSET(E1093,,,COUNTIF($C$2:$C$5000,C1093),)),"-")</f>
        <v>-</v>
      </c>
      <c r="M1093" s="56" t="str">
        <f ca="1">IF(COUNTIF($C$2:C1093,C1093)=1,XIRR(OFFSET(K1093,,,COUNTIF($C$2:$C$5000,C1093),),OFFSET(E1093,,,COUNTIF($C$2:$C$5000,C1093),)),"-")</f>
        <v>-</v>
      </c>
    </row>
    <row r="1094" spans="3:13" hidden="1" x14ac:dyDescent="0.35">
      <c r="C1094" s="38">
        <v>2021</v>
      </c>
      <c r="D1094" s="39" t="s">
        <v>27</v>
      </c>
      <c r="E1094" s="40">
        <v>46120</v>
      </c>
      <c r="F1094" s="41">
        <v>1956.6148218728542</v>
      </c>
      <c r="G1094" s="41">
        <v>31.453629625599472</v>
      </c>
      <c r="H1094" s="41">
        <v>1925.1611922472548</v>
      </c>
      <c r="I1094" s="41">
        <v>3881.6627386326472</v>
      </c>
      <c r="J1094" s="42"/>
      <c r="K1094" s="52">
        <f t="shared" si="17"/>
        <v>1956.6148218728542</v>
      </c>
      <c r="L1094" s="56" t="str">
        <f ca="1">IF(COUNTIF($C$2:C1094,C1094)=1,XIRR(OFFSET(F1094,,,COUNTIF($C$2:$C$5000,C1094),),OFFSET(E1094,,,COUNTIF($C$2:$C$5000,C1094),)),"-")</f>
        <v>-</v>
      </c>
      <c r="M1094" s="56" t="str">
        <f ca="1">IF(COUNTIF($C$2:C1094,C1094)=1,XIRR(OFFSET(K1094,,,COUNTIF($C$2:$C$5000,C1094),),OFFSET(E1094,,,COUNTIF($C$2:$C$5000,C1094),)),"-")</f>
        <v>-</v>
      </c>
    </row>
    <row r="1095" spans="3:13" hidden="1" x14ac:dyDescent="0.35">
      <c r="C1095" s="25">
        <v>2021</v>
      </c>
      <c r="D1095" s="26" t="s">
        <v>16</v>
      </c>
      <c r="E1095" s="27">
        <v>46125</v>
      </c>
      <c r="F1095" s="28">
        <v>4950.2996350873836</v>
      </c>
      <c r="G1095" s="28">
        <v>113.84196799704726</v>
      </c>
      <c r="H1095" s="28">
        <v>4836.4576670903361</v>
      </c>
      <c r="I1095" s="28">
        <v>14679.308275260621</v>
      </c>
      <c r="J1095" s="26" t="s">
        <v>9</v>
      </c>
      <c r="K1095" s="52">
        <f t="shared" si="17"/>
        <v>0</v>
      </c>
      <c r="L1095" s="56" t="str">
        <f ca="1">IF(COUNTIF($C$2:C1095,C1095)=1,XIRR(OFFSET(F1095,,,COUNTIF($C$2:$C$5000,C1095),),OFFSET(E1095,,,COUNTIF($C$2:$C$5000,C1095),)),"-")</f>
        <v>-</v>
      </c>
      <c r="M1095" s="56" t="str">
        <f ca="1">IF(COUNTIF($C$2:C1095,C1095)=1,XIRR(OFFSET(K1095,,,COUNTIF($C$2:$C$5000,C1095),),OFFSET(E1095,,,COUNTIF($C$2:$C$5000,C1095),)),"-")</f>
        <v>-</v>
      </c>
    </row>
    <row r="1096" spans="3:13" hidden="1" x14ac:dyDescent="0.35">
      <c r="C1096" s="38">
        <v>2021</v>
      </c>
      <c r="D1096" s="39" t="s">
        <v>19</v>
      </c>
      <c r="E1096" s="40">
        <v>46139</v>
      </c>
      <c r="F1096" s="41">
        <v>19801.198540349535</v>
      </c>
      <c r="G1096" s="41">
        <v>1548.4974558098077</v>
      </c>
      <c r="H1096" s="41">
        <v>18252.701084539727</v>
      </c>
      <c r="I1096" s="41">
        <v>247204.00562571301</v>
      </c>
      <c r="J1096" s="42"/>
      <c r="K1096" s="52">
        <f t="shared" si="17"/>
        <v>19801.198540349535</v>
      </c>
      <c r="L1096" s="56" t="str">
        <f ca="1">IF(COUNTIF($C$2:C1096,C1096)=1,XIRR(OFFSET(F1096,,,COUNTIF($C$2:$C$5000,C1096),),OFFSET(E1096,,,COUNTIF($C$2:$C$5000,C1096),)),"-")</f>
        <v>-</v>
      </c>
      <c r="M1096" s="56" t="str">
        <f ca="1">IF(COUNTIF($C$2:C1096,C1096)=1,XIRR(OFFSET(K1096,,,COUNTIF($C$2:$C$5000,C1096),),OFFSET(E1096,,,COUNTIF($C$2:$C$5000,C1096),)),"-")</f>
        <v>-</v>
      </c>
    </row>
    <row r="1097" spans="3:13" hidden="1" x14ac:dyDescent="0.35">
      <c r="C1097" s="38">
        <v>2021</v>
      </c>
      <c r="D1097" s="39" t="s">
        <v>35</v>
      </c>
      <c r="E1097" s="40">
        <v>46142</v>
      </c>
      <c r="F1097" s="41">
        <v>11880.719124209721</v>
      </c>
      <c r="G1097" s="41">
        <v>540.15819342768134</v>
      </c>
      <c r="H1097" s="41">
        <v>11340.56093078204</v>
      </c>
      <c r="I1097" s="41">
        <v>81257.986513963333</v>
      </c>
      <c r="J1097" s="42"/>
      <c r="K1097" s="52">
        <f t="shared" si="17"/>
        <v>11880.719124209721</v>
      </c>
      <c r="L1097" s="56" t="str">
        <f ca="1">IF(COUNTIF($C$2:C1097,C1097)=1,XIRR(OFFSET(F1097,,,COUNTIF($C$2:$C$5000,C1097),),OFFSET(E1097,,,COUNTIF($C$2:$C$5000,C1097),)),"-")</f>
        <v>-</v>
      </c>
      <c r="M1097" s="56" t="str">
        <f ca="1">IF(COUNTIF($C$2:C1097,C1097)=1,XIRR(OFFSET(K1097,,,COUNTIF($C$2:$C$5000,C1097),),OFFSET(E1097,,,COUNTIF($C$2:$C$5000,C1097),)),"-")</f>
        <v>-</v>
      </c>
    </row>
    <row r="1098" spans="3:13" hidden="1" x14ac:dyDescent="0.35">
      <c r="C1098" s="38">
        <v>2021</v>
      </c>
      <c r="D1098" s="39" t="s">
        <v>27</v>
      </c>
      <c r="E1098" s="40">
        <v>46150</v>
      </c>
      <c r="F1098" s="41">
        <v>1956.6148218728542</v>
      </c>
      <c r="G1098" s="41">
        <v>21.025673167593506</v>
      </c>
      <c r="H1098" s="41">
        <v>1935.5891487052606</v>
      </c>
      <c r="I1098" s="41">
        <v>1946.0735899273866</v>
      </c>
      <c r="J1098" s="42"/>
      <c r="K1098" s="52">
        <f t="shared" si="17"/>
        <v>1956.6148218728542</v>
      </c>
      <c r="L1098" s="56" t="str">
        <f ca="1">IF(COUNTIF($C$2:C1098,C1098)=1,XIRR(OFFSET(F1098,,,COUNTIF($C$2:$C$5000,C1098),),OFFSET(E1098,,,COUNTIF($C$2:$C$5000,C1098),)),"-")</f>
        <v>-</v>
      </c>
      <c r="M1098" s="56" t="str">
        <f ca="1">IF(COUNTIF($C$2:C1098,C1098)=1,XIRR(OFFSET(K1098,,,COUNTIF($C$2:$C$5000,C1098),),OFFSET(E1098,,,COUNTIF($C$2:$C$5000,C1098),)),"-")</f>
        <v>-</v>
      </c>
    </row>
    <row r="1099" spans="3:13" hidden="1" x14ac:dyDescent="0.35">
      <c r="C1099" s="25">
        <v>2021</v>
      </c>
      <c r="D1099" s="26" t="s">
        <v>16</v>
      </c>
      <c r="E1099" s="27">
        <v>46155</v>
      </c>
      <c r="F1099" s="28">
        <v>4950.2996350873836</v>
      </c>
      <c r="G1099" s="28">
        <v>85.629298272353637</v>
      </c>
      <c r="H1099" s="28">
        <v>4864.6703368150302</v>
      </c>
      <c r="I1099" s="28">
        <v>9814.6379384455904</v>
      </c>
      <c r="J1099" s="26" t="s">
        <v>9</v>
      </c>
      <c r="K1099" s="52">
        <f t="shared" si="17"/>
        <v>0</v>
      </c>
      <c r="L1099" s="56" t="str">
        <f ca="1">IF(COUNTIF($C$2:C1099,C1099)=1,XIRR(OFFSET(F1099,,,COUNTIF($C$2:$C$5000,C1099),),OFFSET(E1099,,,COUNTIF($C$2:$C$5000,C1099),)),"-")</f>
        <v>-</v>
      </c>
      <c r="M1099" s="56" t="str">
        <f ca="1">IF(COUNTIF($C$2:C1099,C1099)=1,XIRR(OFFSET(K1099,,,COUNTIF($C$2:$C$5000,C1099),),OFFSET(E1099,,,COUNTIF($C$2:$C$5000,C1099),)),"-")</f>
        <v>-</v>
      </c>
    </row>
    <row r="1100" spans="3:13" hidden="1" x14ac:dyDescent="0.35">
      <c r="C1100" s="38">
        <v>2021</v>
      </c>
      <c r="D1100" s="39" t="s">
        <v>19</v>
      </c>
      <c r="E1100" s="40">
        <v>46169</v>
      </c>
      <c r="F1100" s="41">
        <v>19801.198540349535</v>
      </c>
      <c r="G1100" s="41">
        <v>1442.0233661499926</v>
      </c>
      <c r="H1100" s="41">
        <v>18359.175174199543</v>
      </c>
      <c r="I1100" s="41">
        <v>228844.83045151347</v>
      </c>
      <c r="J1100" s="42"/>
      <c r="K1100" s="52">
        <f t="shared" si="17"/>
        <v>19801.198540349535</v>
      </c>
      <c r="L1100" s="56" t="str">
        <f ca="1">IF(COUNTIF($C$2:C1100,C1100)=1,XIRR(OFFSET(F1100,,,COUNTIF($C$2:$C$5000,C1100),),OFFSET(E1100,,,COUNTIF($C$2:$C$5000,C1100),)),"-")</f>
        <v>-</v>
      </c>
      <c r="M1100" s="56" t="str">
        <f ca="1">IF(COUNTIF($C$2:C1100,C1100)=1,XIRR(OFFSET(K1100,,,COUNTIF($C$2:$C$5000,C1100),),OFFSET(E1100,,,COUNTIF($C$2:$C$5000,C1100),)),"-")</f>
        <v>-</v>
      </c>
    </row>
    <row r="1101" spans="3:13" hidden="1" x14ac:dyDescent="0.35">
      <c r="C1101" s="38">
        <v>2021</v>
      </c>
      <c r="D1101" s="39" t="s">
        <v>35</v>
      </c>
      <c r="E1101" s="40">
        <v>46172</v>
      </c>
      <c r="F1101" s="41">
        <v>11880.719124209721</v>
      </c>
      <c r="G1101" s="41">
        <v>474.00492133145281</v>
      </c>
      <c r="H1101" s="41">
        <v>11406.714202878269</v>
      </c>
      <c r="I1101" s="41">
        <v>69851.272311085064</v>
      </c>
      <c r="J1101" s="42"/>
      <c r="K1101" s="52">
        <f t="shared" si="17"/>
        <v>11880.719124209721</v>
      </c>
      <c r="L1101" s="56" t="str">
        <f ca="1">IF(COUNTIF($C$2:C1101,C1101)=1,XIRR(OFFSET(F1101,,,COUNTIF($C$2:$C$5000,C1101),),OFFSET(E1101,,,COUNTIF($C$2:$C$5000,C1101),)),"-")</f>
        <v>-</v>
      </c>
      <c r="M1101" s="56" t="str">
        <f ca="1">IF(COUNTIF($C$2:C1101,C1101)=1,XIRR(OFFSET(K1101,,,COUNTIF($C$2:$C$5000,C1101),),OFFSET(E1101,,,COUNTIF($C$2:$C$5000,C1101),)),"-")</f>
        <v>-</v>
      </c>
    </row>
    <row r="1102" spans="3:13" hidden="1" x14ac:dyDescent="0.35">
      <c r="C1102" s="38">
        <v>2021</v>
      </c>
      <c r="D1102" s="39" t="s">
        <v>27</v>
      </c>
      <c r="E1102" s="40">
        <v>46181</v>
      </c>
      <c r="F1102" s="41">
        <v>1956.6148218728542</v>
      </c>
      <c r="G1102" s="41">
        <v>10.541231945440011</v>
      </c>
      <c r="H1102" s="41">
        <v>1946.0735899274143</v>
      </c>
      <c r="I1102" s="41">
        <v>-2.7739588404074311E-11</v>
      </c>
      <c r="J1102" s="42"/>
      <c r="K1102" s="52">
        <f t="shared" si="17"/>
        <v>1956.6148218728542</v>
      </c>
      <c r="L1102" s="56" t="str">
        <f ca="1">IF(COUNTIF($C$2:C1102,C1102)=1,XIRR(OFFSET(F1102,,,COUNTIF($C$2:$C$5000,C1102),),OFFSET(E1102,,,COUNTIF($C$2:$C$5000,C1102),)),"-")</f>
        <v>-</v>
      </c>
      <c r="M1102" s="56" t="str">
        <f ca="1">IF(COUNTIF($C$2:C1102,C1102)=1,XIRR(OFFSET(K1102,,,COUNTIF($C$2:$C$5000,C1102),),OFFSET(E1102,,,COUNTIF($C$2:$C$5000,C1102),)),"-")</f>
        <v>-</v>
      </c>
    </row>
    <row r="1103" spans="3:13" hidden="1" x14ac:dyDescent="0.35">
      <c r="C1103" s="25">
        <v>2021</v>
      </c>
      <c r="D1103" s="26" t="s">
        <v>16</v>
      </c>
      <c r="E1103" s="27">
        <v>46186</v>
      </c>
      <c r="F1103" s="28">
        <v>4950.2996350873836</v>
      </c>
      <c r="G1103" s="28">
        <v>57.252054640932613</v>
      </c>
      <c r="H1103" s="28">
        <v>4893.0475804464513</v>
      </c>
      <c r="I1103" s="28">
        <v>4921.5903579991391</v>
      </c>
      <c r="J1103" s="26" t="s">
        <v>9</v>
      </c>
      <c r="K1103" s="52">
        <f t="shared" si="17"/>
        <v>0</v>
      </c>
      <c r="L1103" s="56" t="str">
        <f ca="1">IF(COUNTIF($C$2:C1103,C1103)=1,XIRR(OFFSET(F1103,,,COUNTIF($C$2:$C$5000,C1103),),OFFSET(E1103,,,COUNTIF($C$2:$C$5000,C1103),)),"-")</f>
        <v>-</v>
      </c>
      <c r="M1103" s="56" t="str">
        <f ca="1">IF(COUNTIF($C$2:C1103,C1103)=1,XIRR(OFFSET(K1103,,,COUNTIF($C$2:$C$5000,C1103),),OFFSET(E1103,,,COUNTIF($C$2:$C$5000,C1103),)),"-")</f>
        <v>-</v>
      </c>
    </row>
    <row r="1104" spans="3:13" hidden="1" x14ac:dyDescent="0.35">
      <c r="C1104" s="38">
        <v>2021</v>
      </c>
      <c r="D1104" s="39" t="s">
        <v>19</v>
      </c>
      <c r="E1104" s="40">
        <v>46200</v>
      </c>
      <c r="F1104" s="41">
        <v>19801.198540349535</v>
      </c>
      <c r="G1104" s="41">
        <v>1334.9281776338287</v>
      </c>
      <c r="H1104" s="41">
        <v>18466.270362715706</v>
      </c>
      <c r="I1104" s="41">
        <v>210378.56008879776</v>
      </c>
      <c r="J1104" s="42"/>
      <c r="K1104" s="52">
        <f t="shared" si="17"/>
        <v>19801.198540349535</v>
      </c>
      <c r="L1104" s="56" t="str">
        <f ca="1">IF(COUNTIF($C$2:C1104,C1104)=1,XIRR(OFFSET(F1104,,,COUNTIF($C$2:$C$5000,C1104),),OFFSET(E1104,,,COUNTIF($C$2:$C$5000,C1104),)),"-")</f>
        <v>-</v>
      </c>
      <c r="M1104" s="56" t="str">
        <f ca="1">IF(COUNTIF($C$2:C1104,C1104)=1,XIRR(OFFSET(K1104,,,COUNTIF($C$2:$C$5000,C1104),),OFFSET(E1104,,,COUNTIF($C$2:$C$5000,C1104),)),"-")</f>
        <v>-</v>
      </c>
    </row>
    <row r="1105" spans="3:13" hidden="1" x14ac:dyDescent="0.35">
      <c r="C1105" s="38">
        <v>2021</v>
      </c>
      <c r="D1105" s="39" t="s">
        <v>35</v>
      </c>
      <c r="E1105" s="40">
        <v>46203</v>
      </c>
      <c r="F1105" s="41">
        <v>11880.719124209721</v>
      </c>
      <c r="G1105" s="41">
        <v>407.46575514799628</v>
      </c>
      <c r="H1105" s="41">
        <v>11473.253369061726</v>
      </c>
      <c r="I1105" s="41">
        <v>58378.018942023336</v>
      </c>
      <c r="J1105" s="42"/>
      <c r="K1105" s="52">
        <f t="shared" si="17"/>
        <v>11880.719124209721</v>
      </c>
      <c r="L1105" s="56" t="str">
        <f ca="1">IF(COUNTIF($C$2:C1105,C1105)=1,XIRR(OFFSET(F1105,,,COUNTIF($C$2:$C$5000,C1105),),OFFSET(E1105,,,COUNTIF($C$2:$C$5000,C1105),)),"-")</f>
        <v>-</v>
      </c>
      <c r="M1105" s="56" t="str">
        <f ca="1">IF(COUNTIF($C$2:C1105,C1105)=1,XIRR(OFFSET(K1105,,,COUNTIF($C$2:$C$5000,C1105),),OFFSET(E1105,,,COUNTIF($C$2:$C$5000,C1105),)),"-")</f>
        <v>-</v>
      </c>
    </row>
    <row r="1106" spans="3:13" hidden="1" x14ac:dyDescent="0.35">
      <c r="C1106" s="25">
        <v>2021</v>
      </c>
      <c r="D1106" s="26" t="s">
        <v>16</v>
      </c>
      <c r="E1106" s="27">
        <v>46216</v>
      </c>
      <c r="F1106" s="28">
        <v>4950.2996350873836</v>
      </c>
      <c r="G1106" s="28">
        <v>28.709277088328317</v>
      </c>
      <c r="H1106" s="28">
        <v>4921.5903579990554</v>
      </c>
      <c r="I1106" s="28">
        <v>8.3673512563109398E-11</v>
      </c>
      <c r="J1106" s="26" t="s">
        <v>9</v>
      </c>
      <c r="K1106" s="52">
        <f t="shared" si="17"/>
        <v>0</v>
      </c>
      <c r="L1106" s="56" t="str">
        <f ca="1">IF(COUNTIF($C$2:C1106,C1106)=1,XIRR(OFFSET(F1106,,,COUNTIF($C$2:$C$5000,C1106),),OFFSET(E1106,,,COUNTIF($C$2:$C$5000,C1106),)),"-")</f>
        <v>-</v>
      </c>
      <c r="M1106" s="56" t="str">
        <f ca="1">IF(COUNTIF($C$2:C1106,C1106)=1,XIRR(OFFSET(K1106,,,COUNTIF($C$2:$C$5000,C1106),),OFFSET(E1106,,,COUNTIF($C$2:$C$5000,C1106),)),"-")</f>
        <v>-</v>
      </c>
    </row>
    <row r="1107" spans="3:13" hidden="1" x14ac:dyDescent="0.35">
      <c r="C1107" s="38">
        <v>2021</v>
      </c>
      <c r="D1107" s="39" t="s">
        <v>19</v>
      </c>
      <c r="E1107" s="40">
        <v>46230</v>
      </c>
      <c r="F1107" s="41">
        <v>19801.198540349535</v>
      </c>
      <c r="G1107" s="41">
        <v>1227.2082671846538</v>
      </c>
      <c r="H1107" s="41">
        <v>18573.99027316488</v>
      </c>
      <c r="I1107" s="41">
        <v>191804.56981563289</v>
      </c>
      <c r="J1107" s="42"/>
      <c r="K1107" s="52">
        <f t="shared" si="17"/>
        <v>19801.198540349535</v>
      </c>
      <c r="L1107" s="56" t="str">
        <f ca="1">IF(COUNTIF($C$2:C1107,C1107)=1,XIRR(OFFSET(F1107,,,COUNTIF($C$2:$C$5000,C1107),),OFFSET(E1107,,,COUNTIF($C$2:$C$5000,C1107),)),"-")</f>
        <v>-</v>
      </c>
      <c r="M1107" s="56" t="str">
        <f ca="1">IF(COUNTIF($C$2:C1107,C1107)=1,XIRR(OFFSET(K1107,,,COUNTIF($C$2:$C$5000,C1107),),OFFSET(E1107,,,COUNTIF($C$2:$C$5000,C1107),)),"-")</f>
        <v>-</v>
      </c>
    </row>
    <row r="1108" spans="3:13" hidden="1" x14ac:dyDescent="0.35">
      <c r="C1108" s="38">
        <v>2021</v>
      </c>
      <c r="D1108" s="39" t="s">
        <v>35</v>
      </c>
      <c r="E1108" s="40">
        <v>46233</v>
      </c>
      <c r="F1108" s="41">
        <v>11880.719124209721</v>
      </c>
      <c r="G1108" s="41">
        <v>340.5384438284695</v>
      </c>
      <c r="H1108" s="41">
        <v>11540.180680381252</v>
      </c>
      <c r="I1108" s="41">
        <v>46837.838261642086</v>
      </c>
      <c r="J1108" s="42"/>
      <c r="K1108" s="52">
        <f t="shared" si="17"/>
        <v>11880.719124209721</v>
      </c>
      <c r="L1108" s="56" t="str">
        <f ca="1">IF(COUNTIF($C$2:C1108,C1108)=1,XIRR(OFFSET(F1108,,,COUNTIF($C$2:$C$5000,C1108),),OFFSET(E1108,,,COUNTIF($C$2:$C$5000,C1108),)),"-")</f>
        <v>-</v>
      </c>
      <c r="M1108" s="56" t="str">
        <f ca="1">IF(COUNTIF($C$2:C1108,C1108)=1,XIRR(OFFSET(K1108,,,COUNTIF($C$2:$C$5000,C1108),),OFFSET(E1108,,,COUNTIF($C$2:$C$5000,C1108),)),"-")</f>
        <v>-</v>
      </c>
    </row>
    <row r="1109" spans="3:13" hidden="1" x14ac:dyDescent="0.35">
      <c r="C1109" s="38">
        <v>2021</v>
      </c>
      <c r="D1109" s="39" t="s">
        <v>19</v>
      </c>
      <c r="E1109" s="40">
        <v>46261</v>
      </c>
      <c r="F1109" s="41">
        <v>19801.198540349535</v>
      </c>
      <c r="G1109" s="41">
        <v>1118.8599905911919</v>
      </c>
      <c r="H1109" s="41">
        <v>18682.338549758344</v>
      </c>
      <c r="I1109" s="41">
        <v>173122.23126587455</v>
      </c>
      <c r="J1109" s="42"/>
      <c r="K1109" s="52">
        <f t="shared" si="17"/>
        <v>19801.198540349535</v>
      </c>
      <c r="L1109" s="56" t="str">
        <f ca="1">IF(COUNTIF($C$2:C1109,C1109)=1,XIRR(OFFSET(F1109,,,COUNTIF($C$2:$C$5000,C1109),),OFFSET(E1109,,,COUNTIF($C$2:$C$5000,C1109),)),"-")</f>
        <v>-</v>
      </c>
      <c r="M1109" s="56" t="str">
        <f ca="1">IF(COUNTIF($C$2:C1109,C1109)=1,XIRR(OFFSET(K1109,,,COUNTIF($C$2:$C$5000,C1109),),OFFSET(E1109,,,COUNTIF($C$2:$C$5000,C1109),)),"-")</f>
        <v>-</v>
      </c>
    </row>
    <row r="1110" spans="3:13" hidden="1" x14ac:dyDescent="0.35">
      <c r="C1110" s="38">
        <v>2021</v>
      </c>
      <c r="D1110" s="39" t="s">
        <v>35</v>
      </c>
      <c r="E1110" s="40">
        <v>46264</v>
      </c>
      <c r="F1110" s="41">
        <v>11880.719124209721</v>
      </c>
      <c r="G1110" s="41">
        <v>273.2207231929122</v>
      </c>
      <c r="H1110" s="41">
        <v>11607.49840101681</v>
      </c>
      <c r="I1110" s="41">
        <v>35230.339860625274</v>
      </c>
      <c r="J1110" s="42"/>
      <c r="K1110" s="52">
        <f t="shared" si="17"/>
        <v>11880.719124209721</v>
      </c>
      <c r="L1110" s="56" t="str">
        <f ca="1">IF(COUNTIF($C$2:C1110,C1110)=1,XIRR(OFFSET(F1110,,,COUNTIF($C$2:$C$5000,C1110),),OFFSET(E1110,,,COUNTIF($C$2:$C$5000,C1110),)),"-")</f>
        <v>-</v>
      </c>
      <c r="M1110" s="56" t="str">
        <f ca="1">IF(COUNTIF($C$2:C1110,C1110)=1,XIRR(OFFSET(K1110,,,COUNTIF($C$2:$C$5000,C1110),),OFFSET(E1110,,,COUNTIF($C$2:$C$5000,C1110),)),"-")</f>
        <v>-</v>
      </c>
    </row>
    <row r="1111" spans="3:13" hidden="1" x14ac:dyDescent="0.35">
      <c r="C1111" s="38">
        <v>2021</v>
      </c>
      <c r="D1111" s="39" t="s">
        <v>19</v>
      </c>
      <c r="E1111" s="40">
        <v>46292</v>
      </c>
      <c r="F1111" s="41">
        <v>19801.198540349535</v>
      </c>
      <c r="G1111" s="41">
        <v>1009.8796823842682</v>
      </c>
      <c r="H1111" s="41">
        <v>18791.318857965267</v>
      </c>
      <c r="I1111" s="41">
        <v>154330.91240790929</v>
      </c>
      <c r="J1111" s="42"/>
      <c r="K1111" s="52">
        <f t="shared" si="17"/>
        <v>19801.198540349535</v>
      </c>
      <c r="L1111" s="56" t="str">
        <f ca="1">IF(COUNTIF($C$2:C1111,C1111)=1,XIRR(OFFSET(F1111,,,COUNTIF($C$2:$C$5000,C1111),),OFFSET(E1111,,,COUNTIF($C$2:$C$5000,C1111),)),"-")</f>
        <v>-</v>
      </c>
      <c r="M1111" s="56" t="str">
        <f ca="1">IF(COUNTIF($C$2:C1111,C1111)=1,XIRR(OFFSET(K1111,,,COUNTIF($C$2:$C$5000,C1111),),OFFSET(E1111,,,COUNTIF($C$2:$C$5000,C1111),)),"-")</f>
        <v>-</v>
      </c>
    </row>
    <row r="1112" spans="3:13" hidden="1" x14ac:dyDescent="0.35">
      <c r="C1112" s="38">
        <v>2021</v>
      </c>
      <c r="D1112" s="39" t="s">
        <v>35</v>
      </c>
      <c r="E1112" s="40">
        <v>46295</v>
      </c>
      <c r="F1112" s="41">
        <v>11880.719124209721</v>
      </c>
      <c r="G1112" s="41">
        <v>205.51031585364743</v>
      </c>
      <c r="H1112" s="41">
        <v>11675.208808356074</v>
      </c>
      <c r="I1112" s="41">
        <v>23555.1310522692</v>
      </c>
      <c r="J1112" s="42"/>
      <c r="K1112" s="52">
        <f t="shared" si="17"/>
        <v>11880.719124209721</v>
      </c>
      <c r="L1112" s="56" t="str">
        <f ca="1">IF(COUNTIF($C$2:C1112,C1112)=1,XIRR(OFFSET(F1112,,,COUNTIF($C$2:$C$5000,C1112),),OFFSET(E1112,,,COUNTIF($C$2:$C$5000,C1112),)),"-")</f>
        <v>-</v>
      </c>
      <c r="M1112" s="56" t="str">
        <f ca="1">IF(COUNTIF($C$2:C1112,C1112)=1,XIRR(OFFSET(K1112,,,COUNTIF($C$2:$C$5000,C1112),),OFFSET(E1112,,,COUNTIF($C$2:$C$5000,C1112),)),"-")</f>
        <v>-</v>
      </c>
    </row>
    <row r="1113" spans="3:13" hidden="1" x14ac:dyDescent="0.35">
      <c r="C1113" s="38">
        <v>2021</v>
      </c>
      <c r="D1113" s="39" t="s">
        <v>19</v>
      </c>
      <c r="E1113" s="40">
        <v>46322</v>
      </c>
      <c r="F1113" s="41">
        <v>19801.198540349535</v>
      </c>
      <c r="G1113" s="41">
        <v>900.26365571280428</v>
      </c>
      <c r="H1113" s="41">
        <v>18900.934884636732</v>
      </c>
      <c r="I1113" s="41">
        <v>135429.97752327257</v>
      </c>
      <c r="J1113" s="42"/>
      <c r="K1113" s="52">
        <f t="shared" si="17"/>
        <v>19801.198540349535</v>
      </c>
      <c r="L1113" s="56" t="str">
        <f ca="1">IF(COUNTIF($C$2:C1113,C1113)=1,XIRR(OFFSET(F1113,,,COUNTIF($C$2:$C$5000,C1113),),OFFSET(E1113,,,COUNTIF($C$2:$C$5000,C1113),)),"-")</f>
        <v>-</v>
      </c>
      <c r="M1113" s="56" t="str">
        <f ca="1">IF(COUNTIF($C$2:C1113,C1113)=1,XIRR(OFFSET(K1113,,,COUNTIF($C$2:$C$5000,C1113),),OFFSET(E1113,,,COUNTIF($C$2:$C$5000,C1113),)),"-")</f>
        <v>-</v>
      </c>
    </row>
    <row r="1114" spans="3:13" hidden="1" x14ac:dyDescent="0.35">
      <c r="C1114" s="38">
        <v>2021</v>
      </c>
      <c r="D1114" s="39" t="s">
        <v>35</v>
      </c>
      <c r="E1114" s="40">
        <v>46325</v>
      </c>
      <c r="F1114" s="41">
        <v>11880.719124209721</v>
      </c>
      <c r="G1114" s="41">
        <v>137.404931138237</v>
      </c>
      <c r="H1114" s="41">
        <v>11743.314193071485</v>
      </c>
      <c r="I1114" s="41">
        <v>11811.816859197716</v>
      </c>
      <c r="J1114" s="42"/>
      <c r="K1114" s="52">
        <f t="shared" si="17"/>
        <v>11880.719124209721</v>
      </c>
      <c r="L1114" s="56" t="str">
        <f ca="1">IF(COUNTIF($C$2:C1114,C1114)=1,XIRR(OFFSET(F1114,,,COUNTIF($C$2:$C$5000,C1114),),OFFSET(E1114,,,COUNTIF($C$2:$C$5000,C1114),)),"-")</f>
        <v>-</v>
      </c>
      <c r="M1114" s="56" t="str">
        <f ca="1">IF(COUNTIF($C$2:C1114,C1114)=1,XIRR(OFFSET(K1114,,,COUNTIF($C$2:$C$5000,C1114),),OFFSET(E1114,,,COUNTIF($C$2:$C$5000,C1114),)),"-")</f>
        <v>-</v>
      </c>
    </row>
    <row r="1115" spans="3:13" hidden="1" x14ac:dyDescent="0.35">
      <c r="C1115" s="38">
        <v>2021</v>
      </c>
      <c r="D1115" s="39" t="s">
        <v>19</v>
      </c>
      <c r="E1115" s="40">
        <v>46353</v>
      </c>
      <c r="F1115" s="41">
        <v>19801.198540349535</v>
      </c>
      <c r="G1115" s="41">
        <v>790.00820221908998</v>
      </c>
      <c r="H1115" s="41">
        <v>19011.190338130444</v>
      </c>
      <c r="I1115" s="41">
        <v>116418.78718514212</v>
      </c>
      <c r="J1115" s="42"/>
      <c r="K1115" s="52">
        <f t="shared" si="17"/>
        <v>19801.198540349535</v>
      </c>
      <c r="L1115" s="56" t="str">
        <f ca="1">IF(COUNTIF($C$2:C1115,C1115)=1,XIRR(OFFSET(F1115,,,COUNTIF($C$2:$C$5000,C1115),),OFFSET(E1115,,,COUNTIF($C$2:$C$5000,C1115),)),"-")</f>
        <v>-</v>
      </c>
      <c r="M1115" s="56" t="str">
        <f ca="1">IF(COUNTIF($C$2:C1115,C1115)=1,XIRR(OFFSET(K1115,,,COUNTIF($C$2:$C$5000,C1115),),OFFSET(E1115,,,COUNTIF($C$2:$C$5000,C1115),)),"-")</f>
        <v>-</v>
      </c>
    </row>
    <row r="1116" spans="3:13" hidden="1" x14ac:dyDescent="0.35">
      <c r="C1116" s="38">
        <v>2021</v>
      </c>
      <c r="D1116" s="39" t="s">
        <v>35</v>
      </c>
      <c r="E1116" s="40">
        <v>46356</v>
      </c>
      <c r="F1116" s="41">
        <v>11880.719124209721</v>
      </c>
      <c r="G1116" s="41">
        <v>68.902265011986671</v>
      </c>
      <c r="H1116" s="41">
        <v>11811.816859197736</v>
      </c>
      <c r="I1116" s="41">
        <v>-2.0008883439004421E-11</v>
      </c>
      <c r="J1116" s="42"/>
      <c r="K1116" s="52">
        <f t="shared" si="17"/>
        <v>11880.719124209721</v>
      </c>
      <c r="L1116" s="56" t="str">
        <f ca="1">IF(COUNTIF($C$2:C1116,C1116)=1,XIRR(OFFSET(F1116,,,COUNTIF($C$2:$C$5000,C1116),),OFFSET(E1116,,,COUNTIF($C$2:$C$5000,C1116),)),"-")</f>
        <v>-</v>
      </c>
      <c r="M1116" s="56" t="str">
        <f ca="1">IF(COUNTIF($C$2:C1116,C1116)=1,XIRR(OFFSET(K1116,,,COUNTIF($C$2:$C$5000,C1116),),OFFSET(E1116,,,COUNTIF($C$2:$C$5000,C1116),)),"-")</f>
        <v>-</v>
      </c>
    </row>
    <row r="1117" spans="3:13" hidden="1" x14ac:dyDescent="0.35">
      <c r="C1117" s="38">
        <v>2021</v>
      </c>
      <c r="D1117" s="39" t="s">
        <v>19</v>
      </c>
      <c r="E1117" s="40">
        <v>46383</v>
      </c>
      <c r="F1117" s="41">
        <v>19801.198540349535</v>
      </c>
      <c r="G1117" s="41">
        <v>679.10959191332915</v>
      </c>
      <c r="H1117" s="41">
        <v>19122.088948436205</v>
      </c>
      <c r="I1117" s="41">
        <v>97296.69823670591</v>
      </c>
      <c r="J1117" s="42"/>
      <c r="K1117" s="52">
        <f t="shared" si="17"/>
        <v>19801.198540349535</v>
      </c>
      <c r="L1117" s="56" t="str">
        <f ca="1">IF(COUNTIF($C$2:C1117,C1117)=1,XIRR(OFFSET(F1117,,,COUNTIF($C$2:$C$5000,C1117),),OFFSET(E1117,,,COUNTIF($C$2:$C$5000,C1117),)),"-")</f>
        <v>-</v>
      </c>
      <c r="M1117" s="56" t="str">
        <f ca="1">IF(COUNTIF($C$2:C1117,C1117)=1,XIRR(OFFSET(K1117,,,COUNTIF($C$2:$C$5000,C1117),),OFFSET(E1117,,,COUNTIF($C$2:$C$5000,C1117),)),"-")</f>
        <v>-</v>
      </c>
    </row>
    <row r="1118" spans="3:13" hidden="1" x14ac:dyDescent="0.35">
      <c r="C1118" s="38">
        <v>2021</v>
      </c>
      <c r="D1118" s="39" t="s">
        <v>19</v>
      </c>
      <c r="E1118" s="40">
        <v>46414</v>
      </c>
      <c r="F1118" s="41">
        <v>19801.198540349535</v>
      </c>
      <c r="G1118" s="41">
        <v>567.56407304745119</v>
      </c>
      <c r="H1118" s="41">
        <v>19233.634467302083</v>
      </c>
      <c r="I1118" s="41">
        <v>78063.063769403831</v>
      </c>
      <c r="J1118" s="42"/>
      <c r="K1118" s="52">
        <f t="shared" si="17"/>
        <v>19801.198540349535</v>
      </c>
      <c r="L1118" s="56" t="str">
        <f ca="1">IF(COUNTIF($C$2:C1118,C1118)=1,XIRR(OFFSET(F1118,,,COUNTIF($C$2:$C$5000,C1118),),OFFSET(E1118,,,COUNTIF($C$2:$C$5000,C1118),)),"-")</f>
        <v>-</v>
      </c>
      <c r="M1118" s="56" t="str">
        <f ca="1">IF(COUNTIF($C$2:C1118,C1118)=1,XIRR(OFFSET(K1118,,,COUNTIF($C$2:$C$5000,C1118),),OFFSET(E1118,,,COUNTIF($C$2:$C$5000,C1118),)),"-")</f>
        <v>-</v>
      </c>
    </row>
    <row r="1119" spans="3:13" hidden="1" x14ac:dyDescent="0.35">
      <c r="C1119" s="38">
        <v>2021</v>
      </c>
      <c r="D1119" s="39" t="s">
        <v>19</v>
      </c>
      <c r="E1119" s="40">
        <v>46445</v>
      </c>
      <c r="F1119" s="41">
        <v>19801.198540349535</v>
      </c>
      <c r="G1119" s="41">
        <v>455.36787198818905</v>
      </c>
      <c r="H1119" s="41">
        <v>19345.830668361345</v>
      </c>
      <c r="I1119" s="41">
        <v>58717.233101042482</v>
      </c>
      <c r="J1119" s="42"/>
      <c r="K1119" s="52">
        <f t="shared" si="17"/>
        <v>19801.198540349535</v>
      </c>
      <c r="L1119" s="56" t="str">
        <f ca="1">IF(COUNTIF($C$2:C1119,C1119)=1,XIRR(OFFSET(F1119,,,COUNTIF($C$2:$C$5000,C1119),),OFFSET(E1119,,,COUNTIF($C$2:$C$5000,C1119),)),"-")</f>
        <v>-</v>
      </c>
      <c r="M1119" s="56" t="str">
        <f ca="1">IF(COUNTIF($C$2:C1119,C1119)=1,XIRR(OFFSET(K1119,,,COUNTIF($C$2:$C$5000,C1119),),OFFSET(E1119,,,COUNTIF($C$2:$C$5000,C1119),)),"-")</f>
        <v>-</v>
      </c>
    </row>
    <row r="1120" spans="3:13" hidden="1" x14ac:dyDescent="0.35">
      <c r="C1120" s="38">
        <v>2021</v>
      </c>
      <c r="D1120" s="39" t="s">
        <v>19</v>
      </c>
      <c r="E1120" s="40">
        <v>46473</v>
      </c>
      <c r="F1120" s="41">
        <v>19801.198540349535</v>
      </c>
      <c r="G1120" s="41">
        <v>342.51719308941455</v>
      </c>
      <c r="H1120" s="41">
        <v>19458.681347260121</v>
      </c>
      <c r="I1120" s="41">
        <v>39258.551753782362</v>
      </c>
      <c r="J1120" s="42"/>
      <c r="K1120" s="52">
        <f t="shared" si="17"/>
        <v>19801.198540349535</v>
      </c>
      <c r="L1120" s="56" t="str">
        <f ca="1">IF(COUNTIF($C$2:C1120,C1120)=1,XIRR(OFFSET(F1120,,,COUNTIF($C$2:$C$5000,C1120),),OFFSET(E1120,,,COUNTIF($C$2:$C$5000,C1120),)),"-")</f>
        <v>-</v>
      </c>
      <c r="M1120" s="56" t="str">
        <f ca="1">IF(COUNTIF($C$2:C1120,C1120)=1,XIRR(OFFSET(K1120,,,COUNTIF($C$2:$C$5000,C1120),),OFFSET(E1120,,,COUNTIF($C$2:$C$5000,C1120),)),"-")</f>
        <v>-</v>
      </c>
    </row>
    <row r="1121" spans="3:13" hidden="1" x14ac:dyDescent="0.35">
      <c r="C1121" s="38">
        <v>2021</v>
      </c>
      <c r="D1121" s="39" t="s">
        <v>19</v>
      </c>
      <c r="E1121" s="40">
        <v>46504</v>
      </c>
      <c r="F1121" s="41">
        <v>19801.198540349535</v>
      </c>
      <c r="G1121" s="41">
        <v>229.00821856373045</v>
      </c>
      <c r="H1121" s="41">
        <v>19572.190321785805</v>
      </c>
      <c r="I1121" s="41">
        <v>19686.361431996556</v>
      </c>
      <c r="J1121" s="42"/>
      <c r="K1121" s="52">
        <f t="shared" si="17"/>
        <v>19801.198540349535</v>
      </c>
      <c r="L1121" s="56" t="str">
        <f ca="1">IF(COUNTIF($C$2:C1121,C1121)=1,XIRR(OFFSET(F1121,,,COUNTIF($C$2:$C$5000,C1121),),OFFSET(E1121,,,COUNTIF($C$2:$C$5000,C1121),)),"-")</f>
        <v>-</v>
      </c>
      <c r="M1121" s="56" t="str">
        <f ca="1">IF(COUNTIF($C$2:C1121,C1121)=1,XIRR(OFFSET(K1121,,,COUNTIF($C$2:$C$5000,C1121),),OFFSET(E1121,,,COUNTIF($C$2:$C$5000,C1121),)),"-")</f>
        <v>-</v>
      </c>
    </row>
    <row r="1122" spans="3:13" hidden="1" x14ac:dyDescent="0.35">
      <c r="C1122" s="38">
        <v>2021</v>
      </c>
      <c r="D1122" s="39" t="s">
        <v>19</v>
      </c>
      <c r="E1122" s="40">
        <v>46534</v>
      </c>
      <c r="F1122" s="41">
        <v>24837.303369111767</v>
      </c>
      <c r="G1122" s="41">
        <f>114.837108353313+5036.1</f>
        <v>5150.9371083533133</v>
      </c>
      <c r="H1122" s="41">
        <v>19686.361431996556</v>
      </c>
      <c r="I1122" s="41">
        <v>0</v>
      </c>
      <c r="J1122" s="42"/>
      <c r="K1122" s="52">
        <f t="shared" si="17"/>
        <v>24837.303369111767</v>
      </c>
      <c r="L1122" s="56" t="str">
        <f ca="1">IF(COUNTIF($C$2:C1122,C1122)=1,XIRR(OFFSET(F1122,,,COUNTIF($C$2:$C$5000,C1122),),OFFSET(E1122,,,COUNTIF($C$2:$C$5000,C1122),)),"-")</f>
        <v>-</v>
      </c>
      <c r="M1122" s="56" t="str">
        <f ca="1">IF(COUNTIF($C$2:C1122,C1122)=1,XIRR(OFFSET(K1122,,,COUNTIF($C$2:$C$5000,C1122),),OFFSET(E1122,,,COUNTIF($C$2:$C$5000,C1122),)),"-")</f>
        <v>-</v>
      </c>
    </row>
    <row r="1123" spans="3:13" hidden="1" x14ac:dyDescent="0.35">
      <c r="C1123" s="9">
        <v>2022</v>
      </c>
      <c r="D1123" s="15" t="s">
        <v>21</v>
      </c>
      <c r="E1123" s="16">
        <v>44577</v>
      </c>
      <c r="F1123" s="18">
        <v>30877.096865371943</v>
      </c>
      <c r="G1123" s="18">
        <v>5833.333333333333</v>
      </c>
      <c r="H1123" s="18">
        <v>25043.763532038611</v>
      </c>
      <c r="I1123" s="18">
        <v>974956.23646796134</v>
      </c>
      <c r="J1123" s="29"/>
      <c r="K1123" s="52">
        <f t="shared" si="17"/>
        <v>30877.096865371943</v>
      </c>
      <c r="L1123" s="56">
        <f ca="1">IF(COUNTIF($C$2:C1123,C1123)=1,XIRR(OFFSET(F1123,,,COUNTIF($C$2:$C$5000,C1123),),OFFSET(E1123,,,COUNTIF($C$2:$C$5000,C1123),)),"-")</f>
        <v>2.9802322387695314E-9</v>
      </c>
      <c r="M1123" s="56">
        <f ca="1">IF(COUNTIF($C$2:C1123,C1123)=1,XIRR(OFFSET(K1123,,,COUNTIF($C$2:$C$5000,C1123),),OFFSET(E1123,,,COUNTIF($C$2:$C$5000,C1123),)),"-")</f>
        <v>2.9802322387695314E-9</v>
      </c>
    </row>
    <row r="1124" spans="3:13" hidden="1" x14ac:dyDescent="0.35">
      <c r="C1124" s="9">
        <v>2022</v>
      </c>
      <c r="D1124" s="15" t="s">
        <v>21</v>
      </c>
      <c r="E1124" s="16">
        <v>44608</v>
      </c>
      <c r="F1124" s="18">
        <v>30877.096865371943</v>
      </c>
      <c r="G1124" s="18">
        <v>5687.2447127297746</v>
      </c>
      <c r="H1124" s="18">
        <v>25189.852152642168</v>
      </c>
      <c r="I1124" s="18">
        <v>949766.38431531913</v>
      </c>
      <c r="J1124" s="29"/>
      <c r="K1124" s="52">
        <f t="shared" si="17"/>
        <v>30877.096865371943</v>
      </c>
      <c r="L1124" s="56" t="str">
        <f ca="1">IF(COUNTIF($C$2:C1124,C1124)=1,XIRR(OFFSET(F1124,,,COUNTIF($C$2:$C$5000,C1124),),OFFSET(E1124,,,COUNTIF($C$2:$C$5000,C1124),)),"-")</f>
        <v>-</v>
      </c>
      <c r="M1124" s="56" t="str">
        <f ca="1">IF(COUNTIF($C$2:C1124,C1124)=1,XIRR(OFFSET(K1124,,,COUNTIF($C$2:$C$5000,C1124),),OFFSET(E1124,,,COUNTIF($C$2:$C$5000,C1124),)),"-")</f>
        <v>-</v>
      </c>
    </row>
    <row r="1125" spans="3:13" hidden="1" x14ac:dyDescent="0.35">
      <c r="C1125" s="3">
        <v>2022</v>
      </c>
      <c r="D1125" s="19" t="s">
        <v>37</v>
      </c>
      <c r="E1125" s="20">
        <v>44629</v>
      </c>
      <c r="F1125" s="21">
        <v>-3000000</v>
      </c>
      <c r="G1125" s="22"/>
      <c r="H1125" s="22"/>
      <c r="I1125" s="23">
        <f>-F1125</f>
        <v>3000000</v>
      </c>
      <c r="J1125" s="19" t="s">
        <v>8</v>
      </c>
      <c r="K1125" s="52">
        <f t="shared" si="17"/>
        <v>-3000000</v>
      </c>
      <c r="L1125" s="56" t="str">
        <f ca="1">IF(COUNTIF($C$2:C1125,C1125)=1,XIRR(OFFSET(F1125,,,COUNTIF($C$2:$C$5000,C1125),),OFFSET(E1125,,,COUNTIF($C$2:$C$5000,C1125),)),"-")</f>
        <v>-</v>
      </c>
      <c r="M1125" s="56" t="str">
        <f ca="1">IF(COUNTIF($C$2:C1125,C1125)=1,XIRR(OFFSET(K1125,,,COUNTIF($C$2:$C$5000,C1125),),OFFSET(E1125,,,COUNTIF($C$2:$C$5000,C1125),)),"-")</f>
        <v>-</v>
      </c>
    </row>
    <row r="1126" spans="3:13" hidden="1" x14ac:dyDescent="0.35">
      <c r="C1126" s="9">
        <v>2022</v>
      </c>
      <c r="D1126" s="15" t="s">
        <v>21</v>
      </c>
      <c r="E1126" s="16">
        <v>44636</v>
      </c>
      <c r="F1126" s="18">
        <v>30877.096865371943</v>
      </c>
      <c r="G1126" s="18">
        <v>5540.3039085060291</v>
      </c>
      <c r="H1126" s="18">
        <v>25336.792956865913</v>
      </c>
      <c r="I1126" s="18">
        <v>924429.59135845327</v>
      </c>
      <c r="J1126" s="29"/>
      <c r="K1126" s="52">
        <f t="shared" si="17"/>
        <v>30877.096865371943</v>
      </c>
      <c r="L1126" s="56" t="str">
        <f ca="1">IF(COUNTIF($C$2:C1126,C1126)=1,XIRR(OFFSET(F1126,,,COUNTIF($C$2:$C$5000,C1126),),OFFSET(E1126,,,COUNTIF($C$2:$C$5000,C1126),)),"-")</f>
        <v>-</v>
      </c>
      <c r="M1126" s="56" t="str">
        <f ca="1">IF(COUNTIF($C$2:C1126,C1126)=1,XIRR(OFFSET(K1126,,,COUNTIF($C$2:$C$5000,C1126),),OFFSET(E1126,,,COUNTIF($C$2:$C$5000,C1126),)),"-")</f>
        <v>-</v>
      </c>
    </row>
    <row r="1127" spans="3:13" hidden="1" x14ac:dyDescent="0.35">
      <c r="C1127" s="9">
        <v>2022</v>
      </c>
      <c r="D1127" s="15" t="s">
        <v>21</v>
      </c>
      <c r="E1127" s="16">
        <v>44667</v>
      </c>
      <c r="F1127" s="18">
        <v>30877.096865371943</v>
      </c>
      <c r="G1127" s="18">
        <v>5392.5059495909782</v>
      </c>
      <c r="H1127" s="18">
        <v>25484.590915780966</v>
      </c>
      <c r="I1127" s="18">
        <v>898945.00044267229</v>
      </c>
      <c r="J1127" s="29"/>
      <c r="K1127" s="52">
        <f t="shared" si="17"/>
        <v>30877.096865371943</v>
      </c>
      <c r="L1127" s="56" t="str">
        <f ca="1">IF(COUNTIF($C$2:C1127,C1127)=1,XIRR(OFFSET(F1127,,,COUNTIF($C$2:$C$5000,C1127),),OFFSET(E1127,,,COUNTIF($C$2:$C$5000,C1127),)),"-")</f>
        <v>-</v>
      </c>
      <c r="M1127" s="56" t="str">
        <f ca="1">IF(COUNTIF($C$2:C1127,C1127)=1,XIRR(OFFSET(K1127,,,COUNTIF($C$2:$C$5000,C1127),),OFFSET(E1127,,,COUNTIF($C$2:$C$5000,C1127),)),"-")</f>
        <v>-</v>
      </c>
    </row>
    <row r="1128" spans="3:13" hidden="1" x14ac:dyDescent="0.35">
      <c r="C1128" s="9">
        <v>2022</v>
      </c>
      <c r="D1128" s="15" t="s">
        <v>21</v>
      </c>
      <c r="E1128" s="16">
        <v>44697</v>
      </c>
      <c r="F1128" s="18">
        <v>30877.096865371943</v>
      </c>
      <c r="G1128" s="18">
        <v>5243.8458359155893</v>
      </c>
      <c r="H1128" s="18">
        <v>25633.251029456354</v>
      </c>
      <c r="I1128" s="18">
        <v>873311.7494132159</v>
      </c>
      <c r="J1128" s="29"/>
      <c r="K1128" s="52">
        <f t="shared" si="17"/>
        <v>30877.096865371943</v>
      </c>
      <c r="L1128" s="56" t="str">
        <f ca="1">IF(COUNTIF($C$2:C1128,C1128)=1,XIRR(OFFSET(F1128,,,COUNTIF($C$2:$C$5000,C1128),),OFFSET(E1128,,,COUNTIF($C$2:$C$5000,C1128),)),"-")</f>
        <v>-</v>
      </c>
      <c r="M1128" s="56" t="str">
        <f ca="1">IF(COUNTIF($C$2:C1128,C1128)=1,XIRR(OFFSET(K1128,,,COUNTIF($C$2:$C$5000,C1128),),OFFSET(E1128,,,COUNTIF($C$2:$C$5000,C1128),)),"-")</f>
        <v>-</v>
      </c>
    </row>
    <row r="1129" spans="3:13" hidden="1" x14ac:dyDescent="0.35">
      <c r="C1129" s="9">
        <v>2022</v>
      </c>
      <c r="D1129" s="15" t="s">
        <v>21</v>
      </c>
      <c r="E1129" s="16">
        <v>44728</v>
      </c>
      <c r="F1129" s="18">
        <v>30877.096865371943</v>
      </c>
      <c r="G1129" s="18">
        <v>5094.3185382437596</v>
      </c>
      <c r="H1129" s="18">
        <v>25782.778327128184</v>
      </c>
      <c r="I1129" s="18">
        <v>847528.97108608775</v>
      </c>
      <c r="J1129" s="29"/>
      <c r="K1129" s="52">
        <f t="shared" si="17"/>
        <v>30877.096865371943</v>
      </c>
      <c r="L1129" s="56" t="str">
        <f ca="1">IF(COUNTIF($C$2:C1129,C1129)=1,XIRR(OFFSET(F1129,,,COUNTIF($C$2:$C$5000,C1129),),OFFSET(E1129,,,COUNTIF($C$2:$C$5000,C1129),)),"-")</f>
        <v>-</v>
      </c>
      <c r="M1129" s="56" t="str">
        <f ca="1">IF(COUNTIF($C$2:C1129,C1129)=1,XIRR(OFFSET(K1129,,,COUNTIF($C$2:$C$5000,C1129),),OFFSET(E1129,,,COUNTIF($C$2:$C$5000,C1129),)),"-")</f>
        <v>-</v>
      </c>
    </row>
    <row r="1130" spans="3:13" hidden="1" x14ac:dyDescent="0.35">
      <c r="C1130" s="9">
        <v>2022</v>
      </c>
      <c r="D1130" s="15" t="s">
        <v>21</v>
      </c>
      <c r="E1130" s="16">
        <v>44758</v>
      </c>
      <c r="F1130" s="18">
        <v>30877.096865371943</v>
      </c>
      <c r="G1130" s="18">
        <v>4943.9189980021793</v>
      </c>
      <c r="H1130" s="18">
        <v>25933.177867369763</v>
      </c>
      <c r="I1130" s="18">
        <v>821595.79321871803</v>
      </c>
      <c r="J1130" s="29"/>
      <c r="K1130" s="52">
        <f t="shared" si="17"/>
        <v>30877.096865371943</v>
      </c>
      <c r="L1130" s="56" t="str">
        <f ca="1">IF(COUNTIF($C$2:C1130,C1130)=1,XIRR(OFFSET(F1130,,,COUNTIF($C$2:$C$5000,C1130),),OFFSET(E1130,,,COUNTIF($C$2:$C$5000,C1130),)),"-")</f>
        <v>-</v>
      </c>
      <c r="M1130" s="56" t="str">
        <f ca="1">IF(COUNTIF($C$2:C1130,C1130)=1,XIRR(OFFSET(K1130,,,COUNTIF($C$2:$C$5000,C1130),),OFFSET(E1130,,,COUNTIF($C$2:$C$5000,C1130),)),"-")</f>
        <v>-</v>
      </c>
    </row>
    <row r="1131" spans="3:13" hidden="1" x14ac:dyDescent="0.35">
      <c r="C1131" s="9">
        <v>2022</v>
      </c>
      <c r="D1131" s="15" t="s">
        <v>21</v>
      </c>
      <c r="E1131" s="16">
        <v>44789</v>
      </c>
      <c r="F1131" s="18">
        <v>30877.096865371943</v>
      </c>
      <c r="G1131" s="18">
        <v>4792.6421271091886</v>
      </c>
      <c r="H1131" s="18">
        <v>26084.454738262753</v>
      </c>
      <c r="I1131" s="18">
        <v>795511.33848045522</v>
      </c>
      <c r="J1131" s="29"/>
      <c r="K1131" s="52">
        <f t="shared" si="17"/>
        <v>30877.096865371943</v>
      </c>
      <c r="L1131" s="56" t="str">
        <f ca="1">IF(COUNTIF($C$2:C1131,C1131)=1,XIRR(OFFSET(F1131,,,COUNTIF($C$2:$C$5000,C1131),),OFFSET(E1131,,,COUNTIF($C$2:$C$5000,C1131),)),"-")</f>
        <v>-</v>
      </c>
      <c r="M1131" s="56" t="str">
        <f ca="1">IF(COUNTIF($C$2:C1131,C1131)=1,XIRR(OFFSET(K1131,,,COUNTIF($C$2:$C$5000,C1131),),OFFSET(E1131,,,COUNTIF($C$2:$C$5000,C1131),)),"-")</f>
        <v>-</v>
      </c>
    </row>
    <row r="1132" spans="3:13" hidden="1" x14ac:dyDescent="0.35">
      <c r="C1132" s="9">
        <v>2022</v>
      </c>
      <c r="D1132" s="15" t="s">
        <v>37</v>
      </c>
      <c r="E1132" s="16">
        <v>44813</v>
      </c>
      <c r="F1132" s="18">
        <v>82500</v>
      </c>
      <c r="G1132" s="18">
        <v>82500</v>
      </c>
      <c r="H1132" s="18">
        <v>0</v>
      </c>
      <c r="I1132" s="18">
        <v>3000000</v>
      </c>
      <c r="J1132" s="29"/>
      <c r="K1132" s="52">
        <f t="shared" si="17"/>
        <v>82500</v>
      </c>
      <c r="L1132" s="56" t="str">
        <f ca="1">IF(COUNTIF($C$2:C1132,C1132)=1,XIRR(OFFSET(F1132,,,COUNTIF($C$2:$C$5000,C1132),),OFFSET(E1132,,,COUNTIF($C$2:$C$5000,C1132),)),"-")</f>
        <v>-</v>
      </c>
      <c r="M1132" s="56" t="str">
        <f ca="1">IF(COUNTIF($C$2:C1132,C1132)=1,XIRR(OFFSET(K1132,,,COUNTIF($C$2:$C$5000,C1132),),OFFSET(E1132,,,COUNTIF($C$2:$C$5000,C1132),)),"-")</f>
        <v>-</v>
      </c>
    </row>
    <row r="1133" spans="3:13" hidden="1" x14ac:dyDescent="0.35">
      <c r="C1133" s="9">
        <v>2022</v>
      </c>
      <c r="D1133" s="15" t="s">
        <v>21</v>
      </c>
      <c r="E1133" s="16">
        <v>44820</v>
      </c>
      <c r="F1133" s="18">
        <v>30877.096865371943</v>
      </c>
      <c r="G1133" s="18">
        <v>4640.4828078026558</v>
      </c>
      <c r="H1133" s="18">
        <v>26236.614057569288</v>
      </c>
      <c r="I1133" s="18">
        <v>769274.72442288592</v>
      </c>
      <c r="J1133" s="29"/>
      <c r="K1133" s="52">
        <f t="shared" si="17"/>
        <v>30877.096865371943</v>
      </c>
      <c r="L1133" s="56" t="str">
        <f ca="1">IF(COUNTIF($C$2:C1133,C1133)=1,XIRR(OFFSET(F1133,,,COUNTIF($C$2:$C$5000,C1133),),OFFSET(E1133,,,COUNTIF($C$2:$C$5000,C1133),)),"-")</f>
        <v>-</v>
      </c>
      <c r="M1133" s="56" t="str">
        <f ca="1">IF(COUNTIF($C$2:C1133,C1133)=1,XIRR(OFFSET(K1133,,,COUNTIF($C$2:$C$5000,C1133),),OFFSET(E1133,,,COUNTIF($C$2:$C$5000,C1133),)),"-")</f>
        <v>-</v>
      </c>
    </row>
    <row r="1134" spans="3:13" hidden="1" x14ac:dyDescent="0.35">
      <c r="C1134" s="9">
        <v>2022</v>
      </c>
      <c r="D1134" s="15" t="s">
        <v>21</v>
      </c>
      <c r="E1134" s="16">
        <v>44850</v>
      </c>
      <c r="F1134" s="18">
        <v>30877.096865371943</v>
      </c>
      <c r="G1134" s="18">
        <v>4487.435892466835</v>
      </c>
      <c r="H1134" s="18">
        <v>26389.660972905109</v>
      </c>
      <c r="I1134" s="18">
        <v>742885.06344998081</v>
      </c>
      <c r="J1134" s="29"/>
      <c r="K1134" s="52">
        <f t="shared" si="17"/>
        <v>30877.096865371943</v>
      </c>
      <c r="L1134" s="56" t="str">
        <f ca="1">IF(COUNTIF($C$2:C1134,C1134)=1,XIRR(OFFSET(F1134,,,COUNTIF($C$2:$C$5000,C1134),),OFFSET(E1134,,,COUNTIF($C$2:$C$5000,C1134),)),"-")</f>
        <v>-</v>
      </c>
      <c r="M1134" s="56" t="str">
        <f ca="1">IF(COUNTIF($C$2:C1134,C1134)=1,XIRR(OFFSET(K1134,,,COUNTIF($C$2:$C$5000,C1134),),OFFSET(E1134,,,COUNTIF($C$2:$C$5000,C1134),)),"-")</f>
        <v>-</v>
      </c>
    </row>
    <row r="1135" spans="3:13" hidden="1" x14ac:dyDescent="0.35">
      <c r="C1135" s="9">
        <v>2022</v>
      </c>
      <c r="D1135" s="15" t="s">
        <v>21</v>
      </c>
      <c r="E1135" s="16">
        <v>44881</v>
      </c>
      <c r="F1135" s="18">
        <v>30877.096865371943</v>
      </c>
      <c r="G1135" s="18">
        <v>4333.4962034582213</v>
      </c>
      <c r="H1135" s="18">
        <v>26543.600661913722</v>
      </c>
      <c r="I1135" s="18">
        <v>716341.46278806706</v>
      </c>
      <c r="J1135" s="29"/>
      <c r="K1135" s="52">
        <f t="shared" si="17"/>
        <v>30877.096865371943</v>
      </c>
      <c r="L1135" s="56" t="str">
        <f ca="1">IF(COUNTIF($C$2:C1135,C1135)=1,XIRR(OFFSET(F1135,,,COUNTIF($C$2:$C$5000,C1135),),OFFSET(E1135,,,COUNTIF($C$2:$C$5000,C1135),)),"-")</f>
        <v>-</v>
      </c>
      <c r="M1135" s="56" t="str">
        <f ca="1">IF(COUNTIF($C$2:C1135,C1135)=1,XIRR(OFFSET(K1135,,,COUNTIF($C$2:$C$5000,C1135),),OFFSET(E1135,,,COUNTIF($C$2:$C$5000,C1135),)),"-")</f>
        <v>-</v>
      </c>
    </row>
    <row r="1136" spans="3:13" hidden="1" x14ac:dyDescent="0.35">
      <c r="C1136" s="9">
        <v>2022</v>
      </c>
      <c r="D1136" s="15" t="s">
        <v>21</v>
      </c>
      <c r="E1136" s="16">
        <v>44911</v>
      </c>
      <c r="F1136" s="18">
        <v>30877.096865371943</v>
      </c>
      <c r="G1136" s="18">
        <v>4178.6585329303916</v>
      </c>
      <c r="H1136" s="18">
        <v>26698.43833244155</v>
      </c>
      <c r="I1136" s="18">
        <v>689643.02445562556</v>
      </c>
      <c r="J1136" s="29"/>
      <c r="K1136" s="52">
        <f t="shared" si="17"/>
        <v>30877.096865371943</v>
      </c>
      <c r="L1136" s="56" t="str">
        <f ca="1">IF(COUNTIF($C$2:C1136,C1136)=1,XIRR(OFFSET(F1136,,,COUNTIF($C$2:$C$5000,C1136),),OFFSET(E1136,,,COUNTIF($C$2:$C$5000,C1136),)),"-")</f>
        <v>-</v>
      </c>
      <c r="M1136" s="56" t="str">
        <f ca="1">IF(COUNTIF($C$2:C1136,C1136)=1,XIRR(OFFSET(K1136,,,COUNTIF($C$2:$C$5000,C1136),),OFFSET(E1136,,,COUNTIF($C$2:$C$5000,C1136),)),"-")</f>
        <v>-</v>
      </c>
    </row>
    <row r="1137" spans="3:13" hidden="1" x14ac:dyDescent="0.35">
      <c r="C1137" s="9">
        <v>2022</v>
      </c>
      <c r="D1137" s="15" t="s">
        <v>21</v>
      </c>
      <c r="E1137" s="16">
        <v>44942</v>
      </c>
      <c r="F1137" s="18">
        <v>30877.096865371943</v>
      </c>
      <c r="G1137" s="18">
        <v>4022.917642657816</v>
      </c>
      <c r="H1137" s="18">
        <v>26854.179222714127</v>
      </c>
      <c r="I1137" s="18">
        <v>662788.84523291141</v>
      </c>
      <c r="J1137" s="29"/>
      <c r="K1137" s="52">
        <f t="shared" si="17"/>
        <v>30877.096865371943</v>
      </c>
      <c r="L1137" s="56" t="str">
        <f ca="1">IF(COUNTIF($C$2:C1137,C1137)=1,XIRR(OFFSET(F1137,,,COUNTIF($C$2:$C$5000,C1137),),OFFSET(E1137,,,COUNTIF($C$2:$C$5000,C1137),)),"-")</f>
        <v>-</v>
      </c>
      <c r="M1137" s="56" t="str">
        <f ca="1">IF(COUNTIF($C$2:C1137,C1137)=1,XIRR(OFFSET(K1137,,,COUNTIF($C$2:$C$5000,C1137),),OFFSET(E1137,,,COUNTIF($C$2:$C$5000,C1137),)),"-")</f>
        <v>-</v>
      </c>
    </row>
    <row r="1138" spans="3:13" hidden="1" x14ac:dyDescent="0.35">
      <c r="C1138" s="9">
        <v>2022</v>
      </c>
      <c r="D1138" s="15" t="s">
        <v>21</v>
      </c>
      <c r="E1138" s="16">
        <v>44973</v>
      </c>
      <c r="F1138" s="18">
        <v>30877.096865371943</v>
      </c>
      <c r="G1138" s="18">
        <v>3866.2682638586502</v>
      </c>
      <c r="H1138" s="18">
        <v>27010.828601513291</v>
      </c>
      <c r="I1138" s="18">
        <v>635778.01663139812</v>
      </c>
      <c r="J1138" s="29"/>
      <c r="K1138" s="52">
        <f t="shared" si="17"/>
        <v>30877.096865371943</v>
      </c>
      <c r="L1138" s="56" t="str">
        <f ca="1">IF(COUNTIF($C$2:C1138,C1138)=1,XIRR(OFFSET(F1138,,,COUNTIF($C$2:$C$5000,C1138),),OFFSET(E1138,,,COUNTIF($C$2:$C$5000,C1138),)),"-")</f>
        <v>-</v>
      </c>
      <c r="M1138" s="56" t="str">
        <f ca="1">IF(COUNTIF($C$2:C1138,C1138)=1,XIRR(OFFSET(K1138,,,COUNTIF($C$2:$C$5000,C1138),),OFFSET(E1138,,,COUNTIF($C$2:$C$5000,C1138),)),"-")</f>
        <v>-</v>
      </c>
    </row>
    <row r="1139" spans="3:13" hidden="1" x14ac:dyDescent="0.35">
      <c r="C1139" s="9">
        <v>2022</v>
      </c>
      <c r="D1139" s="15" t="s">
        <v>37</v>
      </c>
      <c r="E1139" s="16">
        <v>44994</v>
      </c>
      <c r="F1139" s="18">
        <v>82500</v>
      </c>
      <c r="G1139" s="18">
        <v>82500</v>
      </c>
      <c r="H1139" s="18">
        <v>0</v>
      </c>
      <c r="I1139" s="18">
        <v>3000000</v>
      </c>
      <c r="J1139" s="29"/>
      <c r="K1139" s="52">
        <f t="shared" si="17"/>
        <v>82500</v>
      </c>
      <c r="L1139" s="56" t="str">
        <f ca="1">IF(COUNTIF($C$2:C1139,C1139)=1,XIRR(OFFSET(F1139,,,COUNTIF($C$2:$C$5000,C1139),),OFFSET(E1139,,,COUNTIF($C$2:$C$5000,C1139),)),"-")</f>
        <v>-</v>
      </c>
      <c r="M1139" s="56" t="str">
        <f ca="1">IF(COUNTIF($C$2:C1139,C1139)=1,XIRR(OFFSET(K1139,,,COUNTIF($C$2:$C$5000,C1139),),OFFSET(E1139,,,COUNTIF($C$2:$C$5000,C1139),)),"-")</f>
        <v>-</v>
      </c>
    </row>
    <row r="1140" spans="3:13" hidden="1" x14ac:dyDescent="0.35">
      <c r="C1140" s="9">
        <v>2022</v>
      </c>
      <c r="D1140" s="15" t="s">
        <v>21</v>
      </c>
      <c r="E1140" s="16">
        <v>45001</v>
      </c>
      <c r="F1140" s="18">
        <v>30877.096865371943</v>
      </c>
      <c r="G1140" s="18">
        <v>3708.7050970164892</v>
      </c>
      <c r="H1140" s="18">
        <v>27168.391768355454</v>
      </c>
      <c r="I1140" s="18">
        <v>608609.62486304261</v>
      </c>
      <c r="J1140" s="29"/>
      <c r="K1140" s="52">
        <f t="shared" si="17"/>
        <v>30877.096865371943</v>
      </c>
      <c r="L1140" s="56" t="str">
        <f ca="1">IF(COUNTIF($C$2:C1140,C1140)=1,XIRR(OFFSET(F1140,,,COUNTIF($C$2:$C$5000,C1140),),OFFSET(E1140,,,COUNTIF($C$2:$C$5000,C1140),)),"-")</f>
        <v>-</v>
      </c>
      <c r="M1140" s="56" t="str">
        <f ca="1">IF(COUNTIF($C$2:C1140,C1140)=1,XIRR(OFFSET(K1140,,,COUNTIF($C$2:$C$5000,C1140),),OFFSET(E1140,,,COUNTIF($C$2:$C$5000,C1140),)),"-")</f>
        <v>-</v>
      </c>
    </row>
    <row r="1141" spans="3:13" hidden="1" x14ac:dyDescent="0.35">
      <c r="C1141" s="9">
        <v>2022</v>
      </c>
      <c r="D1141" s="15" t="s">
        <v>21</v>
      </c>
      <c r="E1141" s="16">
        <v>45032</v>
      </c>
      <c r="F1141" s="18">
        <v>30877.096865371943</v>
      </c>
      <c r="G1141" s="18">
        <v>3550.2228117010823</v>
      </c>
      <c r="H1141" s="18">
        <v>27326.874053670861</v>
      </c>
      <c r="I1141" s="18">
        <v>581282.7508093717</v>
      </c>
      <c r="J1141" s="29"/>
      <c r="K1141" s="52">
        <f t="shared" si="17"/>
        <v>30877.096865371943</v>
      </c>
      <c r="L1141" s="56" t="str">
        <f ca="1">IF(COUNTIF($C$2:C1141,C1141)=1,XIRR(OFFSET(F1141,,,COUNTIF($C$2:$C$5000,C1141),),OFFSET(E1141,,,COUNTIF($C$2:$C$5000,C1141),)),"-")</f>
        <v>-</v>
      </c>
      <c r="M1141" s="56" t="str">
        <f ca="1">IF(COUNTIF($C$2:C1141,C1141)=1,XIRR(OFFSET(K1141,,,COUNTIF($C$2:$C$5000,C1141),),OFFSET(E1141,,,COUNTIF($C$2:$C$5000,C1141),)),"-")</f>
        <v>-</v>
      </c>
    </row>
    <row r="1142" spans="3:13" hidden="1" x14ac:dyDescent="0.35">
      <c r="C1142" s="9">
        <v>2022</v>
      </c>
      <c r="D1142" s="15" t="s">
        <v>21</v>
      </c>
      <c r="E1142" s="16">
        <v>45062</v>
      </c>
      <c r="F1142" s="18">
        <v>30877.096865371943</v>
      </c>
      <c r="G1142" s="18">
        <v>3390.8160463880017</v>
      </c>
      <c r="H1142" s="18">
        <v>27486.280818983942</v>
      </c>
      <c r="I1142" s="18">
        <v>553796.46999038779</v>
      </c>
      <c r="J1142" s="29"/>
      <c r="K1142" s="52">
        <f t="shared" si="17"/>
        <v>30877.096865371943</v>
      </c>
      <c r="L1142" s="56" t="str">
        <f ca="1">IF(COUNTIF($C$2:C1142,C1142)=1,XIRR(OFFSET(F1142,,,COUNTIF($C$2:$C$5000,C1142),),OFFSET(E1142,,,COUNTIF($C$2:$C$5000,C1142),)),"-")</f>
        <v>-</v>
      </c>
      <c r="M1142" s="56" t="str">
        <f ca="1">IF(COUNTIF($C$2:C1142,C1142)=1,XIRR(OFFSET(K1142,,,COUNTIF($C$2:$C$5000,C1142),),OFFSET(E1142,,,COUNTIF($C$2:$C$5000,C1142),)),"-")</f>
        <v>-</v>
      </c>
    </row>
    <row r="1143" spans="3:13" hidden="1" x14ac:dyDescent="0.35">
      <c r="C1143" s="9">
        <v>2022</v>
      </c>
      <c r="D1143" s="15" t="s">
        <v>21</v>
      </c>
      <c r="E1143" s="16">
        <v>45093</v>
      </c>
      <c r="F1143" s="18">
        <v>30877.096865371943</v>
      </c>
      <c r="G1143" s="18">
        <v>3230.4794082772623</v>
      </c>
      <c r="H1143" s="18">
        <v>27646.617457094682</v>
      </c>
      <c r="I1143" s="18">
        <v>526149.85253329307</v>
      </c>
      <c r="J1143" s="29"/>
      <c r="K1143" s="52">
        <f t="shared" si="17"/>
        <v>30877.096865371943</v>
      </c>
      <c r="L1143" s="56" t="str">
        <f ca="1">IF(COUNTIF($C$2:C1143,C1143)=1,XIRR(OFFSET(F1143,,,COUNTIF($C$2:$C$5000,C1143),),OFFSET(E1143,,,COUNTIF($C$2:$C$5000,C1143),)),"-")</f>
        <v>-</v>
      </c>
      <c r="M1143" s="56" t="str">
        <f ca="1">IF(COUNTIF($C$2:C1143,C1143)=1,XIRR(OFFSET(K1143,,,COUNTIF($C$2:$C$5000,C1143),),OFFSET(E1143,,,COUNTIF($C$2:$C$5000,C1143),)),"-")</f>
        <v>-</v>
      </c>
    </row>
    <row r="1144" spans="3:13" hidden="1" x14ac:dyDescent="0.35">
      <c r="C1144" s="9">
        <v>2022</v>
      </c>
      <c r="D1144" s="15" t="s">
        <v>21</v>
      </c>
      <c r="E1144" s="16">
        <v>45123</v>
      </c>
      <c r="F1144" s="18">
        <v>30877.096865371943</v>
      </c>
      <c r="G1144" s="18">
        <v>3069.2074731108764</v>
      </c>
      <c r="H1144" s="18">
        <v>27807.889392261066</v>
      </c>
      <c r="I1144" s="18">
        <v>498341.96314103203</v>
      </c>
      <c r="J1144" s="29"/>
      <c r="K1144" s="52">
        <f t="shared" si="17"/>
        <v>30877.096865371943</v>
      </c>
      <c r="L1144" s="56" t="str">
        <f ca="1">IF(COUNTIF($C$2:C1144,C1144)=1,XIRR(OFFSET(F1144,,,COUNTIF($C$2:$C$5000,C1144),),OFFSET(E1144,,,COUNTIF($C$2:$C$5000,C1144),)),"-")</f>
        <v>-</v>
      </c>
      <c r="M1144" s="56" t="str">
        <f ca="1">IF(COUNTIF($C$2:C1144,C1144)=1,XIRR(OFFSET(K1144,,,COUNTIF($C$2:$C$5000,C1144),),OFFSET(E1144,,,COUNTIF($C$2:$C$5000,C1144),)),"-")</f>
        <v>-</v>
      </c>
    </row>
    <row r="1145" spans="3:13" hidden="1" x14ac:dyDescent="0.35">
      <c r="C1145" s="9">
        <v>2022</v>
      </c>
      <c r="D1145" s="15" t="s">
        <v>21</v>
      </c>
      <c r="E1145" s="16">
        <v>45154</v>
      </c>
      <c r="F1145" s="18">
        <v>30877.096865371943</v>
      </c>
      <c r="G1145" s="18">
        <v>2906.9947849893538</v>
      </c>
      <c r="H1145" s="18">
        <v>27970.102080382589</v>
      </c>
      <c r="I1145" s="18">
        <v>470371.86106064945</v>
      </c>
      <c r="J1145" s="29"/>
      <c r="K1145" s="52">
        <f t="shared" si="17"/>
        <v>30877.096865371943</v>
      </c>
      <c r="L1145" s="56" t="str">
        <f ca="1">IF(COUNTIF($C$2:C1145,C1145)=1,XIRR(OFFSET(F1145,,,COUNTIF($C$2:$C$5000,C1145),),OFFSET(E1145,,,COUNTIF($C$2:$C$5000,C1145),)),"-")</f>
        <v>-</v>
      </c>
      <c r="M1145" s="56" t="str">
        <f ca="1">IF(COUNTIF($C$2:C1145,C1145)=1,XIRR(OFFSET(K1145,,,COUNTIF($C$2:$C$5000,C1145),),OFFSET(E1145,,,COUNTIF($C$2:$C$5000,C1145),)),"-")</f>
        <v>-</v>
      </c>
    </row>
    <row r="1146" spans="3:13" hidden="1" x14ac:dyDescent="0.35">
      <c r="C1146" s="9">
        <v>2022</v>
      </c>
      <c r="D1146" s="15" t="s">
        <v>37</v>
      </c>
      <c r="E1146" s="16">
        <v>45178</v>
      </c>
      <c r="F1146" s="18">
        <v>3082500</v>
      </c>
      <c r="G1146" s="18">
        <v>82500</v>
      </c>
      <c r="H1146" s="18">
        <v>3000000</v>
      </c>
      <c r="I1146" s="18">
        <v>0</v>
      </c>
      <c r="J1146" s="29"/>
      <c r="K1146" s="52">
        <f t="shared" si="17"/>
        <v>3082500</v>
      </c>
      <c r="L1146" s="56" t="str">
        <f ca="1">IF(COUNTIF($C$2:C1146,C1146)=1,XIRR(OFFSET(F1146,,,COUNTIF($C$2:$C$5000,C1146),),OFFSET(E1146,,,COUNTIF($C$2:$C$5000,C1146),)),"-")</f>
        <v>-</v>
      </c>
      <c r="M1146" s="56" t="str">
        <f ca="1">IF(COUNTIF($C$2:C1146,C1146)=1,XIRR(OFFSET(K1146,,,COUNTIF($C$2:$C$5000,C1146),),OFFSET(E1146,,,COUNTIF($C$2:$C$5000,C1146),)),"-")</f>
        <v>-</v>
      </c>
    </row>
    <row r="1147" spans="3:13" hidden="1" x14ac:dyDescent="0.35">
      <c r="C1147" s="9">
        <v>2022</v>
      </c>
      <c r="D1147" s="15" t="s">
        <v>21</v>
      </c>
      <c r="E1147" s="16">
        <v>45185</v>
      </c>
      <c r="F1147" s="18">
        <v>30877.096865371943</v>
      </c>
      <c r="G1147" s="18">
        <v>2743.8358561871223</v>
      </c>
      <c r="H1147" s="18">
        <v>28133.261009184822</v>
      </c>
      <c r="I1147" s="18">
        <v>442238.60005146463</v>
      </c>
      <c r="J1147" s="29"/>
      <c r="K1147" s="52">
        <f t="shared" si="17"/>
        <v>30877.096865371943</v>
      </c>
      <c r="L1147" s="56" t="str">
        <f ca="1">IF(COUNTIF($C$2:C1147,C1147)=1,XIRR(OFFSET(F1147,,,COUNTIF($C$2:$C$5000,C1147),),OFFSET(E1147,,,COUNTIF($C$2:$C$5000,C1147),)),"-")</f>
        <v>-</v>
      </c>
      <c r="M1147" s="56" t="str">
        <f ca="1">IF(COUNTIF($C$2:C1147,C1147)=1,XIRR(OFFSET(K1147,,,COUNTIF($C$2:$C$5000,C1147),),OFFSET(E1147,,,COUNTIF($C$2:$C$5000,C1147),)),"-")</f>
        <v>-</v>
      </c>
    </row>
    <row r="1148" spans="3:13" hidden="1" x14ac:dyDescent="0.35">
      <c r="C1148" s="9">
        <v>2022</v>
      </c>
      <c r="D1148" s="15" t="s">
        <v>21</v>
      </c>
      <c r="E1148" s="16">
        <v>45215</v>
      </c>
      <c r="F1148" s="18">
        <v>30877.096865371943</v>
      </c>
      <c r="G1148" s="18">
        <v>2579.7251669668772</v>
      </c>
      <c r="H1148" s="18">
        <v>28297.371698405066</v>
      </c>
      <c r="I1148" s="18">
        <v>413941.22835305956</v>
      </c>
      <c r="J1148" s="29"/>
      <c r="K1148" s="52">
        <f t="shared" si="17"/>
        <v>30877.096865371943</v>
      </c>
      <c r="L1148" s="56" t="str">
        <f ca="1">IF(COUNTIF($C$2:C1148,C1148)=1,XIRR(OFFSET(F1148,,,COUNTIF($C$2:$C$5000,C1148),),OFFSET(E1148,,,COUNTIF($C$2:$C$5000,C1148),)),"-")</f>
        <v>-</v>
      </c>
      <c r="M1148" s="56" t="str">
        <f ca="1">IF(COUNTIF($C$2:C1148,C1148)=1,XIRR(OFFSET(K1148,,,COUNTIF($C$2:$C$5000,C1148),),OFFSET(E1148,,,COUNTIF($C$2:$C$5000,C1148),)),"-")</f>
        <v>-</v>
      </c>
    </row>
    <row r="1149" spans="3:13" hidden="1" x14ac:dyDescent="0.35">
      <c r="C1149" s="9">
        <v>2022</v>
      </c>
      <c r="D1149" s="15" t="s">
        <v>21</v>
      </c>
      <c r="E1149" s="16">
        <v>45226</v>
      </c>
      <c r="F1149" s="18">
        <v>422220.052920121</v>
      </c>
      <c r="G1149" s="18">
        <v>8278.8245670611905</v>
      </c>
      <c r="H1149" s="18">
        <v>413941.22835306003</v>
      </c>
      <c r="I1149" s="18">
        <v>0</v>
      </c>
      <c r="J1149" s="29"/>
      <c r="K1149" s="52">
        <f t="shared" si="17"/>
        <v>422220.052920121</v>
      </c>
      <c r="L1149" s="56" t="str">
        <f ca="1">IF(COUNTIF($C$2:C1149,C1149)=1,XIRR(OFFSET(F1149,,,COUNTIF($C$2:$C$5000,C1149),),OFFSET(E1149,,,COUNTIF($C$2:$C$5000,C1149),)),"-")</f>
        <v>-</v>
      </c>
      <c r="M1149" s="56" t="str">
        <f ca="1">IF(COUNTIF($C$2:C1149,C1149)=1,XIRR(OFFSET(K1149,,,COUNTIF($C$2:$C$5000,C1149),),OFFSET(E1149,,,COUNTIF($C$2:$C$5000,C1149),)),"-")</f>
        <v>-</v>
      </c>
    </row>
    <row r="1150" spans="3:13" hidden="1" x14ac:dyDescent="0.35">
      <c r="C1150" s="3">
        <v>2023</v>
      </c>
      <c r="D1150" s="19" t="s">
        <v>36</v>
      </c>
      <c r="E1150" s="20">
        <v>44949</v>
      </c>
      <c r="F1150" s="21">
        <v>-500000</v>
      </c>
      <c r="G1150" s="22"/>
      <c r="H1150" s="22"/>
      <c r="I1150" s="23">
        <f>-F1150</f>
        <v>500000</v>
      </c>
      <c r="J1150" s="19" t="s">
        <v>8</v>
      </c>
      <c r="K1150" s="52">
        <f t="shared" si="17"/>
        <v>-500000</v>
      </c>
      <c r="L1150" s="56">
        <f ca="1">IF(COUNTIF($C$2:C1150,C1150)=1,XIRR(OFFSET(F1150,,,COUNTIF($C$2:$C$5000,C1150),),OFFSET(E1150,,,COUNTIF($C$2:$C$5000,C1150),)),"-")</f>
        <v>0.1033369839191437</v>
      </c>
      <c r="M1150" s="56">
        <f ca="1">IF(COUNTIF($C$2:C1150,C1150)=1,XIRR(OFFSET(K1150,,,COUNTIF($C$2:$C$5000,C1150),),OFFSET(E1150,,,COUNTIF($C$2:$C$5000,C1150),)),"-")</f>
        <v>4.0551838278770444E-2</v>
      </c>
    </row>
    <row r="1151" spans="3:13" hidden="1" x14ac:dyDescent="0.35">
      <c r="C1151" s="3">
        <v>2023</v>
      </c>
      <c r="D1151" s="19" t="s">
        <v>28</v>
      </c>
      <c r="E1151" s="20">
        <v>44980</v>
      </c>
      <c r="F1151" s="21">
        <v>-500000</v>
      </c>
      <c r="G1151" s="22"/>
      <c r="H1151" s="22"/>
      <c r="I1151" s="23">
        <f>-F1151</f>
        <v>500000</v>
      </c>
      <c r="J1151" s="19" t="s">
        <v>8</v>
      </c>
      <c r="K1151" s="52">
        <f t="shared" si="17"/>
        <v>-500000</v>
      </c>
      <c r="L1151" s="56" t="str">
        <f ca="1">IF(COUNTIF($C$2:C1151,C1151)=1,XIRR(OFFSET(F1151,,,COUNTIF($C$2:$C$5000,C1151),),OFFSET(E1151,,,COUNTIF($C$2:$C$5000,C1151),)),"-")</f>
        <v>-</v>
      </c>
      <c r="M1151" s="56" t="str">
        <f ca="1">IF(COUNTIF($C$2:C1151,C1151)=1,XIRR(OFFSET(K1151,,,COUNTIF($C$2:$C$5000,C1151),),OFFSET(E1151,,,COUNTIF($C$2:$C$5000,C1151),)),"-")</f>
        <v>-</v>
      </c>
    </row>
    <row r="1152" spans="3:13" hidden="1" x14ac:dyDescent="0.35">
      <c r="C1152" s="9">
        <v>2023</v>
      </c>
      <c r="D1152" s="15" t="s">
        <v>36</v>
      </c>
      <c r="E1152" s="16">
        <v>44980</v>
      </c>
      <c r="F1152" s="18">
        <v>12324.151679417855</v>
      </c>
      <c r="G1152" s="18">
        <v>3541.6666666666665</v>
      </c>
      <c r="H1152" s="18">
        <v>8782.4850127511891</v>
      </c>
      <c r="I1152" s="18">
        <v>491217.51498724881</v>
      </c>
      <c r="J1152" s="29"/>
      <c r="K1152" s="52">
        <f t="shared" si="17"/>
        <v>12324.151679417855</v>
      </c>
      <c r="L1152" s="56" t="str">
        <f ca="1">IF(COUNTIF($C$2:C1152,C1152)=1,XIRR(OFFSET(F1152,,,COUNTIF($C$2:$C$5000,C1152),),OFFSET(E1152,,,COUNTIF($C$2:$C$5000,C1152),)),"-")</f>
        <v>-</v>
      </c>
      <c r="M1152" s="56" t="str">
        <f ca="1">IF(COUNTIF($C$2:C1152,C1152)=1,XIRR(OFFSET(K1152,,,COUNTIF($C$2:$C$5000,C1152),),OFFSET(E1152,,,COUNTIF($C$2:$C$5000,C1152),)),"-")</f>
        <v>-</v>
      </c>
    </row>
    <row r="1153" spans="3:13" hidden="1" x14ac:dyDescent="0.35">
      <c r="C1153" s="9">
        <v>2023</v>
      </c>
      <c r="D1153" s="15" t="s">
        <v>28</v>
      </c>
      <c r="E1153" s="16">
        <v>45008</v>
      </c>
      <c r="F1153" s="18">
        <v>10379.177613177004</v>
      </c>
      <c r="G1153" s="18">
        <v>3750</v>
      </c>
      <c r="H1153" s="18">
        <v>6629.1776131770039</v>
      </c>
      <c r="I1153" s="18">
        <v>493370.82238682301</v>
      </c>
      <c r="J1153" s="29"/>
      <c r="K1153" s="52">
        <f t="shared" si="17"/>
        <v>10379.177613177004</v>
      </c>
      <c r="L1153" s="56" t="str">
        <f ca="1">IF(COUNTIF($C$2:C1153,C1153)=1,XIRR(OFFSET(F1153,,,COUNTIF($C$2:$C$5000,C1153),),OFFSET(E1153,,,COUNTIF($C$2:$C$5000,C1153),)),"-")</f>
        <v>-</v>
      </c>
      <c r="M1153" s="56" t="str">
        <f ca="1">IF(COUNTIF($C$2:C1153,C1153)=1,XIRR(OFFSET(K1153,,,COUNTIF($C$2:$C$5000,C1153),),OFFSET(E1153,,,COUNTIF($C$2:$C$5000,C1153),)),"-")</f>
        <v>-</v>
      </c>
    </row>
    <row r="1154" spans="3:13" hidden="1" x14ac:dyDescent="0.35">
      <c r="C1154" s="9">
        <v>2023</v>
      </c>
      <c r="D1154" s="15" t="s">
        <v>36</v>
      </c>
      <c r="E1154" s="16">
        <v>45008</v>
      </c>
      <c r="F1154" s="18">
        <v>12324.151679417855</v>
      </c>
      <c r="G1154" s="18">
        <v>3479.4573978263456</v>
      </c>
      <c r="H1154" s="18">
        <v>8844.6942815915099</v>
      </c>
      <c r="I1154" s="18">
        <v>482372.8207056573</v>
      </c>
      <c r="J1154" s="29"/>
      <c r="K1154" s="52">
        <f t="shared" ref="K1154:K1217" si="18">IF(OR(J1154="retard+6mois",J1154="défaut"),0,F1154)</f>
        <v>12324.151679417855</v>
      </c>
      <c r="L1154" s="56" t="str">
        <f ca="1">IF(COUNTIF($C$2:C1154,C1154)=1,XIRR(OFFSET(F1154,,,COUNTIF($C$2:$C$5000,C1154),),OFFSET(E1154,,,COUNTIF($C$2:$C$5000,C1154),)),"-")</f>
        <v>-</v>
      </c>
      <c r="M1154" s="56" t="str">
        <f ca="1">IF(COUNTIF($C$2:C1154,C1154)=1,XIRR(OFFSET(K1154,,,COUNTIF($C$2:$C$5000,C1154),),OFFSET(E1154,,,COUNTIF($C$2:$C$5000,C1154),)),"-")</f>
        <v>-</v>
      </c>
    </row>
    <row r="1155" spans="3:13" hidden="1" x14ac:dyDescent="0.35">
      <c r="C1155" s="9">
        <v>2023</v>
      </c>
      <c r="D1155" s="15" t="s">
        <v>28</v>
      </c>
      <c r="E1155" s="16">
        <v>45039</v>
      </c>
      <c r="F1155" s="18">
        <v>10379.177613177004</v>
      </c>
      <c r="G1155" s="18">
        <v>3700.2811679011725</v>
      </c>
      <c r="H1155" s="18">
        <v>6678.8964452758319</v>
      </c>
      <c r="I1155" s="18">
        <v>486691.9259415472</v>
      </c>
      <c r="J1155" s="29"/>
      <c r="K1155" s="52">
        <f t="shared" si="18"/>
        <v>10379.177613177004</v>
      </c>
      <c r="L1155" s="56" t="str">
        <f ca="1">IF(COUNTIF($C$2:C1155,C1155)=1,XIRR(OFFSET(F1155,,,COUNTIF($C$2:$C$5000,C1155),),OFFSET(E1155,,,COUNTIF($C$2:$C$5000,C1155),)),"-")</f>
        <v>-</v>
      </c>
      <c r="M1155" s="56" t="str">
        <f ca="1">IF(COUNTIF($C$2:C1155,C1155)=1,XIRR(OFFSET(K1155,,,COUNTIF($C$2:$C$5000,C1155),),OFFSET(E1155,,,COUNTIF($C$2:$C$5000,C1155),)),"-")</f>
        <v>-</v>
      </c>
    </row>
    <row r="1156" spans="3:13" hidden="1" x14ac:dyDescent="0.35">
      <c r="C1156" s="9">
        <v>2023</v>
      </c>
      <c r="D1156" s="15" t="s">
        <v>36</v>
      </c>
      <c r="E1156" s="16">
        <v>45039</v>
      </c>
      <c r="F1156" s="18">
        <v>12324.151679417855</v>
      </c>
      <c r="G1156" s="18">
        <v>3416.8074799984061</v>
      </c>
      <c r="H1156" s="18">
        <v>8907.3441994194491</v>
      </c>
      <c r="I1156" s="18">
        <v>473465.47650623787</v>
      </c>
      <c r="J1156" s="15"/>
      <c r="K1156" s="52">
        <f t="shared" si="18"/>
        <v>12324.151679417855</v>
      </c>
      <c r="L1156" s="56" t="str">
        <f ca="1">IF(COUNTIF($C$2:C1156,C1156)=1,XIRR(OFFSET(F1156,,,COUNTIF($C$2:$C$5000,C1156),),OFFSET(E1156,,,COUNTIF($C$2:$C$5000,C1156),)),"-")</f>
        <v>-</v>
      </c>
      <c r="M1156" s="56" t="str">
        <f ca="1">IF(COUNTIF($C$2:C1156,C1156)=1,XIRR(OFFSET(K1156,,,COUNTIF($C$2:$C$5000,C1156),),OFFSET(E1156,,,COUNTIF($C$2:$C$5000,C1156),)),"-")</f>
        <v>-</v>
      </c>
    </row>
    <row r="1157" spans="3:13" hidden="1" x14ac:dyDescent="0.35">
      <c r="C1157" s="3">
        <v>2023</v>
      </c>
      <c r="D1157" s="19" t="s">
        <v>22</v>
      </c>
      <c r="E1157" s="20">
        <v>45040</v>
      </c>
      <c r="F1157" s="21">
        <v>-2000000</v>
      </c>
      <c r="G1157" s="22"/>
      <c r="H1157" s="22"/>
      <c r="I1157" s="23">
        <f>-F1157</f>
        <v>2000000</v>
      </c>
      <c r="J1157" s="19" t="s">
        <v>8</v>
      </c>
      <c r="K1157" s="52">
        <f t="shared" si="18"/>
        <v>-2000000</v>
      </c>
      <c r="L1157" s="56" t="str">
        <f ca="1">IF(COUNTIF($C$2:C1157,C1157)=1,XIRR(OFFSET(F1157,,,COUNTIF($C$2:$C$5000,C1157),),OFFSET(E1157,,,COUNTIF($C$2:$C$5000,C1157),)),"-")</f>
        <v>-</v>
      </c>
      <c r="M1157" s="56" t="str">
        <f ca="1">IF(COUNTIF($C$2:C1157,C1157)=1,XIRR(OFFSET(K1157,,,COUNTIF($C$2:$C$5000,C1157),),OFFSET(E1157,,,COUNTIF($C$2:$C$5000,C1157),)),"-")</f>
        <v>-</v>
      </c>
    </row>
    <row r="1158" spans="3:13" hidden="1" x14ac:dyDescent="0.35">
      <c r="C1158" s="9">
        <v>2023</v>
      </c>
      <c r="D1158" s="15" t="s">
        <v>28</v>
      </c>
      <c r="E1158" s="16">
        <v>45069</v>
      </c>
      <c r="F1158" s="18">
        <v>10379.177613177004</v>
      </c>
      <c r="G1158" s="18">
        <v>3650.189444561604</v>
      </c>
      <c r="H1158" s="18">
        <v>6728.9881686154004</v>
      </c>
      <c r="I1158" s="18">
        <v>479962.93777293182</v>
      </c>
      <c r="J1158" s="29"/>
      <c r="K1158" s="52">
        <f t="shared" si="18"/>
        <v>10379.177613177004</v>
      </c>
      <c r="L1158" s="56" t="str">
        <f ca="1">IF(COUNTIF($C$2:C1158,C1158)=1,XIRR(OFFSET(F1158,,,COUNTIF($C$2:$C$5000,C1158),),OFFSET(E1158,,,COUNTIF($C$2:$C$5000,C1158),)),"-")</f>
        <v>-</v>
      </c>
      <c r="M1158" s="56" t="str">
        <f ca="1">IF(COUNTIF($C$2:C1158,C1158)=1,XIRR(OFFSET(K1158,,,COUNTIF($C$2:$C$5000,C1158),),OFFSET(E1158,,,COUNTIF($C$2:$C$5000,C1158),)),"-")</f>
        <v>-</v>
      </c>
    </row>
    <row r="1159" spans="3:13" hidden="1" x14ac:dyDescent="0.35">
      <c r="C1159" s="30">
        <v>2023</v>
      </c>
      <c r="D1159" s="31" t="s">
        <v>36</v>
      </c>
      <c r="E1159" s="32">
        <v>45069</v>
      </c>
      <c r="F1159" s="33">
        <v>12324.151679417855</v>
      </c>
      <c r="G1159" s="33">
        <v>3353.713791919185</v>
      </c>
      <c r="H1159" s="33">
        <v>8970.4378874986705</v>
      </c>
      <c r="I1159" s="33">
        <v>464495.03861873923</v>
      </c>
      <c r="J1159" s="31" t="s">
        <v>10</v>
      </c>
      <c r="K1159" s="52">
        <f t="shared" si="18"/>
        <v>0</v>
      </c>
      <c r="L1159" s="56" t="str">
        <f ca="1">IF(COUNTIF($C$2:C1159,C1159)=1,XIRR(OFFSET(F1159,,,COUNTIF($C$2:$C$5000,C1159),),OFFSET(E1159,,,COUNTIF($C$2:$C$5000,C1159),)),"-")</f>
        <v>-</v>
      </c>
      <c r="M1159" s="56" t="str">
        <f ca="1">IF(COUNTIF($C$2:C1159,C1159)=1,XIRR(OFFSET(K1159,,,COUNTIF($C$2:$C$5000,C1159),),OFFSET(E1159,,,COUNTIF($C$2:$C$5000,C1159),)),"-")</f>
        <v>-</v>
      </c>
    </row>
    <row r="1160" spans="3:13" hidden="1" x14ac:dyDescent="0.35">
      <c r="C1160" s="9">
        <v>2023</v>
      </c>
      <c r="D1160" s="15" t="s">
        <v>22</v>
      </c>
      <c r="E1160" s="16">
        <v>45070</v>
      </c>
      <c r="F1160" s="18">
        <v>48825.844683004965</v>
      </c>
      <c r="G1160" s="18">
        <v>13333.333333333334</v>
      </c>
      <c r="H1160" s="18">
        <v>35492.511349671629</v>
      </c>
      <c r="I1160" s="18">
        <v>1964507.4886503285</v>
      </c>
      <c r="J1160" s="29"/>
      <c r="K1160" s="52">
        <f t="shared" si="18"/>
        <v>48825.844683004965</v>
      </c>
      <c r="L1160" s="56" t="str">
        <f ca="1">IF(COUNTIF($C$2:C1160,C1160)=1,XIRR(OFFSET(F1160,,,COUNTIF($C$2:$C$5000,C1160),),OFFSET(E1160,,,COUNTIF($C$2:$C$5000,C1160),)),"-")</f>
        <v>-</v>
      </c>
      <c r="M1160" s="56" t="str">
        <f ca="1">IF(COUNTIF($C$2:C1160,C1160)=1,XIRR(OFFSET(K1160,,,COUNTIF($C$2:$C$5000,C1160),),OFFSET(E1160,,,COUNTIF($C$2:$C$5000,C1160),)),"-")</f>
        <v>-</v>
      </c>
    </row>
    <row r="1161" spans="3:13" hidden="1" x14ac:dyDescent="0.35">
      <c r="C1161" s="9">
        <v>2023</v>
      </c>
      <c r="D1161" s="15" t="s">
        <v>28</v>
      </c>
      <c r="E1161" s="16">
        <v>45100</v>
      </c>
      <c r="F1161" s="18">
        <v>10379.177613177004</v>
      </c>
      <c r="G1161" s="18">
        <v>3599.7220332969887</v>
      </c>
      <c r="H1161" s="18">
        <v>6779.4555798800156</v>
      </c>
      <c r="I1161" s="18">
        <v>473183.48219305178</v>
      </c>
      <c r="J1161" s="29"/>
      <c r="K1161" s="52">
        <f t="shared" si="18"/>
        <v>10379.177613177004</v>
      </c>
      <c r="L1161" s="56" t="str">
        <f ca="1">IF(COUNTIF($C$2:C1161,C1161)=1,XIRR(OFFSET(F1161,,,COUNTIF($C$2:$C$5000,C1161),),OFFSET(E1161,,,COUNTIF($C$2:$C$5000,C1161),)),"-")</f>
        <v>-</v>
      </c>
      <c r="M1161" s="56" t="str">
        <f ca="1">IF(COUNTIF($C$2:C1161,C1161)=1,XIRR(OFFSET(K1161,,,COUNTIF($C$2:$C$5000,C1161),),OFFSET(E1161,,,COUNTIF($C$2:$C$5000,C1161),)),"-")</f>
        <v>-</v>
      </c>
    </row>
    <row r="1162" spans="3:13" hidden="1" x14ac:dyDescent="0.35">
      <c r="C1162" s="30">
        <v>2023</v>
      </c>
      <c r="D1162" s="31" t="s">
        <v>36</v>
      </c>
      <c r="E1162" s="32">
        <v>45100</v>
      </c>
      <c r="F1162" s="33">
        <v>12324.151679417855</v>
      </c>
      <c r="G1162" s="33">
        <v>3290.17319021607</v>
      </c>
      <c r="H1162" s="33">
        <v>9033.9784892017851</v>
      </c>
      <c r="I1162" s="33">
        <v>455461.06012953742</v>
      </c>
      <c r="J1162" s="31" t="s">
        <v>10</v>
      </c>
      <c r="K1162" s="52">
        <f t="shared" si="18"/>
        <v>0</v>
      </c>
      <c r="L1162" s="56" t="str">
        <f ca="1">IF(COUNTIF($C$2:C1162,C1162)=1,XIRR(OFFSET(F1162,,,COUNTIF($C$2:$C$5000,C1162),),OFFSET(E1162,,,COUNTIF($C$2:$C$5000,C1162),)),"-")</f>
        <v>-</v>
      </c>
      <c r="M1162" s="56" t="str">
        <f ca="1">IF(COUNTIF($C$2:C1162,C1162)=1,XIRR(OFFSET(K1162,,,COUNTIF($C$2:$C$5000,C1162),),OFFSET(E1162,,,COUNTIF($C$2:$C$5000,C1162),)),"-")</f>
        <v>-</v>
      </c>
    </row>
    <row r="1163" spans="3:13" hidden="1" x14ac:dyDescent="0.35">
      <c r="C1163" s="9">
        <v>2023</v>
      </c>
      <c r="D1163" s="15" t="s">
        <v>22</v>
      </c>
      <c r="E1163" s="16">
        <v>45101</v>
      </c>
      <c r="F1163" s="18">
        <v>48825.844683004965</v>
      </c>
      <c r="G1163" s="18">
        <v>13096.716591002189</v>
      </c>
      <c r="H1163" s="18">
        <v>35729.128092002778</v>
      </c>
      <c r="I1163" s="18">
        <v>1928778.3605583257</v>
      </c>
      <c r="J1163" s="29"/>
      <c r="K1163" s="52">
        <f t="shared" si="18"/>
        <v>48825.844683004965</v>
      </c>
      <c r="L1163" s="56" t="str">
        <f ca="1">IF(COUNTIF($C$2:C1163,C1163)=1,XIRR(OFFSET(F1163,,,COUNTIF($C$2:$C$5000,C1163),),OFFSET(E1163,,,COUNTIF($C$2:$C$5000,C1163),)),"-")</f>
        <v>-</v>
      </c>
      <c r="M1163" s="56" t="str">
        <f ca="1">IF(COUNTIF($C$2:C1163,C1163)=1,XIRR(OFFSET(K1163,,,COUNTIF($C$2:$C$5000,C1163),),OFFSET(E1163,,,COUNTIF($C$2:$C$5000,C1163),)),"-")</f>
        <v>-</v>
      </c>
    </row>
    <row r="1164" spans="3:13" hidden="1" x14ac:dyDescent="0.35">
      <c r="C1164" s="9">
        <v>2023</v>
      </c>
      <c r="D1164" s="15" t="s">
        <v>28</v>
      </c>
      <c r="E1164" s="16">
        <v>45130</v>
      </c>
      <c r="F1164" s="18">
        <v>10379.177613177004</v>
      </c>
      <c r="G1164" s="18">
        <v>3548.8761164478879</v>
      </c>
      <c r="H1164" s="18">
        <v>6830.3014967291165</v>
      </c>
      <c r="I1164" s="18">
        <v>466353.18069632264</v>
      </c>
      <c r="J1164" s="29"/>
      <c r="K1164" s="52">
        <f t="shared" si="18"/>
        <v>10379.177613177004</v>
      </c>
      <c r="L1164" s="56" t="str">
        <f ca="1">IF(COUNTIF($C$2:C1164,C1164)=1,XIRR(OFFSET(F1164,,,COUNTIF($C$2:$C$5000,C1164),),OFFSET(E1164,,,COUNTIF($C$2:$C$5000,C1164),)),"-")</f>
        <v>-</v>
      </c>
      <c r="M1164" s="56" t="str">
        <f ca="1">IF(COUNTIF($C$2:C1164,C1164)=1,XIRR(OFFSET(K1164,,,COUNTIF($C$2:$C$5000,C1164),),OFFSET(E1164,,,COUNTIF($C$2:$C$5000,C1164),)),"-")</f>
        <v>-</v>
      </c>
    </row>
    <row r="1165" spans="3:13" hidden="1" x14ac:dyDescent="0.35">
      <c r="C1165" s="30">
        <v>2023</v>
      </c>
      <c r="D1165" s="31" t="s">
        <v>36</v>
      </c>
      <c r="E1165" s="32">
        <v>45130</v>
      </c>
      <c r="F1165" s="33">
        <v>12324.151679417855</v>
      </c>
      <c r="G1165" s="33">
        <v>3226.1825092508902</v>
      </c>
      <c r="H1165" s="33">
        <v>9097.9691701669653</v>
      </c>
      <c r="I1165" s="33">
        <v>446363.09095937049</v>
      </c>
      <c r="J1165" s="31" t="s">
        <v>10</v>
      </c>
      <c r="K1165" s="52">
        <f t="shared" si="18"/>
        <v>0</v>
      </c>
      <c r="L1165" s="56" t="str">
        <f ca="1">IF(COUNTIF($C$2:C1165,C1165)=1,XIRR(OFFSET(F1165,,,COUNTIF($C$2:$C$5000,C1165),),OFFSET(E1165,,,COUNTIF($C$2:$C$5000,C1165),)),"-")</f>
        <v>-</v>
      </c>
      <c r="M1165" s="56" t="str">
        <f ca="1">IF(COUNTIF($C$2:C1165,C1165)=1,XIRR(OFFSET(K1165,,,COUNTIF($C$2:$C$5000,C1165),),OFFSET(E1165,,,COUNTIF($C$2:$C$5000,C1165),)),"-")</f>
        <v>-</v>
      </c>
    </row>
    <row r="1166" spans="3:13" hidden="1" x14ac:dyDescent="0.35">
      <c r="C1166" s="9">
        <v>2023</v>
      </c>
      <c r="D1166" s="15" t="s">
        <v>22</v>
      </c>
      <c r="E1166" s="16">
        <v>45131</v>
      </c>
      <c r="F1166" s="18">
        <v>48825.844683004965</v>
      </c>
      <c r="G1166" s="18">
        <v>12858.522403722171</v>
      </c>
      <c r="H1166" s="18">
        <v>35967.322279282795</v>
      </c>
      <c r="I1166" s="18">
        <v>1892811.0382790428</v>
      </c>
      <c r="J1166" s="29"/>
      <c r="K1166" s="52">
        <f t="shared" si="18"/>
        <v>48825.844683004965</v>
      </c>
      <c r="L1166" s="56" t="str">
        <f ca="1">IF(COUNTIF($C$2:C1166,C1166)=1,XIRR(OFFSET(F1166,,,COUNTIF($C$2:$C$5000,C1166),),OFFSET(E1166,,,COUNTIF($C$2:$C$5000,C1166),)),"-")</f>
        <v>-</v>
      </c>
      <c r="M1166" s="56" t="str">
        <f ca="1">IF(COUNTIF($C$2:C1166,C1166)=1,XIRR(OFFSET(K1166,,,COUNTIF($C$2:$C$5000,C1166),),OFFSET(E1166,,,COUNTIF($C$2:$C$5000,C1166),)),"-")</f>
        <v>-</v>
      </c>
    </row>
    <row r="1167" spans="3:13" hidden="1" x14ac:dyDescent="0.35">
      <c r="C1167" s="9">
        <v>2023</v>
      </c>
      <c r="D1167" s="15" t="s">
        <v>28</v>
      </c>
      <c r="E1167" s="16">
        <v>45161</v>
      </c>
      <c r="F1167" s="18">
        <v>10379.177613177004</v>
      </c>
      <c r="G1167" s="18">
        <v>3497.6488552224196</v>
      </c>
      <c r="H1167" s="18">
        <v>6881.5287579545839</v>
      </c>
      <c r="I1167" s="18">
        <v>459471.65193836804</v>
      </c>
      <c r="J1167" s="29"/>
      <c r="K1167" s="52">
        <f t="shared" si="18"/>
        <v>10379.177613177004</v>
      </c>
      <c r="L1167" s="56" t="str">
        <f ca="1">IF(COUNTIF($C$2:C1167,C1167)=1,XIRR(OFFSET(F1167,,,COUNTIF($C$2:$C$5000,C1167),),OFFSET(E1167,,,COUNTIF($C$2:$C$5000,C1167),)),"-")</f>
        <v>-</v>
      </c>
      <c r="M1167" s="56" t="str">
        <f ca="1">IF(COUNTIF($C$2:C1167,C1167)=1,XIRR(OFFSET(K1167,,,COUNTIF($C$2:$C$5000,C1167),),OFFSET(E1167,,,COUNTIF($C$2:$C$5000,C1167),)),"-")</f>
        <v>-</v>
      </c>
    </row>
    <row r="1168" spans="3:13" hidden="1" x14ac:dyDescent="0.35">
      <c r="C1168" s="30">
        <v>2023</v>
      </c>
      <c r="D1168" s="31" t="s">
        <v>36</v>
      </c>
      <c r="E1168" s="32">
        <v>45161</v>
      </c>
      <c r="F1168" s="33">
        <v>12324.151679417855</v>
      </c>
      <c r="G1168" s="33">
        <v>3161.7385609622074</v>
      </c>
      <c r="H1168" s="33">
        <v>9162.4131184556481</v>
      </c>
      <c r="I1168" s="33">
        <v>437200.67784091481</v>
      </c>
      <c r="J1168" s="31" t="s">
        <v>10</v>
      </c>
      <c r="K1168" s="52">
        <f t="shared" si="18"/>
        <v>0</v>
      </c>
      <c r="L1168" s="56" t="str">
        <f ca="1">IF(COUNTIF($C$2:C1168,C1168)=1,XIRR(OFFSET(F1168,,,COUNTIF($C$2:$C$5000,C1168),),OFFSET(E1168,,,COUNTIF($C$2:$C$5000,C1168),)),"-")</f>
        <v>-</v>
      </c>
      <c r="M1168" s="56" t="str">
        <f ca="1">IF(COUNTIF($C$2:C1168,C1168)=1,XIRR(OFFSET(K1168,,,COUNTIF($C$2:$C$5000,C1168),),OFFSET(E1168,,,COUNTIF($C$2:$C$5000,C1168),)),"-")</f>
        <v>-</v>
      </c>
    </row>
    <row r="1169" spans="3:13" hidden="1" x14ac:dyDescent="0.35">
      <c r="C1169" s="9">
        <v>2023</v>
      </c>
      <c r="D1169" s="15" t="s">
        <v>22</v>
      </c>
      <c r="E1169" s="16">
        <v>45162</v>
      </c>
      <c r="F1169" s="18">
        <v>48825.844683004965</v>
      </c>
      <c r="G1169" s="18">
        <v>12618.740255193619</v>
      </c>
      <c r="H1169" s="18">
        <v>36207.104427811348</v>
      </c>
      <c r="I1169" s="18">
        <v>1856603.9338512314</v>
      </c>
      <c r="J1169" s="29"/>
      <c r="K1169" s="52">
        <f t="shared" si="18"/>
        <v>48825.844683004965</v>
      </c>
      <c r="L1169" s="56" t="str">
        <f ca="1">IF(COUNTIF($C$2:C1169,C1169)=1,XIRR(OFFSET(F1169,,,COUNTIF($C$2:$C$5000,C1169),),OFFSET(E1169,,,COUNTIF($C$2:$C$5000,C1169),)),"-")</f>
        <v>-</v>
      </c>
      <c r="M1169" s="56" t="str">
        <f ca="1">IF(COUNTIF($C$2:C1169,C1169)=1,XIRR(OFFSET(K1169,,,COUNTIF($C$2:$C$5000,C1169),),OFFSET(E1169,,,COUNTIF($C$2:$C$5000,C1169),)),"-")</f>
        <v>-</v>
      </c>
    </row>
    <row r="1170" spans="3:13" hidden="1" x14ac:dyDescent="0.35">
      <c r="C1170" s="9">
        <v>2023</v>
      </c>
      <c r="D1170" s="15" t="s">
        <v>28</v>
      </c>
      <c r="E1170" s="16">
        <v>45192</v>
      </c>
      <c r="F1170" s="18">
        <v>10379.177613177004</v>
      </c>
      <c r="G1170" s="18">
        <v>3446.0373895377602</v>
      </c>
      <c r="H1170" s="18">
        <v>6933.1402236392441</v>
      </c>
      <c r="I1170" s="18">
        <v>452538.51171472878</v>
      </c>
      <c r="J1170" s="29"/>
      <c r="K1170" s="52">
        <f t="shared" si="18"/>
        <v>10379.177613177004</v>
      </c>
      <c r="L1170" s="56" t="str">
        <f ca="1">IF(COUNTIF($C$2:C1170,C1170)=1,XIRR(OFFSET(F1170,,,COUNTIF($C$2:$C$5000,C1170),),OFFSET(E1170,,,COUNTIF($C$2:$C$5000,C1170),)),"-")</f>
        <v>-</v>
      </c>
      <c r="M1170" s="56" t="str">
        <f ca="1">IF(COUNTIF($C$2:C1170,C1170)=1,XIRR(OFFSET(K1170,,,COUNTIF($C$2:$C$5000,C1170),),OFFSET(E1170,,,COUNTIF($C$2:$C$5000,C1170),)),"-")</f>
        <v>-</v>
      </c>
    </row>
    <row r="1171" spans="3:13" hidden="1" x14ac:dyDescent="0.35">
      <c r="C1171" s="30">
        <v>2023</v>
      </c>
      <c r="D1171" s="31" t="s">
        <v>36</v>
      </c>
      <c r="E1171" s="32">
        <v>45192</v>
      </c>
      <c r="F1171" s="33">
        <v>12324.151679417855</v>
      </c>
      <c r="G1171" s="33">
        <v>3096.8381347064801</v>
      </c>
      <c r="H1171" s="33">
        <v>9227.3135447113746</v>
      </c>
      <c r="I1171" s="33">
        <v>427973.36429620342</v>
      </c>
      <c r="J1171" s="31" t="s">
        <v>10</v>
      </c>
      <c r="K1171" s="52">
        <f t="shared" si="18"/>
        <v>0</v>
      </c>
      <c r="L1171" s="56" t="str">
        <f ca="1">IF(COUNTIF($C$2:C1171,C1171)=1,XIRR(OFFSET(F1171,,,COUNTIF($C$2:$C$5000,C1171),),OFFSET(E1171,,,COUNTIF($C$2:$C$5000,C1171),)),"-")</f>
        <v>-</v>
      </c>
      <c r="M1171" s="56" t="str">
        <f ca="1">IF(COUNTIF($C$2:C1171,C1171)=1,XIRR(OFFSET(K1171,,,COUNTIF($C$2:$C$5000,C1171),),OFFSET(E1171,,,COUNTIF($C$2:$C$5000,C1171),)),"-")</f>
        <v>-</v>
      </c>
    </row>
    <row r="1172" spans="3:13" hidden="1" x14ac:dyDescent="0.35">
      <c r="C1172" s="9">
        <v>2023</v>
      </c>
      <c r="D1172" s="15" t="s">
        <v>22</v>
      </c>
      <c r="E1172" s="16">
        <v>45193</v>
      </c>
      <c r="F1172" s="18">
        <v>48825.844683004965</v>
      </c>
      <c r="G1172" s="18">
        <v>12377.35955900821</v>
      </c>
      <c r="H1172" s="18">
        <v>36448.485123996754</v>
      </c>
      <c r="I1172" s="18">
        <v>1820155.4487272345</v>
      </c>
      <c r="J1172" s="29"/>
      <c r="K1172" s="52">
        <f t="shared" si="18"/>
        <v>48825.844683004965</v>
      </c>
      <c r="L1172" s="56" t="str">
        <f ca="1">IF(COUNTIF($C$2:C1172,C1172)=1,XIRR(OFFSET(F1172,,,COUNTIF($C$2:$C$5000,C1172),),OFFSET(E1172,,,COUNTIF($C$2:$C$5000,C1172),)),"-")</f>
        <v>-</v>
      </c>
      <c r="M1172" s="56" t="str">
        <f ca="1">IF(COUNTIF($C$2:C1172,C1172)=1,XIRR(OFFSET(K1172,,,COUNTIF($C$2:$C$5000,C1172),),OFFSET(E1172,,,COUNTIF($C$2:$C$5000,C1172),)),"-")</f>
        <v>-</v>
      </c>
    </row>
    <row r="1173" spans="3:13" hidden="1" x14ac:dyDescent="0.35">
      <c r="C1173" s="9">
        <v>2023</v>
      </c>
      <c r="D1173" s="15" t="s">
        <v>28</v>
      </c>
      <c r="E1173" s="16">
        <v>45222</v>
      </c>
      <c r="F1173" s="18">
        <v>10379.177613177004</v>
      </c>
      <c r="G1173" s="18">
        <v>3394.0388378604657</v>
      </c>
      <c r="H1173" s="18">
        <v>6985.1387753165382</v>
      </c>
      <c r="I1173" s="18">
        <v>445553.37293941225</v>
      </c>
      <c r="J1173" s="29"/>
      <c r="K1173" s="52">
        <f t="shared" si="18"/>
        <v>10379.177613177004</v>
      </c>
      <c r="L1173" s="56" t="str">
        <f ca="1">IF(COUNTIF($C$2:C1173,C1173)=1,XIRR(OFFSET(F1173,,,COUNTIF($C$2:$C$5000,C1173),),OFFSET(E1173,,,COUNTIF($C$2:$C$5000,C1173),)),"-")</f>
        <v>-</v>
      </c>
      <c r="M1173" s="56" t="str">
        <f ca="1">IF(COUNTIF($C$2:C1173,C1173)=1,XIRR(OFFSET(K1173,,,COUNTIF($C$2:$C$5000,C1173),),OFFSET(E1173,,,COUNTIF($C$2:$C$5000,C1173),)),"-")</f>
        <v>-</v>
      </c>
    </row>
    <row r="1174" spans="3:13" hidden="1" x14ac:dyDescent="0.35">
      <c r="C1174" s="30">
        <v>2023</v>
      </c>
      <c r="D1174" s="31" t="s">
        <v>36</v>
      </c>
      <c r="E1174" s="32">
        <v>45222</v>
      </c>
      <c r="F1174" s="33">
        <v>12324.151679417855</v>
      </c>
      <c r="G1174" s="33">
        <v>3031.4779970981076</v>
      </c>
      <c r="H1174" s="33">
        <v>9292.673682319748</v>
      </c>
      <c r="I1174" s="33">
        <v>418680.69061388366</v>
      </c>
      <c r="J1174" s="31" t="s">
        <v>10</v>
      </c>
      <c r="K1174" s="52">
        <f t="shared" si="18"/>
        <v>0</v>
      </c>
      <c r="L1174" s="56" t="str">
        <f ca="1">IF(COUNTIF($C$2:C1174,C1174)=1,XIRR(OFFSET(F1174,,,COUNTIF($C$2:$C$5000,C1174),),OFFSET(E1174,,,COUNTIF($C$2:$C$5000,C1174),)),"-")</f>
        <v>-</v>
      </c>
      <c r="M1174" s="56" t="str">
        <f ca="1">IF(COUNTIF($C$2:C1174,C1174)=1,XIRR(OFFSET(K1174,,,COUNTIF($C$2:$C$5000,C1174),),OFFSET(E1174,,,COUNTIF($C$2:$C$5000,C1174),)),"-")</f>
        <v>-</v>
      </c>
    </row>
    <row r="1175" spans="3:13" hidden="1" x14ac:dyDescent="0.35">
      <c r="C1175" s="9">
        <v>2023</v>
      </c>
      <c r="D1175" s="15" t="s">
        <v>22</v>
      </c>
      <c r="E1175" s="16">
        <v>45223</v>
      </c>
      <c r="F1175" s="18">
        <v>48825.844683004965</v>
      </c>
      <c r="G1175" s="18">
        <v>12134.369658181562</v>
      </c>
      <c r="H1175" s="18">
        <v>36691.475024823405</v>
      </c>
      <c r="I1175" s="18">
        <v>1783463.97370241</v>
      </c>
      <c r="J1175" s="29"/>
      <c r="K1175" s="52">
        <f t="shared" si="18"/>
        <v>48825.844683004965</v>
      </c>
      <c r="L1175" s="56" t="str">
        <f ca="1">IF(COUNTIF($C$2:C1175,C1175)=1,XIRR(OFFSET(F1175,,,COUNTIF($C$2:$C$5000,C1175),),OFFSET(E1175,,,COUNTIF($C$2:$C$5000,C1175),)),"-")</f>
        <v>-</v>
      </c>
      <c r="M1175" s="56" t="str">
        <f ca="1">IF(COUNTIF($C$2:C1175,C1175)=1,XIRR(OFFSET(K1175,,,COUNTIF($C$2:$C$5000,C1175),),OFFSET(E1175,,,COUNTIF($C$2:$C$5000,C1175),)),"-")</f>
        <v>-</v>
      </c>
    </row>
    <row r="1176" spans="3:13" hidden="1" x14ac:dyDescent="0.35">
      <c r="C1176" s="9">
        <v>2023</v>
      </c>
      <c r="D1176" s="15" t="s">
        <v>22</v>
      </c>
      <c r="E1176" s="16">
        <v>45226</v>
      </c>
      <c r="F1176" s="18">
        <v>1828050.5730449699</v>
      </c>
      <c r="G1176" s="18">
        <v>44586.599342560301</v>
      </c>
      <c r="H1176" s="18">
        <v>1783463.97370241</v>
      </c>
      <c r="I1176" s="18">
        <v>0</v>
      </c>
      <c r="J1176" s="29"/>
      <c r="K1176" s="52">
        <f t="shared" si="18"/>
        <v>1828050.5730449699</v>
      </c>
      <c r="L1176" s="56" t="str">
        <f ca="1">IF(COUNTIF($C$2:C1176,C1176)=1,XIRR(OFFSET(F1176,,,COUNTIF($C$2:$C$5000,C1176),),OFFSET(E1176,,,COUNTIF($C$2:$C$5000,C1176),)),"-")</f>
        <v>-</v>
      </c>
      <c r="M1176" s="56" t="str">
        <f ca="1">IF(COUNTIF($C$2:C1176,C1176)=1,XIRR(OFFSET(K1176,,,COUNTIF($C$2:$C$5000,C1176),),OFFSET(E1176,,,COUNTIF($C$2:$C$5000,C1176),)),"-")</f>
        <v>-</v>
      </c>
    </row>
    <row r="1177" spans="3:13" hidden="1" x14ac:dyDescent="0.35">
      <c r="C1177" s="9">
        <v>2023</v>
      </c>
      <c r="D1177" s="15" t="s">
        <v>28</v>
      </c>
      <c r="E1177" s="16">
        <v>45253</v>
      </c>
      <c r="F1177" s="18">
        <v>10379.177613177004</v>
      </c>
      <c r="G1177" s="18">
        <v>3341.6502970455917</v>
      </c>
      <c r="H1177" s="18">
        <v>7037.5273161314126</v>
      </c>
      <c r="I1177" s="18">
        <v>438515.84562328085</v>
      </c>
      <c r="J1177" s="29"/>
      <c r="K1177" s="52">
        <f t="shared" si="18"/>
        <v>10379.177613177004</v>
      </c>
      <c r="L1177" s="56" t="str">
        <f ca="1">IF(COUNTIF($C$2:C1177,C1177)=1,XIRR(OFFSET(F1177,,,COUNTIF($C$2:$C$5000,C1177),),OFFSET(E1177,,,COUNTIF($C$2:$C$5000,C1177),)),"-")</f>
        <v>-</v>
      </c>
      <c r="M1177" s="56" t="str">
        <f ca="1">IF(COUNTIF($C$2:C1177,C1177)=1,XIRR(OFFSET(K1177,,,COUNTIF($C$2:$C$5000,C1177),),OFFSET(E1177,,,COUNTIF($C$2:$C$5000,C1177),)),"-")</f>
        <v>-</v>
      </c>
    </row>
    <row r="1178" spans="3:13" hidden="1" x14ac:dyDescent="0.35">
      <c r="C1178" s="30">
        <v>2023</v>
      </c>
      <c r="D1178" s="31" t="s">
        <v>36</v>
      </c>
      <c r="E1178" s="32">
        <v>45253</v>
      </c>
      <c r="F1178" s="33">
        <v>12324.151679417855</v>
      </c>
      <c r="G1178" s="33">
        <v>2965.6548918483427</v>
      </c>
      <c r="H1178" s="33">
        <v>9358.4967875695129</v>
      </c>
      <c r="I1178" s="33">
        <v>409322.19382631418</v>
      </c>
      <c r="J1178" s="31" t="s">
        <v>10</v>
      </c>
      <c r="K1178" s="52">
        <f t="shared" si="18"/>
        <v>0</v>
      </c>
      <c r="L1178" s="56" t="str">
        <f ca="1">IF(COUNTIF($C$2:C1178,C1178)=1,XIRR(OFFSET(F1178,,,COUNTIF($C$2:$C$5000,C1178),),OFFSET(E1178,,,COUNTIF($C$2:$C$5000,C1178),)),"-")</f>
        <v>-</v>
      </c>
      <c r="M1178" s="56" t="str">
        <f ca="1">IF(COUNTIF($C$2:C1178,C1178)=1,XIRR(OFFSET(K1178,,,COUNTIF($C$2:$C$5000,C1178),),OFFSET(E1178,,,COUNTIF($C$2:$C$5000,C1178),)),"-")</f>
        <v>-</v>
      </c>
    </row>
    <row r="1179" spans="3:13" hidden="1" x14ac:dyDescent="0.35">
      <c r="C1179" s="9">
        <v>2023</v>
      </c>
      <c r="D1179" s="15" t="s">
        <v>28</v>
      </c>
      <c r="E1179" s="16">
        <v>45283</v>
      </c>
      <c r="F1179" s="18">
        <v>10379.177613177004</v>
      </c>
      <c r="G1179" s="18">
        <v>3288.8688421746065</v>
      </c>
      <c r="H1179" s="18">
        <v>7090.3087710023974</v>
      </c>
      <c r="I1179" s="18">
        <v>431425.53685227846</v>
      </c>
      <c r="J1179" s="29"/>
      <c r="K1179" s="52">
        <f t="shared" si="18"/>
        <v>10379.177613177004</v>
      </c>
      <c r="L1179" s="56" t="str">
        <f ca="1">IF(COUNTIF($C$2:C1179,C1179)=1,XIRR(OFFSET(F1179,,,COUNTIF($C$2:$C$5000,C1179),),OFFSET(E1179,,,COUNTIF($C$2:$C$5000,C1179),)),"-")</f>
        <v>-</v>
      </c>
      <c r="M1179" s="56" t="str">
        <f ca="1">IF(COUNTIF($C$2:C1179,C1179)=1,XIRR(OFFSET(K1179,,,COUNTIF($C$2:$C$5000,C1179),),OFFSET(E1179,,,COUNTIF($C$2:$C$5000,C1179),)),"-")</f>
        <v>-</v>
      </c>
    </row>
    <row r="1180" spans="3:13" hidden="1" x14ac:dyDescent="0.35">
      <c r="C1180" s="30">
        <v>2023</v>
      </c>
      <c r="D1180" s="31" t="s">
        <v>36</v>
      </c>
      <c r="E1180" s="32">
        <v>45283</v>
      </c>
      <c r="F1180" s="33">
        <v>12324.151679417855</v>
      </c>
      <c r="G1180" s="33">
        <v>2899.365539603059</v>
      </c>
      <c r="H1180" s="33">
        <v>9424.7861398147961</v>
      </c>
      <c r="I1180" s="33">
        <v>399897.40768649935</v>
      </c>
      <c r="J1180" s="31" t="s">
        <v>10</v>
      </c>
      <c r="K1180" s="52">
        <f t="shared" si="18"/>
        <v>0</v>
      </c>
      <c r="L1180" s="56" t="str">
        <f ca="1">IF(COUNTIF($C$2:C1180,C1180)=1,XIRR(OFFSET(F1180,,,COUNTIF($C$2:$C$5000,C1180),),OFFSET(E1180,,,COUNTIF($C$2:$C$5000,C1180),)),"-")</f>
        <v>-</v>
      </c>
      <c r="M1180" s="56" t="str">
        <f ca="1">IF(COUNTIF($C$2:C1180,C1180)=1,XIRR(OFFSET(K1180,,,COUNTIF($C$2:$C$5000,C1180),),OFFSET(E1180,,,COUNTIF($C$2:$C$5000,C1180),)),"-")</f>
        <v>-</v>
      </c>
    </row>
    <row r="1181" spans="3:13" hidden="1" x14ac:dyDescent="0.35">
      <c r="C1181" s="9">
        <v>2023</v>
      </c>
      <c r="D1181" s="15" t="s">
        <v>28</v>
      </c>
      <c r="E1181" s="16">
        <v>45314</v>
      </c>
      <c r="F1181" s="18">
        <v>10379.177613177004</v>
      </c>
      <c r="G1181" s="18">
        <v>3235.6915263920887</v>
      </c>
      <c r="H1181" s="18">
        <v>7143.4860867849147</v>
      </c>
      <c r="I1181" s="18">
        <v>424282.05076549354</v>
      </c>
      <c r="J1181" s="29"/>
      <c r="K1181" s="52">
        <f t="shared" si="18"/>
        <v>10379.177613177004</v>
      </c>
      <c r="L1181" s="56" t="str">
        <f ca="1">IF(COUNTIF($C$2:C1181,C1181)=1,XIRR(OFFSET(F1181,,,COUNTIF($C$2:$C$5000,C1181),),OFFSET(E1181,,,COUNTIF($C$2:$C$5000,C1181),)),"-")</f>
        <v>-</v>
      </c>
      <c r="M1181" s="56" t="str">
        <f ca="1">IF(COUNTIF($C$2:C1181,C1181)=1,XIRR(OFFSET(K1181,,,COUNTIF($C$2:$C$5000,C1181),),OFFSET(E1181,,,COUNTIF($C$2:$C$5000,C1181),)),"-")</f>
        <v>-</v>
      </c>
    </row>
    <row r="1182" spans="3:13" hidden="1" x14ac:dyDescent="0.35">
      <c r="C1182" s="30">
        <v>2023</v>
      </c>
      <c r="D1182" s="31" t="s">
        <v>36</v>
      </c>
      <c r="E1182" s="32">
        <v>45314</v>
      </c>
      <c r="F1182" s="33">
        <v>12324.151679417855</v>
      </c>
      <c r="G1182" s="33">
        <v>2832.6066377793704</v>
      </c>
      <c r="H1182" s="33">
        <v>9491.5450416384847</v>
      </c>
      <c r="I1182" s="33">
        <v>390405.86264486087</v>
      </c>
      <c r="J1182" s="31" t="s">
        <v>10</v>
      </c>
      <c r="K1182" s="52">
        <f t="shared" si="18"/>
        <v>0</v>
      </c>
      <c r="L1182" s="56" t="str">
        <f ca="1">IF(COUNTIF($C$2:C1182,C1182)=1,XIRR(OFFSET(F1182,,,COUNTIF($C$2:$C$5000,C1182),),OFFSET(E1182,,,COUNTIF($C$2:$C$5000,C1182),)),"-")</f>
        <v>-</v>
      </c>
      <c r="M1182" s="56" t="str">
        <f ca="1">IF(COUNTIF($C$2:C1182,C1182)=1,XIRR(OFFSET(K1182,,,COUNTIF($C$2:$C$5000,C1182),),OFFSET(E1182,,,COUNTIF($C$2:$C$5000,C1182),)),"-")</f>
        <v>-</v>
      </c>
    </row>
    <row r="1183" spans="3:13" hidden="1" x14ac:dyDescent="0.35">
      <c r="C1183" s="9">
        <v>2023</v>
      </c>
      <c r="D1183" s="15" t="s">
        <v>28</v>
      </c>
      <c r="E1183" s="16">
        <v>45345</v>
      </c>
      <c r="F1183" s="18">
        <v>10379.177613177004</v>
      </c>
      <c r="G1183" s="18">
        <v>3182.1153807412015</v>
      </c>
      <c r="H1183" s="18">
        <v>7197.0622324358028</v>
      </c>
      <c r="I1183" s="18">
        <v>417084.98853305774</v>
      </c>
      <c r="J1183" s="29"/>
      <c r="K1183" s="52">
        <f t="shared" si="18"/>
        <v>10379.177613177004</v>
      </c>
      <c r="L1183" s="56" t="str">
        <f ca="1">IF(COUNTIF($C$2:C1183,C1183)=1,XIRR(OFFSET(F1183,,,COUNTIF($C$2:$C$5000,C1183),),OFFSET(E1183,,,COUNTIF($C$2:$C$5000,C1183),)),"-")</f>
        <v>-</v>
      </c>
      <c r="M1183" s="56" t="str">
        <f ca="1">IF(COUNTIF($C$2:C1183,C1183)=1,XIRR(OFFSET(K1183,,,COUNTIF($C$2:$C$5000,C1183),),OFFSET(E1183,,,COUNTIF($C$2:$C$5000,C1183),)),"-")</f>
        <v>-</v>
      </c>
    </row>
    <row r="1184" spans="3:13" hidden="1" x14ac:dyDescent="0.35">
      <c r="C1184" s="30">
        <v>2023</v>
      </c>
      <c r="D1184" s="31" t="s">
        <v>36</v>
      </c>
      <c r="E1184" s="32">
        <v>45345</v>
      </c>
      <c r="F1184" s="33">
        <v>12324.151679417855</v>
      </c>
      <c r="G1184" s="33">
        <v>2765.374860401098</v>
      </c>
      <c r="H1184" s="33">
        <v>9558.7768190167571</v>
      </c>
      <c r="I1184" s="33">
        <v>380847.08582584409</v>
      </c>
      <c r="J1184" s="31" t="s">
        <v>10</v>
      </c>
      <c r="K1184" s="52">
        <f t="shared" si="18"/>
        <v>0</v>
      </c>
      <c r="L1184" s="56" t="str">
        <f ca="1">IF(COUNTIF($C$2:C1184,C1184)=1,XIRR(OFFSET(F1184,,,COUNTIF($C$2:$C$5000,C1184),),OFFSET(E1184,,,COUNTIF($C$2:$C$5000,C1184),)),"-")</f>
        <v>-</v>
      </c>
      <c r="M1184" s="56" t="str">
        <f ca="1">IF(COUNTIF($C$2:C1184,C1184)=1,XIRR(OFFSET(K1184,,,COUNTIF($C$2:$C$5000,C1184),),OFFSET(E1184,,,COUNTIF($C$2:$C$5000,C1184),)),"-")</f>
        <v>-</v>
      </c>
    </row>
    <row r="1185" spans="3:13" hidden="1" x14ac:dyDescent="0.35">
      <c r="C1185" s="9">
        <v>2023</v>
      </c>
      <c r="D1185" s="15" t="s">
        <v>28</v>
      </c>
      <c r="E1185" s="16">
        <v>45374</v>
      </c>
      <c r="F1185" s="18">
        <v>10379.177613177004</v>
      </c>
      <c r="G1185" s="18">
        <v>3128.137413997933</v>
      </c>
      <c r="H1185" s="18">
        <v>7251.0401991790714</v>
      </c>
      <c r="I1185" s="18">
        <v>409833.94833387865</v>
      </c>
      <c r="J1185" s="29"/>
      <c r="K1185" s="52">
        <f t="shared" si="18"/>
        <v>10379.177613177004</v>
      </c>
      <c r="L1185" s="56" t="str">
        <f ca="1">IF(COUNTIF($C$2:C1185,C1185)=1,XIRR(OFFSET(F1185,,,COUNTIF($C$2:$C$5000,C1185),),OFFSET(E1185,,,COUNTIF($C$2:$C$5000,C1185),)),"-")</f>
        <v>-</v>
      </c>
      <c r="M1185" s="56" t="str">
        <f ca="1">IF(COUNTIF($C$2:C1185,C1185)=1,XIRR(OFFSET(K1185,,,COUNTIF($C$2:$C$5000,C1185),),OFFSET(E1185,,,COUNTIF($C$2:$C$5000,C1185),)),"-")</f>
        <v>-</v>
      </c>
    </row>
    <row r="1186" spans="3:13" hidden="1" x14ac:dyDescent="0.35">
      <c r="C1186" s="30">
        <v>2023</v>
      </c>
      <c r="D1186" s="31" t="s">
        <v>36</v>
      </c>
      <c r="E1186" s="32">
        <v>45374</v>
      </c>
      <c r="F1186" s="33">
        <v>12324.151679417855</v>
      </c>
      <c r="G1186" s="33">
        <v>2697.6668579330626</v>
      </c>
      <c r="H1186" s="33">
        <v>9626.4848214847916</v>
      </c>
      <c r="I1186" s="33">
        <v>371220.60100435931</v>
      </c>
      <c r="J1186" s="31" t="s">
        <v>10</v>
      </c>
      <c r="K1186" s="52">
        <f t="shared" si="18"/>
        <v>0</v>
      </c>
      <c r="L1186" s="56" t="str">
        <f ca="1">IF(COUNTIF($C$2:C1186,C1186)=1,XIRR(OFFSET(F1186,,,COUNTIF($C$2:$C$5000,C1186),),OFFSET(E1186,,,COUNTIF($C$2:$C$5000,C1186),)),"-")</f>
        <v>-</v>
      </c>
      <c r="M1186" s="56" t="str">
        <f ca="1">IF(COUNTIF($C$2:C1186,C1186)=1,XIRR(OFFSET(K1186,,,COUNTIF($C$2:$C$5000,C1186),),OFFSET(E1186,,,COUNTIF($C$2:$C$5000,C1186),)),"-")</f>
        <v>-</v>
      </c>
    </row>
    <row r="1187" spans="3:13" hidden="1" x14ac:dyDescent="0.35">
      <c r="C1187" s="9">
        <v>2023</v>
      </c>
      <c r="D1187" s="15" t="s">
        <v>28</v>
      </c>
      <c r="E1187" s="16">
        <v>45405</v>
      </c>
      <c r="F1187" s="18">
        <v>10379.177613177004</v>
      </c>
      <c r="G1187" s="18">
        <v>3073.7546125040899</v>
      </c>
      <c r="H1187" s="18">
        <v>7305.423000672914</v>
      </c>
      <c r="I1187" s="18">
        <v>402528.52533320576</v>
      </c>
      <c r="J1187" s="29"/>
      <c r="K1187" s="52">
        <f t="shared" si="18"/>
        <v>10379.177613177004</v>
      </c>
      <c r="L1187" s="56" t="str">
        <f ca="1">IF(COUNTIF($C$2:C1187,C1187)=1,XIRR(OFFSET(F1187,,,COUNTIF($C$2:$C$5000,C1187),),OFFSET(E1187,,,COUNTIF($C$2:$C$5000,C1187),)),"-")</f>
        <v>-</v>
      </c>
      <c r="M1187" s="56" t="str">
        <f ca="1">IF(COUNTIF($C$2:C1187,C1187)=1,XIRR(OFFSET(K1187,,,COUNTIF($C$2:$C$5000,C1187),),OFFSET(E1187,,,COUNTIF($C$2:$C$5000,C1187),)),"-")</f>
        <v>-</v>
      </c>
    </row>
    <row r="1188" spans="3:13" hidden="1" x14ac:dyDescent="0.35">
      <c r="C1188" s="30">
        <v>2023</v>
      </c>
      <c r="D1188" s="31" t="s">
        <v>36</v>
      </c>
      <c r="E1188" s="32">
        <v>45405</v>
      </c>
      <c r="F1188" s="33">
        <v>12324.151679417855</v>
      </c>
      <c r="G1188" s="33">
        <v>2629.479257114212</v>
      </c>
      <c r="H1188" s="33">
        <v>9694.6724223036435</v>
      </c>
      <c r="I1188" s="33">
        <v>361525.92858205567</v>
      </c>
      <c r="J1188" s="31" t="s">
        <v>10</v>
      </c>
      <c r="K1188" s="52">
        <f t="shared" si="18"/>
        <v>0</v>
      </c>
      <c r="L1188" s="56" t="str">
        <f ca="1">IF(COUNTIF($C$2:C1188,C1188)=1,XIRR(OFFSET(F1188,,,COUNTIF($C$2:$C$5000,C1188),),OFFSET(E1188,,,COUNTIF($C$2:$C$5000,C1188),)),"-")</f>
        <v>-</v>
      </c>
      <c r="M1188" s="56" t="str">
        <f ca="1">IF(COUNTIF($C$2:C1188,C1188)=1,XIRR(OFFSET(K1188,,,COUNTIF($C$2:$C$5000,C1188),),OFFSET(E1188,,,COUNTIF($C$2:$C$5000,C1188),)),"-")</f>
        <v>-</v>
      </c>
    </row>
    <row r="1189" spans="3:13" hidden="1" x14ac:dyDescent="0.35">
      <c r="C1189" s="9">
        <v>2023</v>
      </c>
      <c r="D1189" s="15" t="s">
        <v>28</v>
      </c>
      <c r="E1189" s="16">
        <v>45435</v>
      </c>
      <c r="F1189" s="18">
        <v>10379.177613177004</v>
      </c>
      <c r="G1189" s="18">
        <v>3018.9639399990429</v>
      </c>
      <c r="H1189" s="18">
        <v>7360.213673177961</v>
      </c>
      <c r="I1189" s="18">
        <v>395168.31166002783</v>
      </c>
      <c r="J1189" s="29"/>
      <c r="K1189" s="52">
        <f t="shared" si="18"/>
        <v>10379.177613177004</v>
      </c>
      <c r="L1189" s="56" t="str">
        <f ca="1">IF(COUNTIF($C$2:C1189,C1189)=1,XIRR(OFFSET(F1189,,,COUNTIF($C$2:$C$5000,C1189),),OFFSET(E1189,,,COUNTIF($C$2:$C$5000,C1189),)),"-")</f>
        <v>-</v>
      </c>
      <c r="M1189" s="56" t="str">
        <f ca="1">IF(COUNTIF($C$2:C1189,C1189)=1,XIRR(OFFSET(K1189,,,COUNTIF($C$2:$C$5000,C1189),),OFFSET(E1189,,,COUNTIF($C$2:$C$5000,C1189),)),"-")</f>
        <v>-</v>
      </c>
    </row>
    <row r="1190" spans="3:13" hidden="1" x14ac:dyDescent="0.35">
      <c r="C1190" s="30">
        <v>2023</v>
      </c>
      <c r="D1190" s="31" t="s">
        <v>36</v>
      </c>
      <c r="E1190" s="32">
        <v>45435</v>
      </c>
      <c r="F1190" s="33">
        <v>12324.151679417855</v>
      </c>
      <c r="G1190" s="33">
        <v>2560.8086607895611</v>
      </c>
      <c r="H1190" s="33">
        <v>9763.3430186282931</v>
      </c>
      <c r="I1190" s="33">
        <v>351762.58556342736</v>
      </c>
      <c r="J1190" s="31" t="s">
        <v>10</v>
      </c>
      <c r="K1190" s="52">
        <f t="shared" si="18"/>
        <v>0</v>
      </c>
      <c r="L1190" s="56" t="str">
        <f ca="1">IF(COUNTIF($C$2:C1190,C1190)=1,XIRR(OFFSET(F1190,,,COUNTIF($C$2:$C$5000,C1190),),OFFSET(E1190,,,COUNTIF($C$2:$C$5000,C1190),)),"-")</f>
        <v>-</v>
      </c>
      <c r="M1190" s="56" t="str">
        <f ca="1">IF(COUNTIF($C$2:C1190,C1190)=1,XIRR(OFFSET(K1190,,,COUNTIF($C$2:$C$5000,C1190),),OFFSET(E1190,,,COUNTIF($C$2:$C$5000,C1190),)),"-")</f>
        <v>-</v>
      </c>
    </row>
    <row r="1191" spans="3:13" hidden="1" x14ac:dyDescent="0.35">
      <c r="C1191" s="9">
        <v>2023</v>
      </c>
      <c r="D1191" s="15" t="s">
        <v>28</v>
      </c>
      <c r="E1191" s="16">
        <v>45466</v>
      </c>
      <c r="F1191" s="18">
        <v>10379.177613177004</v>
      </c>
      <c r="G1191" s="18">
        <v>2963.7623374502086</v>
      </c>
      <c r="H1191" s="18">
        <v>7415.4152757267948</v>
      </c>
      <c r="I1191" s="18">
        <v>387752.89638430101</v>
      </c>
      <c r="J1191" s="29"/>
      <c r="K1191" s="52">
        <f t="shared" si="18"/>
        <v>10379.177613177004</v>
      </c>
      <c r="L1191" s="56" t="str">
        <f ca="1">IF(COUNTIF($C$2:C1191,C1191)=1,XIRR(OFFSET(F1191,,,COUNTIF($C$2:$C$5000,C1191),),OFFSET(E1191,,,COUNTIF($C$2:$C$5000,C1191),)),"-")</f>
        <v>-</v>
      </c>
      <c r="M1191" s="56" t="str">
        <f ca="1">IF(COUNTIF($C$2:C1191,C1191)=1,XIRR(OFFSET(K1191,,,COUNTIF($C$2:$C$5000,C1191),),OFFSET(E1191,,,COUNTIF($C$2:$C$5000,C1191),)),"-")</f>
        <v>-</v>
      </c>
    </row>
    <row r="1192" spans="3:13" hidden="1" x14ac:dyDescent="0.35">
      <c r="C1192" s="30">
        <v>2023</v>
      </c>
      <c r="D1192" s="31" t="s">
        <v>36</v>
      </c>
      <c r="E1192" s="32">
        <v>45466</v>
      </c>
      <c r="F1192" s="33">
        <v>12324.151679417855</v>
      </c>
      <c r="G1192" s="33">
        <v>2491.6516477409441</v>
      </c>
      <c r="H1192" s="33">
        <v>9832.500031676911</v>
      </c>
      <c r="I1192" s="33">
        <v>341930.08553175046</v>
      </c>
      <c r="J1192" s="31" t="s">
        <v>10</v>
      </c>
      <c r="K1192" s="52">
        <f t="shared" si="18"/>
        <v>0</v>
      </c>
      <c r="L1192" s="56" t="str">
        <f ca="1">IF(COUNTIF($C$2:C1192,C1192)=1,XIRR(OFFSET(F1192,,,COUNTIF($C$2:$C$5000,C1192),),OFFSET(E1192,,,COUNTIF($C$2:$C$5000,C1192),)),"-")</f>
        <v>-</v>
      </c>
      <c r="M1192" s="56" t="str">
        <f ca="1">IF(COUNTIF($C$2:C1192,C1192)=1,XIRR(OFFSET(K1192,,,COUNTIF($C$2:$C$5000,C1192),),OFFSET(E1192,,,COUNTIF($C$2:$C$5000,C1192),)),"-")</f>
        <v>-</v>
      </c>
    </row>
    <row r="1193" spans="3:13" hidden="1" x14ac:dyDescent="0.35">
      <c r="C1193" s="9">
        <v>2023</v>
      </c>
      <c r="D1193" s="15" t="s">
        <v>28</v>
      </c>
      <c r="E1193" s="16">
        <v>45496</v>
      </c>
      <c r="F1193" s="18">
        <v>10379.177613177004</v>
      </c>
      <c r="G1193" s="18">
        <v>2908.1467228822571</v>
      </c>
      <c r="H1193" s="18">
        <v>7471.0308902947472</v>
      </c>
      <c r="I1193" s="18">
        <v>380281.86549400626</v>
      </c>
      <c r="J1193" s="29"/>
      <c r="K1193" s="52">
        <f t="shared" si="18"/>
        <v>10379.177613177004</v>
      </c>
      <c r="L1193" s="56" t="str">
        <f ca="1">IF(COUNTIF($C$2:C1193,C1193)=1,XIRR(OFFSET(F1193,,,COUNTIF($C$2:$C$5000,C1193),),OFFSET(E1193,,,COUNTIF($C$2:$C$5000,C1193),)),"-")</f>
        <v>-</v>
      </c>
      <c r="M1193" s="56" t="str">
        <f ca="1">IF(COUNTIF($C$2:C1193,C1193)=1,XIRR(OFFSET(K1193,,,COUNTIF($C$2:$C$5000,C1193),),OFFSET(E1193,,,COUNTIF($C$2:$C$5000,C1193),)),"-")</f>
        <v>-</v>
      </c>
    </row>
    <row r="1194" spans="3:13" hidden="1" x14ac:dyDescent="0.35">
      <c r="C1194" s="30">
        <v>2023</v>
      </c>
      <c r="D1194" s="31" t="s">
        <v>36</v>
      </c>
      <c r="E1194" s="32">
        <v>45496</v>
      </c>
      <c r="F1194" s="33">
        <v>12324.151679417855</v>
      </c>
      <c r="G1194" s="33">
        <v>2422.0047725165659</v>
      </c>
      <c r="H1194" s="33">
        <v>9902.1469069012892</v>
      </c>
      <c r="I1194" s="33">
        <v>332027.93862484919</v>
      </c>
      <c r="J1194" s="31" t="s">
        <v>10</v>
      </c>
      <c r="K1194" s="52">
        <f t="shared" si="18"/>
        <v>0</v>
      </c>
      <c r="L1194" s="56" t="str">
        <f ca="1">IF(COUNTIF($C$2:C1194,C1194)=1,XIRR(OFFSET(F1194,,,COUNTIF($C$2:$C$5000,C1194),),OFFSET(E1194,,,COUNTIF($C$2:$C$5000,C1194),)),"-")</f>
        <v>-</v>
      </c>
      <c r="M1194" s="56" t="str">
        <f ca="1">IF(COUNTIF($C$2:C1194,C1194)=1,XIRR(OFFSET(K1194,,,COUNTIF($C$2:$C$5000,C1194),),OFFSET(E1194,,,COUNTIF($C$2:$C$5000,C1194),)),"-")</f>
        <v>-</v>
      </c>
    </row>
    <row r="1195" spans="3:13" hidden="1" x14ac:dyDescent="0.35">
      <c r="C1195" s="9">
        <v>2023</v>
      </c>
      <c r="D1195" s="15" t="s">
        <v>28</v>
      </c>
      <c r="E1195" s="16">
        <v>45527</v>
      </c>
      <c r="F1195" s="18">
        <v>10379.177613177004</v>
      </c>
      <c r="G1195" s="18">
        <v>2852.1139912050471</v>
      </c>
      <c r="H1195" s="18">
        <v>7527.0636219719563</v>
      </c>
      <c r="I1195" s="18">
        <v>372754.80187203432</v>
      </c>
      <c r="J1195" s="29"/>
      <c r="K1195" s="52">
        <f t="shared" si="18"/>
        <v>10379.177613177004</v>
      </c>
      <c r="L1195" s="56" t="str">
        <f ca="1">IF(COUNTIF($C$2:C1195,C1195)=1,XIRR(OFFSET(F1195,,,COUNTIF($C$2:$C$5000,C1195),),OFFSET(E1195,,,COUNTIF($C$2:$C$5000,C1195),)),"-")</f>
        <v>-</v>
      </c>
      <c r="M1195" s="56" t="str">
        <f ca="1">IF(COUNTIF($C$2:C1195,C1195)=1,XIRR(OFFSET(K1195,,,COUNTIF($C$2:$C$5000,C1195),),OFFSET(E1195,,,COUNTIF($C$2:$C$5000,C1195),)),"-")</f>
        <v>-</v>
      </c>
    </row>
    <row r="1196" spans="3:13" hidden="1" x14ac:dyDescent="0.35">
      <c r="C1196" s="30">
        <v>2023</v>
      </c>
      <c r="D1196" s="31" t="s">
        <v>36</v>
      </c>
      <c r="E1196" s="32">
        <v>45527</v>
      </c>
      <c r="F1196" s="33">
        <v>12324.151679417855</v>
      </c>
      <c r="G1196" s="33">
        <v>2351.8645652593486</v>
      </c>
      <c r="H1196" s="33">
        <v>9972.2871141585056</v>
      </c>
      <c r="I1196" s="33">
        <v>322055.65151069069</v>
      </c>
      <c r="J1196" s="31" t="s">
        <v>10</v>
      </c>
      <c r="K1196" s="52">
        <f t="shared" si="18"/>
        <v>0</v>
      </c>
      <c r="L1196" s="56" t="str">
        <f ca="1">IF(COUNTIF($C$2:C1196,C1196)=1,XIRR(OFFSET(F1196,,,COUNTIF($C$2:$C$5000,C1196),),OFFSET(E1196,,,COUNTIF($C$2:$C$5000,C1196),)),"-")</f>
        <v>-</v>
      </c>
      <c r="M1196" s="56" t="str">
        <f ca="1">IF(COUNTIF($C$2:C1196,C1196)=1,XIRR(OFFSET(K1196,,,COUNTIF($C$2:$C$5000,C1196),),OFFSET(E1196,,,COUNTIF($C$2:$C$5000,C1196),)),"-")</f>
        <v>-</v>
      </c>
    </row>
    <row r="1197" spans="3:13" hidden="1" x14ac:dyDescent="0.35">
      <c r="C1197" s="38">
        <v>2023</v>
      </c>
      <c r="D1197" s="39" t="s">
        <v>28</v>
      </c>
      <c r="E1197" s="40">
        <v>45558</v>
      </c>
      <c r="F1197" s="41">
        <v>10379.177613177004</v>
      </c>
      <c r="G1197" s="41">
        <v>2795.6610140402572</v>
      </c>
      <c r="H1197" s="41">
        <v>7583.5165991367467</v>
      </c>
      <c r="I1197" s="41">
        <v>365171.28527289757</v>
      </c>
      <c r="J1197" s="42"/>
      <c r="K1197" s="52">
        <f t="shared" si="18"/>
        <v>10379.177613177004</v>
      </c>
      <c r="L1197" s="56" t="str">
        <f ca="1">IF(COUNTIF($C$2:C1197,C1197)=1,XIRR(OFFSET(F1197,,,COUNTIF($C$2:$C$5000,C1197),),OFFSET(E1197,,,COUNTIF($C$2:$C$5000,C1197),)),"-")</f>
        <v>-</v>
      </c>
      <c r="M1197" s="56" t="str">
        <f ca="1">IF(COUNTIF($C$2:C1197,C1197)=1,XIRR(OFFSET(K1197,,,COUNTIF($C$2:$C$5000,C1197),),OFFSET(E1197,,,COUNTIF($C$2:$C$5000,C1197),)),"-")</f>
        <v>-</v>
      </c>
    </row>
    <row r="1198" spans="3:13" hidden="1" x14ac:dyDescent="0.35">
      <c r="C1198" s="43">
        <v>2023</v>
      </c>
      <c r="D1198" s="44" t="s">
        <v>36</v>
      </c>
      <c r="E1198" s="40">
        <v>45558</v>
      </c>
      <c r="F1198" s="45">
        <v>12324.151679417855</v>
      </c>
      <c r="G1198" s="45">
        <v>2281.2275315340589</v>
      </c>
      <c r="H1198" s="45">
        <v>10042.924147883796</v>
      </c>
      <c r="I1198" s="45">
        <v>312012.72736280691</v>
      </c>
      <c r="J1198" s="46"/>
      <c r="K1198" s="52">
        <f t="shared" si="18"/>
        <v>12324.151679417855</v>
      </c>
      <c r="L1198" s="56" t="str">
        <f ca="1">IF(COUNTIF($C$2:C1198,C1198)=1,XIRR(OFFSET(F1198,,,COUNTIF($C$2:$C$5000,C1198),),OFFSET(E1198,,,COUNTIF($C$2:$C$5000,C1198),)),"-")</f>
        <v>-</v>
      </c>
      <c r="M1198" s="56" t="str">
        <f ca="1">IF(COUNTIF($C$2:C1198,C1198)=1,XIRR(OFFSET(K1198,,,COUNTIF($C$2:$C$5000,C1198),),OFFSET(E1198,,,COUNTIF($C$2:$C$5000,C1198),)),"-")</f>
        <v>-</v>
      </c>
    </row>
    <row r="1199" spans="3:13" hidden="1" x14ac:dyDescent="0.35">
      <c r="C1199" s="38">
        <v>2023</v>
      </c>
      <c r="D1199" s="39" t="s">
        <v>28</v>
      </c>
      <c r="E1199" s="40">
        <v>45588</v>
      </c>
      <c r="F1199" s="41">
        <v>10379.177613177004</v>
      </c>
      <c r="G1199" s="41">
        <v>2738.7846395467318</v>
      </c>
      <c r="H1199" s="41">
        <v>7640.3929736302725</v>
      </c>
      <c r="I1199" s="41">
        <v>357530.89229926729</v>
      </c>
      <c r="J1199" s="42"/>
      <c r="K1199" s="52">
        <f t="shared" si="18"/>
        <v>10379.177613177004</v>
      </c>
      <c r="L1199" s="56" t="str">
        <f ca="1">IF(COUNTIF($C$2:C1199,C1199)=1,XIRR(OFFSET(F1199,,,COUNTIF($C$2:$C$5000,C1199),),OFFSET(E1199,,,COUNTIF($C$2:$C$5000,C1199),)),"-")</f>
        <v>-</v>
      </c>
      <c r="M1199" s="56" t="str">
        <f ca="1">IF(COUNTIF($C$2:C1199,C1199)=1,XIRR(OFFSET(K1199,,,COUNTIF($C$2:$C$5000,C1199),),OFFSET(E1199,,,COUNTIF($C$2:$C$5000,C1199),)),"-")</f>
        <v>-</v>
      </c>
    </row>
    <row r="1200" spans="3:13" hidden="1" x14ac:dyDescent="0.35">
      <c r="C1200" s="38">
        <v>2023</v>
      </c>
      <c r="D1200" s="39" t="s">
        <v>36</v>
      </c>
      <c r="E1200" s="40">
        <v>45588</v>
      </c>
      <c r="F1200" s="41">
        <v>12324.151679417855</v>
      </c>
      <c r="G1200" s="41">
        <v>2210.0901521532155</v>
      </c>
      <c r="H1200" s="41">
        <v>10114.061527264639</v>
      </c>
      <c r="I1200" s="41">
        <v>301898.66583554226</v>
      </c>
      <c r="J1200" s="42"/>
      <c r="K1200" s="52">
        <f t="shared" si="18"/>
        <v>12324.151679417855</v>
      </c>
      <c r="L1200" s="56" t="str">
        <f ca="1">IF(COUNTIF($C$2:C1200,C1200)=1,XIRR(OFFSET(F1200,,,COUNTIF($C$2:$C$5000,C1200),),OFFSET(E1200,,,COUNTIF($C$2:$C$5000,C1200),)),"-")</f>
        <v>-</v>
      </c>
      <c r="M1200" s="56" t="str">
        <f ca="1">IF(COUNTIF($C$2:C1200,C1200)=1,XIRR(OFFSET(K1200,,,COUNTIF($C$2:$C$5000,C1200),),OFFSET(E1200,,,COUNTIF($C$2:$C$5000,C1200),)),"-")</f>
        <v>-</v>
      </c>
    </row>
    <row r="1201" spans="3:13" hidden="1" x14ac:dyDescent="0.35">
      <c r="C1201" s="38">
        <v>2023</v>
      </c>
      <c r="D1201" s="39" t="s">
        <v>28</v>
      </c>
      <c r="E1201" s="40">
        <v>45619</v>
      </c>
      <c r="F1201" s="41">
        <v>10379.177613177004</v>
      </c>
      <c r="G1201" s="41">
        <v>2681.4816922445048</v>
      </c>
      <c r="H1201" s="41">
        <v>7697.6959209324996</v>
      </c>
      <c r="I1201" s="41">
        <v>349833.19637833477</v>
      </c>
      <c r="J1201" s="42"/>
      <c r="K1201" s="52">
        <f t="shared" si="18"/>
        <v>10379.177613177004</v>
      </c>
      <c r="L1201" s="56" t="str">
        <f ca="1">IF(COUNTIF($C$2:C1201,C1201)=1,XIRR(OFFSET(F1201,,,COUNTIF($C$2:$C$5000,C1201),),OFFSET(E1201,,,COUNTIF($C$2:$C$5000,C1201),)),"-")</f>
        <v>-</v>
      </c>
      <c r="M1201" s="56" t="str">
        <f ca="1">IF(COUNTIF($C$2:C1201,C1201)=1,XIRR(OFFSET(K1201,,,COUNTIF($C$2:$C$5000,C1201),),OFFSET(E1201,,,COUNTIF($C$2:$C$5000,C1201),)),"-")</f>
        <v>-</v>
      </c>
    </row>
    <row r="1202" spans="3:13" hidden="1" x14ac:dyDescent="0.35">
      <c r="C1202" s="38">
        <v>2023</v>
      </c>
      <c r="D1202" s="39" t="s">
        <v>36</v>
      </c>
      <c r="E1202" s="40">
        <v>45619</v>
      </c>
      <c r="F1202" s="41">
        <v>12324.151679417855</v>
      </c>
      <c r="G1202" s="41">
        <v>2138.4488830017576</v>
      </c>
      <c r="H1202" s="41">
        <v>10185.702796416097</v>
      </c>
      <c r="I1202" s="41">
        <v>291712.96303912613</v>
      </c>
      <c r="J1202" s="42"/>
      <c r="K1202" s="52">
        <f t="shared" si="18"/>
        <v>12324.151679417855</v>
      </c>
      <c r="L1202" s="56" t="str">
        <f ca="1">IF(COUNTIF($C$2:C1202,C1202)=1,XIRR(OFFSET(F1202,,,COUNTIF($C$2:$C$5000,C1202),),OFFSET(E1202,,,COUNTIF($C$2:$C$5000,C1202),)),"-")</f>
        <v>-</v>
      </c>
      <c r="M1202" s="56" t="str">
        <f ca="1">IF(COUNTIF($C$2:C1202,C1202)=1,XIRR(OFFSET(K1202,,,COUNTIF($C$2:$C$5000,C1202),),OFFSET(E1202,,,COUNTIF($C$2:$C$5000,C1202),)),"-")</f>
        <v>-</v>
      </c>
    </row>
    <row r="1203" spans="3:13" hidden="1" x14ac:dyDescent="0.35">
      <c r="C1203" s="38">
        <v>2023</v>
      </c>
      <c r="D1203" s="39" t="s">
        <v>28</v>
      </c>
      <c r="E1203" s="40">
        <v>45649</v>
      </c>
      <c r="F1203" s="41">
        <v>10379.177613177004</v>
      </c>
      <c r="G1203" s="41">
        <v>2623.7489728375108</v>
      </c>
      <c r="H1203" s="41">
        <v>7755.4286403394926</v>
      </c>
      <c r="I1203" s="41">
        <v>342077.76773799531</v>
      </c>
      <c r="J1203" s="42"/>
      <c r="K1203" s="52">
        <f t="shared" si="18"/>
        <v>10379.177613177004</v>
      </c>
      <c r="L1203" s="56" t="str">
        <f ca="1">IF(COUNTIF($C$2:C1203,C1203)=1,XIRR(OFFSET(F1203,,,COUNTIF($C$2:$C$5000,C1203),),OFFSET(E1203,,,COUNTIF($C$2:$C$5000,C1203),)),"-")</f>
        <v>-</v>
      </c>
      <c r="M1203" s="56" t="str">
        <f ca="1">IF(COUNTIF($C$2:C1203,C1203)=1,XIRR(OFFSET(K1203,,,COUNTIF($C$2:$C$5000,C1203),),OFFSET(E1203,,,COUNTIF($C$2:$C$5000,C1203),)),"-")</f>
        <v>-</v>
      </c>
    </row>
    <row r="1204" spans="3:13" hidden="1" x14ac:dyDescent="0.35">
      <c r="C1204" s="38">
        <v>2023</v>
      </c>
      <c r="D1204" s="39" t="s">
        <v>36</v>
      </c>
      <c r="E1204" s="40">
        <v>45649</v>
      </c>
      <c r="F1204" s="41">
        <v>12324.151679417855</v>
      </c>
      <c r="G1204" s="41">
        <v>2066.3001548604771</v>
      </c>
      <c r="H1204" s="41">
        <v>10257.851524557378</v>
      </c>
      <c r="I1204" s="41">
        <v>281455.11151456874</v>
      </c>
      <c r="J1204" s="42"/>
      <c r="K1204" s="52">
        <f t="shared" si="18"/>
        <v>12324.151679417855</v>
      </c>
      <c r="L1204" s="56" t="str">
        <f ca="1">IF(COUNTIF($C$2:C1204,C1204)=1,XIRR(OFFSET(F1204,,,COUNTIF($C$2:$C$5000,C1204),),OFFSET(E1204,,,COUNTIF($C$2:$C$5000,C1204),)),"-")</f>
        <v>-</v>
      </c>
      <c r="M1204" s="56" t="str">
        <f ca="1">IF(COUNTIF($C$2:C1204,C1204)=1,XIRR(OFFSET(K1204,,,COUNTIF($C$2:$C$5000,C1204),),OFFSET(E1204,,,COUNTIF($C$2:$C$5000,C1204),)),"-")</f>
        <v>-</v>
      </c>
    </row>
    <row r="1205" spans="3:13" hidden="1" x14ac:dyDescent="0.35">
      <c r="C1205" s="38">
        <v>2023</v>
      </c>
      <c r="D1205" s="39" t="s">
        <v>28</v>
      </c>
      <c r="E1205" s="40">
        <v>45680</v>
      </c>
      <c r="F1205" s="41">
        <v>10379.177613177004</v>
      </c>
      <c r="G1205" s="41">
        <v>2565.5832580349647</v>
      </c>
      <c r="H1205" s="41">
        <v>7813.5943551420387</v>
      </c>
      <c r="I1205" s="41">
        <v>334264.17338285327</v>
      </c>
      <c r="J1205" s="42"/>
      <c r="K1205" s="52">
        <f t="shared" si="18"/>
        <v>10379.177613177004</v>
      </c>
      <c r="L1205" s="56" t="str">
        <f ca="1">IF(COUNTIF($C$2:C1205,C1205)=1,XIRR(OFFSET(F1205,,,COUNTIF($C$2:$C$5000,C1205),),OFFSET(E1205,,,COUNTIF($C$2:$C$5000,C1205),)),"-")</f>
        <v>-</v>
      </c>
      <c r="M1205" s="56" t="str">
        <f ca="1">IF(COUNTIF($C$2:C1205,C1205)=1,XIRR(OFFSET(K1205,,,COUNTIF($C$2:$C$5000,C1205),),OFFSET(E1205,,,COUNTIF($C$2:$C$5000,C1205),)),"-")</f>
        <v>-</v>
      </c>
    </row>
    <row r="1206" spans="3:13" hidden="1" x14ac:dyDescent="0.35">
      <c r="C1206" s="38">
        <v>2023</v>
      </c>
      <c r="D1206" s="39" t="s">
        <v>36</v>
      </c>
      <c r="E1206" s="40">
        <v>45680</v>
      </c>
      <c r="F1206" s="41">
        <v>12324.151679417855</v>
      </c>
      <c r="G1206" s="41">
        <v>1993.6403732281954</v>
      </c>
      <c r="H1206" s="41">
        <v>10330.511306189659</v>
      </c>
      <c r="I1206" s="41">
        <v>271124.6002083791</v>
      </c>
      <c r="J1206" s="42"/>
      <c r="K1206" s="52">
        <f t="shared" si="18"/>
        <v>12324.151679417855</v>
      </c>
      <c r="L1206" s="56" t="str">
        <f ca="1">IF(COUNTIF($C$2:C1206,C1206)=1,XIRR(OFFSET(F1206,,,COUNTIF($C$2:$C$5000,C1206),),OFFSET(E1206,,,COUNTIF($C$2:$C$5000,C1206),)),"-")</f>
        <v>-</v>
      </c>
      <c r="M1206" s="56" t="str">
        <f ca="1">IF(COUNTIF($C$2:C1206,C1206)=1,XIRR(OFFSET(K1206,,,COUNTIF($C$2:$C$5000,C1206),),OFFSET(E1206,,,COUNTIF($C$2:$C$5000,C1206),)),"-")</f>
        <v>-</v>
      </c>
    </row>
    <row r="1207" spans="3:13" hidden="1" x14ac:dyDescent="0.35">
      <c r="C1207" s="38">
        <v>2023</v>
      </c>
      <c r="D1207" s="39" t="s">
        <v>28</v>
      </c>
      <c r="E1207" s="40">
        <v>45711</v>
      </c>
      <c r="F1207" s="41">
        <v>10379.177613177004</v>
      </c>
      <c r="G1207" s="41">
        <v>2506.9813003713994</v>
      </c>
      <c r="H1207" s="41">
        <v>7872.196312805605</v>
      </c>
      <c r="I1207" s="41">
        <v>326391.97707004769</v>
      </c>
      <c r="J1207" s="42"/>
      <c r="K1207" s="52">
        <f t="shared" si="18"/>
        <v>10379.177613177004</v>
      </c>
      <c r="L1207" s="56" t="str">
        <f ca="1">IF(COUNTIF($C$2:C1207,C1207)=1,XIRR(OFFSET(F1207,,,COUNTIF($C$2:$C$5000,C1207),),OFFSET(E1207,,,COUNTIF($C$2:$C$5000,C1207),)),"-")</f>
        <v>-</v>
      </c>
      <c r="M1207" s="56" t="str">
        <f ca="1">IF(COUNTIF($C$2:C1207,C1207)=1,XIRR(OFFSET(K1207,,,COUNTIF($C$2:$C$5000,C1207),),OFFSET(E1207,,,COUNTIF($C$2:$C$5000,C1207),)),"-")</f>
        <v>-</v>
      </c>
    </row>
    <row r="1208" spans="3:13" hidden="1" x14ac:dyDescent="0.35">
      <c r="C1208" s="38">
        <v>2023</v>
      </c>
      <c r="D1208" s="39" t="s">
        <v>36</v>
      </c>
      <c r="E1208" s="40">
        <v>45711</v>
      </c>
      <c r="F1208" s="41">
        <v>12324.151679417855</v>
      </c>
      <c r="G1208" s="41">
        <v>1920.4659181426853</v>
      </c>
      <c r="H1208" s="41">
        <v>10403.68576127517</v>
      </c>
      <c r="I1208" s="41">
        <v>260720.91444710392</v>
      </c>
      <c r="J1208" s="42"/>
      <c r="K1208" s="52">
        <f t="shared" si="18"/>
        <v>12324.151679417855</v>
      </c>
      <c r="L1208" s="56" t="str">
        <f ca="1">IF(COUNTIF($C$2:C1208,C1208)=1,XIRR(OFFSET(F1208,,,COUNTIF($C$2:$C$5000,C1208),),OFFSET(E1208,,,COUNTIF($C$2:$C$5000,C1208),)),"-")</f>
        <v>-</v>
      </c>
      <c r="M1208" s="56" t="str">
        <f ca="1">IF(COUNTIF($C$2:C1208,C1208)=1,XIRR(OFFSET(K1208,,,COUNTIF($C$2:$C$5000,C1208),),OFFSET(E1208,,,COUNTIF($C$2:$C$5000,C1208),)),"-")</f>
        <v>-</v>
      </c>
    </row>
    <row r="1209" spans="3:13" hidden="1" x14ac:dyDescent="0.35">
      <c r="C1209" s="38">
        <v>2023</v>
      </c>
      <c r="D1209" s="39" t="s">
        <v>28</v>
      </c>
      <c r="E1209" s="40">
        <v>45739</v>
      </c>
      <c r="F1209" s="41">
        <v>10379.177613177004</v>
      </c>
      <c r="G1209" s="41">
        <v>2447.9398280253577</v>
      </c>
      <c r="H1209" s="41">
        <v>7931.2377851516467</v>
      </c>
      <c r="I1209" s="41">
        <v>318460.73928489606</v>
      </c>
      <c r="J1209" s="42"/>
      <c r="K1209" s="52">
        <f t="shared" si="18"/>
        <v>10379.177613177004</v>
      </c>
      <c r="L1209" s="56" t="str">
        <f ca="1">IF(COUNTIF($C$2:C1209,C1209)=1,XIRR(OFFSET(F1209,,,COUNTIF($C$2:$C$5000,C1209),),OFFSET(E1209,,,COUNTIF($C$2:$C$5000,C1209),)),"-")</f>
        <v>-</v>
      </c>
      <c r="M1209" s="56" t="str">
        <f ca="1">IF(COUNTIF($C$2:C1209,C1209)=1,XIRR(OFFSET(K1209,,,COUNTIF($C$2:$C$5000,C1209),),OFFSET(E1209,,,COUNTIF($C$2:$C$5000,C1209),)),"-")</f>
        <v>-</v>
      </c>
    </row>
    <row r="1210" spans="3:13" hidden="1" x14ac:dyDescent="0.35">
      <c r="C1210" s="38">
        <v>2023</v>
      </c>
      <c r="D1210" s="39" t="s">
        <v>36</v>
      </c>
      <c r="E1210" s="40">
        <v>45739</v>
      </c>
      <c r="F1210" s="41">
        <v>12324.151679417855</v>
      </c>
      <c r="G1210" s="41">
        <v>1846.7731440003197</v>
      </c>
      <c r="H1210" s="41">
        <v>10477.378535417536</v>
      </c>
      <c r="I1210" s="41">
        <v>250243.53591168637</v>
      </c>
      <c r="J1210" s="42"/>
      <c r="K1210" s="52">
        <f t="shared" si="18"/>
        <v>12324.151679417855</v>
      </c>
      <c r="L1210" s="56" t="str">
        <f ca="1">IF(COUNTIF($C$2:C1210,C1210)=1,XIRR(OFFSET(F1210,,,COUNTIF($C$2:$C$5000,C1210),),OFFSET(E1210,,,COUNTIF($C$2:$C$5000,C1210),)),"-")</f>
        <v>-</v>
      </c>
      <c r="M1210" s="56" t="str">
        <f ca="1">IF(COUNTIF($C$2:C1210,C1210)=1,XIRR(OFFSET(K1210,,,COUNTIF($C$2:$C$5000,C1210),),OFFSET(E1210,,,COUNTIF($C$2:$C$5000,C1210),)),"-")</f>
        <v>-</v>
      </c>
    </row>
    <row r="1211" spans="3:13" hidden="1" x14ac:dyDescent="0.35">
      <c r="C1211" s="38">
        <v>2023</v>
      </c>
      <c r="D1211" s="39" t="s">
        <v>28</v>
      </c>
      <c r="E1211" s="40">
        <v>45770</v>
      </c>
      <c r="F1211" s="41">
        <v>10379.177613177004</v>
      </c>
      <c r="G1211" s="41">
        <v>2388.4555446367203</v>
      </c>
      <c r="H1211" s="41">
        <v>7990.7220685402835</v>
      </c>
      <c r="I1211" s="41">
        <v>310470.01721635577</v>
      </c>
      <c r="J1211" s="42"/>
      <c r="K1211" s="52">
        <f t="shared" si="18"/>
        <v>10379.177613177004</v>
      </c>
      <c r="L1211" s="56" t="str">
        <f ca="1">IF(COUNTIF($C$2:C1211,C1211)=1,XIRR(OFFSET(F1211,,,COUNTIF($C$2:$C$5000,C1211),),OFFSET(E1211,,,COUNTIF($C$2:$C$5000,C1211),)),"-")</f>
        <v>-</v>
      </c>
      <c r="M1211" s="56" t="str">
        <f ca="1">IF(COUNTIF($C$2:C1211,C1211)=1,XIRR(OFFSET(K1211,,,COUNTIF($C$2:$C$5000,C1211),),OFFSET(E1211,,,COUNTIF($C$2:$C$5000,C1211),)),"-")</f>
        <v>-</v>
      </c>
    </row>
    <row r="1212" spans="3:13" hidden="1" x14ac:dyDescent="0.35">
      <c r="C1212" s="38">
        <v>2023</v>
      </c>
      <c r="D1212" s="39" t="s">
        <v>36</v>
      </c>
      <c r="E1212" s="40">
        <v>45770</v>
      </c>
      <c r="F1212" s="41">
        <v>12324.151679417855</v>
      </c>
      <c r="G1212" s="41">
        <v>1772.5583793744452</v>
      </c>
      <c r="H1212" s="41">
        <v>10551.593300043411</v>
      </c>
      <c r="I1212" s="41">
        <v>239691.94261164297</v>
      </c>
      <c r="J1212" s="42"/>
      <c r="K1212" s="52">
        <f t="shared" si="18"/>
        <v>12324.151679417855</v>
      </c>
      <c r="L1212" s="56" t="str">
        <f ca="1">IF(COUNTIF($C$2:C1212,C1212)=1,XIRR(OFFSET(F1212,,,COUNTIF($C$2:$C$5000,C1212),),OFFSET(E1212,,,COUNTIF($C$2:$C$5000,C1212),)),"-")</f>
        <v>-</v>
      </c>
      <c r="M1212" s="56" t="str">
        <f ca="1">IF(COUNTIF($C$2:C1212,C1212)=1,XIRR(OFFSET(K1212,,,COUNTIF($C$2:$C$5000,C1212),),OFFSET(E1212,,,COUNTIF($C$2:$C$5000,C1212),)),"-")</f>
        <v>-</v>
      </c>
    </row>
    <row r="1213" spans="3:13" hidden="1" x14ac:dyDescent="0.35">
      <c r="C1213" s="38">
        <v>2023</v>
      </c>
      <c r="D1213" s="39" t="s">
        <v>28</v>
      </c>
      <c r="E1213" s="40">
        <v>45800</v>
      </c>
      <c r="F1213" s="41">
        <v>10379.177613177004</v>
      </c>
      <c r="G1213" s="41">
        <v>2328.5251291226682</v>
      </c>
      <c r="H1213" s="41">
        <v>8050.6524840543352</v>
      </c>
      <c r="I1213" s="41">
        <v>302419.36473230144</v>
      </c>
      <c r="J1213" s="42"/>
      <c r="K1213" s="52">
        <f t="shared" si="18"/>
        <v>10379.177613177004</v>
      </c>
      <c r="L1213" s="56" t="str">
        <f ca="1">IF(COUNTIF($C$2:C1213,C1213)=1,XIRR(OFFSET(F1213,,,COUNTIF($C$2:$C$5000,C1213),),OFFSET(E1213,,,COUNTIF($C$2:$C$5000,C1213),)),"-")</f>
        <v>-</v>
      </c>
      <c r="M1213" s="56" t="str">
        <f ca="1">IF(COUNTIF($C$2:C1213,C1213)=1,XIRR(OFFSET(K1213,,,COUNTIF($C$2:$C$5000,C1213),),OFFSET(E1213,,,COUNTIF($C$2:$C$5000,C1213),)),"-")</f>
        <v>-</v>
      </c>
    </row>
    <row r="1214" spans="3:13" hidden="1" x14ac:dyDescent="0.35">
      <c r="C1214" s="38">
        <v>2023</v>
      </c>
      <c r="D1214" s="39" t="s">
        <v>36</v>
      </c>
      <c r="E1214" s="40">
        <v>45800</v>
      </c>
      <c r="F1214" s="41">
        <v>12324.151679417855</v>
      </c>
      <c r="G1214" s="41">
        <v>1697.8179268324711</v>
      </c>
      <c r="H1214" s="41">
        <v>10626.333752585384</v>
      </c>
      <c r="I1214" s="41">
        <v>229065.6088590576</v>
      </c>
      <c r="J1214" s="42"/>
      <c r="K1214" s="52">
        <f t="shared" si="18"/>
        <v>12324.151679417855</v>
      </c>
      <c r="L1214" s="56" t="str">
        <f ca="1">IF(COUNTIF($C$2:C1214,C1214)=1,XIRR(OFFSET(F1214,,,COUNTIF($C$2:$C$5000,C1214),),OFFSET(E1214,,,COUNTIF($C$2:$C$5000,C1214),)),"-")</f>
        <v>-</v>
      </c>
      <c r="M1214" s="56" t="str">
        <f ca="1">IF(COUNTIF($C$2:C1214,C1214)=1,XIRR(OFFSET(K1214,,,COUNTIF($C$2:$C$5000,C1214),),OFFSET(E1214,,,COUNTIF($C$2:$C$5000,C1214),)),"-")</f>
        <v>-</v>
      </c>
    </row>
    <row r="1215" spans="3:13" hidden="1" x14ac:dyDescent="0.35">
      <c r="C1215" s="38">
        <v>2023</v>
      </c>
      <c r="D1215" s="39" t="s">
        <v>28</v>
      </c>
      <c r="E1215" s="40">
        <v>45831</v>
      </c>
      <c r="F1215" s="41">
        <v>10379.177613177004</v>
      </c>
      <c r="G1215" s="41">
        <v>2268.1452354922608</v>
      </c>
      <c r="H1215" s="41">
        <v>8111.0323776847436</v>
      </c>
      <c r="I1215" s="41">
        <v>294308.33235461672</v>
      </c>
      <c r="J1215" s="42"/>
      <c r="K1215" s="52">
        <f t="shared" si="18"/>
        <v>10379.177613177004</v>
      </c>
      <c r="L1215" s="56" t="str">
        <f ca="1">IF(COUNTIF($C$2:C1215,C1215)=1,XIRR(OFFSET(F1215,,,COUNTIF($C$2:$C$5000,C1215),),OFFSET(E1215,,,COUNTIF($C$2:$C$5000,C1215),)),"-")</f>
        <v>-</v>
      </c>
      <c r="M1215" s="56" t="str">
        <f ca="1">IF(COUNTIF($C$2:C1215,C1215)=1,XIRR(OFFSET(K1215,,,COUNTIF($C$2:$C$5000,C1215),),OFFSET(E1215,,,COUNTIF($C$2:$C$5000,C1215),)),"-")</f>
        <v>-</v>
      </c>
    </row>
    <row r="1216" spans="3:13" hidden="1" x14ac:dyDescent="0.35">
      <c r="C1216" s="38">
        <v>2023</v>
      </c>
      <c r="D1216" s="39" t="s">
        <v>36</v>
      </c>
      <c r="E1216" s="40">
        <v>45831</v>
      </c>
      <c r="F1216" s="41">
        <v>12324.151679417855</v>
      </c>
      <c r="G1216" s="41">
        <v>1622.5480627516581</v>
      </c>
      <c r="H1216" s="41">
        <v>10701.603616666198</v>
      </c>
      <c r="I1216" s="41">
        <v>218364.0052423914</v>
      </c>
      <c r="J1216" s="42"/>
      <c r="K1216" s="52">
        <f t="shared" si="18"/>
        <v>12324.151679417855</v>
      </c>
      <c r="L1216" s="56" t="str">
        <f ca="1">IF(COUNTIF($C$2:C1216,C1216)=1,XIRR(OFFSET(F1216,,,COUNTIF($C$2:$C$5000,C1216),),OFFSET(E1216,,,COUNTIF($C$2:$C$5000,C1216),)),"-")</f>
        <v>-</v>
      </c>
      <c r="M1216" s="56" t="str">
        <f ca="1">IF(COUNTIF($C$2:C1216,C1216)=1,XIRR(OFFSET(K1216,,,COUNTIF($C$2:$C$5000,C1216),),OFFSET(E1216,,,COUNTIF($C$2:$C$5000,C1216),)),"-")</f>
        <v>-</v>
      </c>
    </row>
    <row r="1217" spans="3:13" hidden="1" x14ac:dyDescent="0.35">
      <c r="C1217" s="38">
        <v>2023</v>
      </c>
      <c r="D1217" s="39" t="s">
        <v>28</v>
      </c>
      <c r="E1217" s="40">
        <v>45861</v>
      </c>
      <c r="F1217" s="41">
        <v>10379.177613177004</v>
      </c>
      <c r="G1217" s="41">
        <v>2207.3124926596251</v>
      </c>
      <c r="H1217" s="41">
        <v>8171.8651205173792</v>
      </c>
      <c r="I1217" s="41">
        <v>286136.46723409934</v>
      </c>
      <c r="J1217" s="42"/>
      <c r="K1217" s="52">
        <f t="shared" si="18"/>
        <v>10379.177613177004</v>
      </c>
      <c r="L1217" s="56" t="str">
        <f ca="1">IF(COUNTIF($C$2:C1217,C1217)=1,XIRR(OFFSET(F1217,,,COUNTIF($C$2:$C$5000,C1217),),OFFSET(E1217,,,COUNTIF($C$2:$C$5000,C1217),)),"-")</f>
        <v>-</v>
      </c>
      <c r="M1217" s="56" t="str">
        <f ca="1">IF(COUNTIF($C$2:C1217,C1217)=1,XIRR(OFFSET(K1217,,,COUNTIF($C$2:$C$5000,C1217),),OFFSET(E1217,,,COUNTIF($C$2:$C$5000,C1217),)),"-")</f>
        <v>-</v>
      </c>
    </row>
    <row r="1218" spans="3:13" hidden="1" x14ac:dyDescent="0.35">
      <c r="C1218" s="38">
        <v>2023</v>
      </c>
      <c r="D1218" s="39" t="s">
        <v>36</v>
      </c>
      <c r="E1218" s="40">
        <v>45861</v>
      </c>
      <c r="F1218" s="41">
        <v>12324.151679417855</v>
      </c>
      <c r="G1218" s="41">
        <v>1546.745037133606</v>
      </c>
      <c r="H1218" s="41">
        <v>10777.40664228425</v>
      </c>
      <c r="I1218" s="41">
        <v>207586.59860010716</v>
      </c>
      <c r="J1218" s="42"/>
      <c r="K1218" s="52">
        <f t="shared" ref="K1218:K1281" si="19">IF(OR(J1218="retard+6mois",J1218="défaut"),0,F1218)</f>
        <v>12324.151679417855</v>
      </c>
      <c r="L1218" s="56" t="str">
        <f ca="1">IF(COUNTIF($C$2:C1218,C1218)=1,XIRR(OFFSET(F1218,,,COUNTIF($C$2:$C$5000,C1218),),OFFSET(E1218,,,COUNTIF($C$2:$C$5000,C1218),)),"-")</f>
        <v>-</v>
      </c>
      <c r="M1218" s="56" t="str">
        <f ca="1">IF(COUNTIF($C$2:C1218,C1218)=1,XIRR(OFFSET(K1218,,,COUNTIF($C$2:$C$5000,C1218),),OFFSET(E1218,,,COUNTIF($C$2:$C$5000,C1218),)),"-")</f>
        <v>-</v>
      </c>
    </row>
    <row r="1219" spans="3:13" hidden="1" x14ac:dyDescent="0.35">
      <c r="C1219" s="38">
        <v>2023</v>
      </c>
      <c r="D1219" s="39" t="s">
        <v>28</v>
      </c>
      <c r="E1219" s="40">
        <v>45892</v>
      </c>
      <c r="F1219" s="41">
        <v>10379.177613177004</v>
      </c>
      <c r="G1219" s="41">
        <v>2146.0235042557447</v>
      </c>
      <c r="H1219" s="41">
        <v>8233.1541089212587</v>
      </c>
      <c r="I1219" s="41">
        <v>277903.3131251781</v>
      </c>
      <c r="J1219" s="42"/>
      <c r="K1219" s="52">
        <f t="shared" si="19"/>
        <v>10379.177613177004</v>
      </c>
      <c r="L1219" s="56" t="str">
        <f ca="1">IF(COUNTIF($C$2:C1219,C1219)=1,XIRR(OFFSET(F1219,,,COUNTIF($C$2:$C$5000,C1219),),OFFSET(E1219,,,COUNTIF($C$2:$C$5000,C1219),)),"-")</f>
        <v>-</v>
      </c>
      <c r="M1219" s="56" t="str">
        <f ca="1">IF(COUNTIF($C$2:C1219,C1219)=1,XIRR(OFFSET(K1219,,,COUNTIF($C$2:$C$5000,C1219),),OFFSET(E1219,,,COUNTIF($C$2:$C$5000,C1219),)),"-")</f>
        <v>-</v>
      </c>
    </row>
    <row r="1220" spans="3:13" hidden="1" x14ac:dyDescent="0.35">
      <c r="C1220" s="38">
        <v>2023</v>
      </c>
      <c r="D1220" s="39" t="s">
        <v>36</v>
      </c>
      <c r="E1220" s="40">
        <v>45892</v>
      </c>
      <c r="F1220" s="41">
        <v>12324.151679417855</v>
      </c>
      <c r="G1220" s="41">
        <v>1470.4050734174259</v>
      </c>
      <c r="H1220" s="41">
        <v>10853.74660600043</v>
      </c>
      <c r="I1220" s="41">
        <v>196732.85199410672</v>
      </c>
      <c r="J1220" s="42"/>
      <c r="K1220" s="52">
        <f t="shared" si="19"/>
        <v>12324.151679417855</v>
      </c>
      <c r="L1220" s="56" t="str">
        <f ca="1">IF(COUNTIF($C$2:C1220,C1220)=1,XIRR(OFFSET(F1220,,,COUNTIF($C$2:$C$5000,C1220),),OFFSET(E1220,,,COUNTIF($C$2:$C$5000,C1220),)),"-")</f>
        <v>-</v>
      </c>
      <c r="M1220" s="56" t="str">
        <f ca="1">IF(COUNTIF($C$2:C1220,C1220)=1,XIRR(OFFSET(K1220,,,COUNTIF($C$2:$C$5000,C1220),),OFFSET(E1220,,,COUNTIF($C$2:$C$5000,C1220),)),"-")</f>
        <v>-</v>
      </c>
    </row>
    <row r="1221" spans="3:13" hidden="1" x14ac:dyDescent="0.35">
      <c r="C1221" s="38">
        <v>2023</v>
      </c>
      <c r="D1221" s="39" t="s">
        <v>28</v>
      </c>
      <c r="E1221" s="40">
        <v>45923</v>
      </c>
      <c r="F1221" s="41">
        <v>10379.177613177004</v>
      </c>
      <c r="G1221" s="41">
        <v>2084.2748484388358</v>
      </c>
      <c r="H1221" s="41">
        <v>8294.9027647381681</v>
      </c>
      <c r="I1221" s="41">
        <v>269608.41036043991</v>
      </c>
      <c r="J1221" s="42"/>
      <c r="K1221" s="52">
        <f t="shared" si="19"/>
        <v>10379.177613177004</v>
      </c>
      <c r="L1221" s="56" t="str">
        <f ca="1">IF(COUNTIF($C$2:C1221,C1221)=1,XIRR(OFFSET(F1221,,,COUNTIF($C$2:$C$5000,C1221),),OFFSET(E1221,,,COUNTIF($C$2:$C$5000,C1221),)),"-")</f>
        <v>-</v>
      </c>
      <c r="M1221" s="56" t="str">
        <f ca="1">IF(COUNTIF($C$2:C1221,C1221)=1,XIRR(OFFSET(K1221,,,COUNTIF($C$2:$C$5000,C1221),),OFFSET(E1221,,,COUNTIF($C$2:$C$5000,C1221),)),"-")</f>
        <v>-</v>
      </c>
    </row>
    <row r="1222" spans="3:13" hidden="1" x14ac:dyDescent="0.35">
      <c r="C1222" s="38">
        <v>2023</v>
      </c>
      <c r="D1222" s="39" t="s">
        <v>36</v>
      </c>
      <c r="E1222" s="40">
        <v>45923</v>
      </c>
      <c r="F1222" s="41">
        <v>12324.151679417855</v>
      </c>
      <c r="G1222" s="41">
        <v>1393.5243682915896</v>
      </c>
      <c r="H1222" s="41">
        <v>10930.627311126265</v>
      </c>
      <c r="I1222" s="41">
        <v>185802.22468298045</v>
      </c>
      <c r="J1222" s="42"/>
      <c r="K1222" s="52">
        <f t="shared" si="19"/>
        <v>12324.151679417855</v>
      </c>
      <c r="L1222" s="56" t="str">
        <f ca="1">IF(COUNTIF($C$2:C1222,C1222)=1,XIRR(OFFSET(F1222,,,COUNTIF($C$2:$C$5000,C1222),),OFFSET(E1222,,,COUNTIF($C$2:$C$5000,C1222),)),"-")</f>
        <v>-</v>
      </c>
      <c r="M1222" s="56" t="str">
        <f ca="1">IF(COUNTIF($C$2:C1222,C1222)=1,XIRR(OFFSET(K1222,,,COUNTIF($C$2:$C$5000,C1222),),OFFSET(E1222,,,COUNTIF($C$2:$C$5000,C1222),)),"-")</f>
        <v>-</v>
      </c>
    </row>
    <row r="1223" spans="3:13" hidden="1" x14ac:dyDescent="0.35">
      <c r="C1223" s="38">
        <v>2023</v>
      </c>
      <c r="D1223" s="39" t="s">
        <v>28</v>
      </c>
      <c r="E1223" s="40">
        <v>45953</v>
      </c>
      <c r="F1223" s="41">
        <v>10379.177613177004</v>
      </c>
      <c r="G1223" s="41">
        <v>2022.0630777032993</v>
      </c>
      <c r="H1223" s="41">
        <v>8357.1145354737055</v>
      </c>
      <c r="I1223" s="41">
        <v>261251.29582496622</v>
      </c>
      <c r="J1223" s="42"/>
      <c r="K1223" s="52">
        <f t="shared" si="19"/>
        <v>10379.177613177004</v>
      </c>
      <c r="L1223" s="56" t="str">
        <f ca="1">IF(COUNTIF($C$2:C1223,C1223)=1,XIRR(OFFSET(F1223,,,COUNTIF($C$2:$C$5000,C1223),),OFFSET(E1223,,,COUNTIF($C$2:$C$5000,C1223),)),"-")</f>
        <v>-</v>
      </c>
      <c r="M1223" s="56" t="str">
        <f ca="1">IF(COUNTIF($C$2:C1223,C1223)=1,XIRR(OFFSET(K1223,,,COUNTIF($C$2:$C$5000,C1223),),OFFSET(E1223,,,COUNTIF($C$2:$C$5000,C1223),)),"-")</f>
        <v>-</v>
      </c>
    </row>
    <row r="1224" spans="3:13" hidden="1" x14ac:dyDescent="0.35">
      <c r="C1224" s="38">
        <v>2023</v>
      </c>
      <c r="D1224" s="39" t="s">
        <v>36</v>
      </c>
      <c r="E1224" s="40">
        <v>45953</v>
      </c>
      <c r="F1224" s="41">
        <v>12324.151679417855</v>
      </c>
      <c r="G1224" s="41">
        <v>1316.0990915044449</v>
      </c>
      <c r="H1224" s="41">
        <v>11008.052587913411</v>
      </c>
      <c r="I1224" s="41">
        <v>174794.17209506704</v>
      </c>
      <c r="J1224" s="42"/>
      <c r="K1224" s="52">
        <f t="shared" si="19"/>
        <v>12324.151679417855</v>
      </c>
      <c r="L1224" s="56" t="str">
        <f ca="1">IF(COUNTIF($C$2:C1224,C1224)=1,XIRR(OFFSET(F1224,,,COUNTIF($C$2:$C$5000,C1224),),OFFSET(E1224,,,COUNTIF($C$2:$C$5000,C1224),)),"-")</f>
        <v>-</v>
      </c>
      <c r="M1224" s="56" t="str">
        <f ca="1">IF(COUNTIF($C$2:C1224,C1224)=1,XIRR(OFFSET(K1224,,,COUNTIF($C$2:$C$5000,C1224),),OFFSET(E1224,,,COUNTIF($C$2:$C$5000,C1224),)),"-")</f>
        <v>-</v>
      </c>
    </row>
    <row r="1225" spans="3:13" hidden="1" x14ac:dyDescent="0.35">
      <c r="C1225" s="38">
        <v>2023</v>
      </c>
      <c r="D1225" s="39" t="s">
        <v>28</v>
      </c>
      <c r="E1225" s="40">
        <v>45984</v>
      </c>
      <c r="F1225" s="41">
        <v>10379.177613177004</v>
      </c>
      <c r="G1225" s="41">
        <v>1959.3847186872465</v>
      </c>
      <c r="H1225" s="41">
        <v>8419.7928944897576</v>
      </c>
      <c r="I1225" s="41">
        <v>252831.50293047645</v>
      </c>
      <c r="J1225" s="42"/>
      <c r="K1225" s="52">
        <f t="shared" si="19"/>
        <v>10379.177613177004</v>
      </c>
      <c r="L1225" s="56" t="str">
        <f ca="1">IF(COUNTIF($C$2:C1225,C1225)=1,XIRR(OFFSET(F1225,,,COUNTIF($C$2:$C$5000,C1225),),OFFSET(E1225,,,COUNTIF($C$2:$C$5000,C1225),)),"-")</f>
        <v>-</v>
      </c>
      <c r="M1225" s="56" t="str">
        <f ca="1">IF(COUNTIF($C$2:C1225,C1225)=1,XIRR(OFFSET(K1225,,,COUNTIF($C$2:$C$5000,C1225),),OFFSET(E1225,,,COUNTIF($C$2:$C$5000,C1225),)),"-")</f>
        <v>-</v>
      </c>
    </row>
    <row r="1226" spans="3:13" hidden="1" x14ac:dyDescent="0.35">
      <c r="C1226" s="38">
        <v>2023</v>
      </c>
      <c r="D1226" s="39" t="s">
        <v>36</v>
      </c>
      <c r="E1226" s="40">
        <v>45984</v>
      </c>
      <c r="F1226" s="41">
        <v>12324.151679417855</v>
      </c>
      <c r="G1226" s="41">
        <v>1238.1253856733917</v>
      </c>
      <c r="H1226" s="41">
        <v>11086.026293744464</v>
      </c>
      <c r="I1226" s="41">
        <v>163708.14580132259</v>
      </c>
      <c r="J1226" s="42"/>
      <c r="K1226" s="52">
        <f t="shared" si="19"/>
        <v>12324.151679417855</v>
      </c>
      <c r="L1226" s="56" t="str">
        <f ca="1">IF(COUNTIF($C$2:C1226,C1226)=1,XIRR(OFFSET(F1226,,,COUNTIF($C$2:$C$5000,C1226),),OFFSET(E1226,,,COUNTIF($C$2:$C$5000,C1226),)),"-")</f>
        <v>-</v>
      </c>
      <c r="M1226" s="56" t="str">
        <f ca="1">IF(COUNTIF($C$2:C1226,C1226)=1,XIRR(OFFSET(K1226,,,COUNTIF($C$2:$C$5000,C1226),),OFFSET(E1226,,,COUNTIF($C$2:$C$5000,C1226),)),"-")</f>
        <v>-</v>
      </c>
    </row>
    <row r="1227" spans="3:13" hidden="1" x14ac:dyDescent="0.35">
      <c r="C1227" s="38">
        <v>2023</v>
      </c>
      <c r="D1227" s="39" t="s">
        <v>28</v>
      </c>
      <c r="E1227" s="40">
        <v>46014</v>
      </c>
      <c r="F1227" s="41">
        <v>10379.177613177004</v>
      </c>
      <c r="G1227" s="41">
        <v>1896.2362719785733</v>
      </c>
      <c r="H1227" s="41">
        <v>8482.9413411984315</v>
      </c>
      <c r="I1227" s="41">
        <v>244348.56158927802</v>
      </c>
      <c r="J1227" s="42"/>
      <c r="K1227" s="52">
        <f t="shared" si="19"/>
        <v>10379.177613177004</v>
      </c>
      <c r="L1227" s="56" t="str">
        <f ca="1">IF(COUNTIF($C$2:C1227,C1227)=1,XIRR(OFFSET(F1227,,,COUNTIF($C$2:$C$5000,C1227),),OFFSET(E1227,,,COUNTIF($C$2:$C$5000,C1227),)),"-")</f>
        <v>-</v>
      </c>
      <c r="M1227" s="56" t="str">
        <f ca="1">IF(COUNTIF($C$2:C1227,C1227)=1,XIRR(OFFSET(K1227,,,COUNTIF($C$2:$C$5000,C1227),),OFFSET(E1227,,,COUNTIF($C$2:$C$5000,C1227),)),"-")</f>
        <v>-</v>
      </c>
    </row>
    <row r="1228" spans="3:13" hidden="1" x14ac:dyDescent="0.35">
      <c r="C1228" s="38">
        <v>2023</v>
      </c>
      <c r="D1228" s="39" t="s">
        <v>36</v>
      </c>
      <c r="E1228" s="40">
        <v>46014</v>
      </c>
      <c r="F1228" s="41">
        <v>12324.151679417855</v>
      </c>
      <c r="G1228" s="41">
        <v>1159.5993660927018</v>
      </c>
      <c r="H1228" s="41">
        <v>11164.552313325154</v>
      </c>
      <c r="I1228" s="41">
        <v>152543.59348799745</v>
      </c>
      <c r="J1228" s="42"/>
      <c r="K1228" s="52">
        <f t="shared" si="19"/>
        <v>12324.151679417855</v>
      </c>
      <c r="L1228" s="56" t="str">
        <f ca="1">IF(COUNTIF($C$2:C1228,C1228)=1,XIRR(OFFSET(F1228,,,COUNTIF($C$2:$C$5000,C1228),),OFFSET(E1228,,,COUNTIF($C$2:$C$5000,C1228),)),"-")</f>
        <v>-</v>
      </c>
      <c r="M1228" s="56" t="str">
        <f ca="1">IF(COUNTIF($C$2:C1228,C1228)=1,XIRR(OFFSET(K1228,,,COUNTIF($C$2:$C$5000,C1228),),OFFSET(E1228,,,COUNTIF($C$2:$C$5000,C1228),)),"-")</f>
        <v>-</v>
      </c>
    </row>
    <row r="1229" spans="3:13" hidden="1" x14ac:dyDescent="0.35">
      <c r="C1229" s="38">
        <v>2023</v>
      </c>
      <c r="D1229" s="39" t="s">
        <v>28</v>
      </c>
      <c r="E1229" s="40">
        <v>46045</v>
      </c>
      <c r="F1229" s="41">
        <v>10379.177613177004</v>
      </c>
      <c r="G1229" s="41">
        <v>1832.6142119195849</v>
      </c>
      <c r="H1229" s="41">
        <v>8546.5634012574192</v>
      </c>
      <c r="I1229" s="41">
        <v>235801.9981880206</v>
      </c>
      <c r="J1229" s="42"/>
      <c r="K1229" s="52">
        <f t="shared" si="19"/>
        <v>10379.177613177004</v>
      </c>
      <c r="L1229" s="56" t="str">
        <f ca="1">IF(COUNTIF($C$2:C1229,C1229)=1,XIRR(OFFSET(F1229,,,COUNTIF($C$2:$C$5000,C1229),),OFFSET(E1229,,,COUNTIF($C$2:$C$5000,C1229),)),"-")</f>
        <v>-</v>
      </c>
      <c r="M1229" s="56" t="str">
        <f ca="1">IF(COUNTIF($C$2:C1229,C1229)=1,XIRR(OFFSET(K1229,,,COUNTIF($C$2:$C$5000,C1229),),OFFSET(E1229,,,COUNTIF($C$2:$C$5000,C1229),)),"-")</f>
        <v>-</v>
      </c>
    </row>
    <row r="1230" spans="3:13" hidden="1" x14ac:dyDescent="0.35">
      <c r="C1230" s="38">
        <v>2023</v>
      </c>
      <c r="D1230" s="39" t="s">
        <v>36</v>
      </c>
      <c r="E1230" s="40">
        <v>46045</v>
      </c>
      <c r="F1230" s="41">
        <v>12324.151679417855</v>
      </c>
      <c r="G1230" s="41">
        <v>1080.517120539982</v>
      </c>
      <c r="H1230" s="41">
        <v>11243.634558877873</v>
      </c>
      <c r="I1230" s="41">
        <v>141299.95892911957</v>
      </c>
      <c r="J1230" s="42"/>
      <c r="K1230" s="52">
        <f t="shared" si="19"/>
        <v>12324.151679417855</v>
      </c>
      <c r="L1230" s="56" t="str">
        <f ca="1">IF(COUNTIF($C$2:C1230,C1230)=1,XIRR(OFFSET(F1230,,,COUNTIF($C$2:$C$5000,C1230),),OFFSET(E1230,,,COUNTIF($C$2:$C$5000,C1230),)),"-")</f>
        <v>-</v>
      </c>
      <c r="M1230" s="56" t="str">
        <f ca="1">IF(COUNTIF($C$2:C1230,C1230)=1,XIRR(OFFSET(K1230,,,COUNTIF($C$2:$C$5000,C1230),),OFFSET(E1230,,,COUNTIF($C$2:$C$5000,C1230),)),"-")</f>
        <v>-</v>
      </c>
    </row>
    <row r="1231" spans="3:13" hidden="1" x14ac:dyDescent="0.35">
      <c r="C1231" s="38">
        <v>2023</v>
      </c>
      <c r="D1231" s="39" t="s">
        <v>28</v>
      </c>
      <c r="E1231" s="40">
        <v>46076</v>
      </c>
      <c r="F1231" s="41">
        <v>10379.177613177004</v>
      </c>
      <c r="G1231" s="41">
        <v>1768.5149864101543</v>
      </c>
      <c r="H1231" s="41">
        <v>8610.6626267668489</v>
      </c>
      <c r="I1231" s="41">
        <v>227191.33556125374</v>
      </c>
      <c r="J1231" s="42"/>
      <c r="K1231" s="52">
        <f t="shared" si="19"/>
        <v>10379.177613177004</v>
      </c>
      <c r="L1231" s="56" t="str">
        <f ca="1">IF(COUNTIF($C$2:C1231,C1231)=1,XIRR(OFFSET(F1231,,,COUNTIF($C$2:$C$5000,C1231),),OFFSET(E1231,,,COUNTIF($C$2:$C$5000,C1231),)),"-")</f>
        <v>-</v>
      </c>
      <c r="M1231" s="56" t="str">
        <f ca="1">IF(COUNTIF($C$2:C1231,C1231)=1,XIRR(OFFSET(K1231,,,COUNTIF($C$2:$C$5000,C1231),),OFFSET(E1231,,,COUNTIF($C$2:$C$5000,C1231),)),"-")</f>
        <v>-</v>
      </c>
    </row>
    <row r="1232" spans="3:13" hidden="1" x14ac:dyDescent="0.35">
      <c r="C1232" s="38">
        <v>2023</v>
      </c>
      <c r="D1232" s="39" t="s">
        <v>36</v>
      </c>
      <c r="E1232" s="40">
        <v>46076</v>
      </c>
      <c r="F1232" s="41">
        <v>12324.151679417855</v>
      </c>
      <c r="G1232" s="41">
        <v>1000.8747090812636</v>
      </c>
      <c r="H1232" s="41">
        <v>11323.276970336592</v>
      </c>
      <c r="I1232" s="41">
        <v>129976.68195878298</v>
      </c>
      <c r="J1232" s="42"/>
      <c r="K1232" s="52">
        <f t="shared" si="19"/>
        <v>12324.151679417855</v>
      </c>
      <c r="L1232" s="56" t="str">
        <f ca="1">IF(COUNTIF($C$2:C1232,C1232)=1,XIRR(OFFSET(F1232,,,COUNTIF($C$2:$C$5000,C1232),),OFFSET(E1232,,,COUNTIF($C$2:$C$5000,C1232),)),"-")</f>
        <v>-</v>
      </c>
      <c r="M1232" s="56" t="str">
        <f ca="1">IF(COUNTIF($C$2:C1232,C1232)=1,XIRR(OFFSET(K1232,,,COUNTIF($C$2:$C$5000,C1232),),OFFSET(E1232,,,COUNTIF($C$2:$C$5000,C1232),)),"-")</f>
        <v>-</v>
      </c>
    </row>
    <row r="1233" spans="3:13" hidden="1" x14ac:dyDescent="0.35">
      <c r="C1233" s="38">
        <v>2023</v>
      </c>
      <c r="D1233" s="39" t="s">
        <v>28</v>
      </c>
      <c r="E1233" s="40">
        <v>46104</v>
      </c>
      <c r="F1233" s="41">
        <v>10379.177613177004</v>
      </c>
      <c r="G1233" s="41">
        <v>1703.9350167094028</v>
      </c>
      <c r="H1233" s="41">
        <v>8675.2425964676004</v>
      </c>
      <c r="I1233" s="41">
        <v>218516.09296478613</v>
      </c>
      <c r="J1233" s="42"/>
      <c r="K1233" s="52">
        <f t="shared" si="19"/>
        <v>10379.177613177004</v>
      </c>
      <c r="L1233" s="56" t="str">
        <f ca="1">IF(COUNTIF($C$2:C1233,C1233)=1,XIRR(OFFSET(F1233,,,COUNTIF($C$2:$C$5000,C1233),),OFFSET(E1233,,,COUNTIF($C$2:$C$5000,C1233),)),"-")</f>
        <v>-</v>
      </c>
      <c r="M1233" s="56" t="str">
        <f ca="1">IF(COUNTIF($C$2:C1233,C1233)=1,XIRR(OFFSET(K1233,,,COUNTIF($C$2:$C$5000,C1233),),OFFSET(E1233,,,COUNTIF($C$2:$C$5000,C1233),)),"-")</f>
        <v>-</v>
      </c>
    </row>
    <row r="1234" spans="3:13" hidden="1" x14ac:dyDescent="0.35">
      <c r="C1234" s="38">
        <v>2023</v>
      </c>
      <c r="D1234" s="39" t="s">
        <v>36</v>
      </c>
      <c r="E1234" s="40">
        <v>46104</v>
      </c>
      <c r="F1234" s="41">
        <v>12324.151679417855</v>
      </c>
      <c r="G1234" s="41">
        <v>920.66816387471283</v>
      </c>
      <c r="H1234" s="41">
        <v>11403.483515543143</v>
      </c>
      <c r="I1234" s="41">
        <v>118573.19844323985</v>
      </c>
      <c r="J1234" s="42"/>
      <c r="K1234" s="52">
        <f t="shared" si="19"/>
        <v>12324.151679417855</v>
      </c>
      <c r="L1234" s="56" t="str">
        <f ca="1">IF(COUNTIF($C$2:C1234,C1234)=1,XIRR(OFFSET(F1234,,,COUNTIF($C$2:$C$5000,C1234),),OFFSET(E1234,,,COUNTIF($C$2:$C$5000,C1234),)),"-")</f>
        <v>-</v>
      </c>
      <c r="M1234" s="56" t="str">
        <f ca="1">IF(COUNTIF($C$2:C1234,C1234)=1,XIRR(OFFSET(K1234,,,COUNTIF($C$2:$C$5000,C1234),),OFFSET(E1234,,,COUNTIF($C$2:$C$5000,C1234),)),"-")</f>
        <v>-</v>
      </c>
    </row>
    <row r="1235" spans="3:13" hidden="1" x14ac:dyDescent="0.35">
      <c r="C1235" s="38">
        <v>2023</v>
      </c>
      <c r="D1235" s="39" t="s">
        <v>28</v>
      </c>
      <c r="E1235" s="40">
        <v>46135</v>
      </c>
      <c r="F1235" s="41">
        <v>10379.177613177004</v>
      </c>
      <c r="G1235" s="41">
        <v>1638.8706972358959</v>
      </c>
      <c r="H1235" s="41">
        <v>8740.3069159411079</v>
      </c>
      <c r="I1235" s="41">
        <v>209775.78604884504</v>
      </c>
      <c r="J1235" s="42"/>
      <c r="K1235" s="52">
        <f t="shared" si="19"/>
        <v>10379.177613177004</v>
      </c>
      <c r="L1235" s="56" t="str">
        <f ca="1">IF(COUNTIF($C$2:C1235,C1235)=1,XIRR(OFFSET(F1235,,,COUNTIF($C$2:$C$5000,C1235),),OFFSET(E1235,,,COUNTIF($C$2:$C$5000,C1235),)),"-")</f>
        <v>-</v>
      </c>
      <c r="M1235" s="56" t="str">
        <f ca="1">IF(COUNTIF($C$2:C1235,C1235)=1,XIRR(OFFSET(K1235,,,COUNTIF($C$2:$C$5000,C1235),),OFFSET(E1235,,,COUNTIF($C$2:$C$5000,C1235),)),"-")</f>
        <v>-</v>
      </c>
    </row>
    <row r="1236" spans="3:13" hidden="1" x14ac:dyDescent="0.35">
      <c r="C1236" s="38">
        <v>2023</v>
      </c>
      <c r="D1236" s="39" t="s">
        <v>36</v>
      </c>
      <c r="E1236" s="40">
        <v>46135</v>
      </c>
      <c r="F1236" s="41">
        <v>12324.151679417855</v>
      </c>
      <c r="G1236" s="41">
        <v>839.89348897294894</v>
      </c>
      <c r="H1236" s="41">
        <v>11484.258190444907</v>
      </c>
      <c r="I1236" s="41">
        <v>107088.94025279494</v>
      </c>
      <c r="J1236" s="42"/>
      <c r="K1236" s="52">
        <f t="shared" si="19"/>
        <v>12324.151679417855</v>
      </c>
      <c r="L1236" s="56" t="str">
        <f ca="1">IF(COUNTIF($C$2:C1236,C1236)=1,XIRR(OFFSET(F1236,,,COUNTIF($C$2:$C$5000,C1236),),OFFSET(E1236,,,COUNTIF($C$2:$C$5000,C1236),)),"-")</f>
        <v>-</v>
      </c>
      <c r="M1236" s="56" t="str">
        <f ca="1">IF(COUNTIF($C$2:C1236,C1236)=1,XIRR(OFFSET(K1236,,,COUNTIF($C$2:$C$5000,C1236),),OFFSET(E1236,,,COUNTIF($C$2:$C$5000,C1236),)),"-")</f>
        <v>-</v>
      </c>
    </row>
    <row r="1237" spans="3:13" hidden="1" x14ac:dyDescent="0.35">
      <c r="C1237" s="38">
        <v>2023</v>
      </c>
      <c r="D1237" s="39" t="s">
        <v>28</v>
      </c>
      <c r="E1237" s="40">
        <v>46165</v>
      </c>
      <c r="F1237" s="41">
        <v>10379.177613177004</v>
      </c>
      <c r="G1237" s="41">
        <v>1573.3183953663377</v>
      </c>
      <c r="H1237" s="41">
        <v>8805.8592178106665</v>
      </c>
      <c r="I1237" s="41">
        <v>200969.92683103436</v>
      </c>
      <c r="J1237" s="42"/>
      <c r="K1237" s="52">
        <f t="shared" si="19"/>
        <v>10379.177613177004</v>
      </c>
      <c r="L1237" s="56" t="str">
        <f ca="1">IF(COUNTIF($C$2:C1237,C1237)=1,XIRR(OFFSET(F1237,,,COUNTIF($C$2:$C$5000,C1237),),OFFSET(E1237,,,COUNTIF($C$2:$C$5000,C1237),)),"-")</f>
        <v>-</v>
      </c>
      <c r="M1237" s="56" t="str">
        <f ca="1">IF(COUNTIF($C$2:C1237,C1237)=1,XIRR(OFFSET(K1237,,,COUNTIF($C$2:$C$5000,C1237),),OFFSET(E1237,,,COUNTIF($C$2:$C$5000,C1237),)),"-")</f>
        <v>-</v>
      </c>
    </row>
    <row r="1238" spans="3:13" hidden="1" x14ac:dyDescent="0.35">
      <c r="C1238" s="38">
        <v>2023</v>
      </c>
      <c r="D1238" s="39" t="s">
        <v>36</v>
      </c>
      <c r="E1238" s="40">
        <v>46165</v>
      </c>
      <c r="F1238" s="41">
        <v>12324.151679417855</v>
      </c>
      <c r="G1238" s="41">
        <v>758.54666012396422</v>
      </c>
      <c r="H1238" s="41">
        <v>11565.605019293891</v>
      </c>
      <c r="I1238" s="41">
        <v>95523.335233501057</v>
      </c>
      <c r="J1238" s="42"/>
      <c r="K1238" s="52">
        <f t="shared" si="19"/>
        <v>12324.151679417855</v>
      </c>
      <c r="L1238" s="56" t="str">
        <f ca="1">IF(COUNTIF($C$2:C1238,C1238)=1,XIRR(OFFSET(F1238,,,COUNTIF($C$2:$C$5000,C1238),),OFFSET(E1238,,,COUNTIF($C$2:$C$5000,C1238),)),"-")</f>
        <v>-</v>
      </c>
      <c r="M1238" s="56" t="str">
        <f ca="1">IF(COUNTIF($C$2:C1238,C1238)=1,XIRR(OFFSET(K1238,,,COUNTIF($C$2:$C$5000,C1238),),OFFSET(E1238,,,COUNTIF($C$2:$C$5000,C1238),)),"-")</f>
        <v>-</v>
      </c>
    </row>
    <row r="1239" spans="3:13" hidden="1" x14ac:dyDescent="0.35">
      <c r="C1239" s="38">
        <v>2023</v>
      </c>
      <c r="D1239" s="39" t="s">
        <v>28</v>
      </c>
      <c r="E1239" s="40">
        <v>46196</v>
      </c>
      <c r="F1239" s="41">
        <v>10379.177613177004</v>
      </c>
      <c r="G1239" s="41">
        <v>1507.2744512327574</v>
      </c>
      <c r="H1239" s="41">
        <v>8871.9031619442467</v>
      </c>
      <c r="I1239" s="41">
        <v>192098.02366909012</v>
      </c>
      <c r="J1239" s="42"/>
      <c r="K1239" s="52">
        <f t="shared" si="19"/>
        <v>10379.177613177004</v>
      </c>
      <c r="L1239" s="56" t="str">
        <f ca="1">IF(COUNTIF($C$2:C1239,C1239)=1,XIRR(OFFSET(F1239,,,COUNTIF($C$2:$C$5000,C1239),),OFFSET(E1239,,,COUNTIF($C$2:$C$5000,C1239),)),"-")</f>
        <v>-</v>
      </c>
      <c r="M1239" s="56" t="str">
        <f ca="1">IF(COUNTIF($C$2:C1239,C1239)=1,XIRR(OFFSET(K1239,,,COUNTIF($C$2:$C$5000,C1239),),OFFSET(E1239,,,COUNTIF($C$2:$C$5000,C1239),)),"-")</f>
        <v>-</v>
      </c>
    </row>
    <row r="1240" spans="3:13" hidden="1" x14ac:dyDescent="0.35">
      <c r="C1240" s="38">
        <v>2023</v>
      </c>
      <c r="D1240" s="39" t="s">
        <v>36</v>
      </c>
      <c r="E1240" s="40">
        <v>46196</v>
      </c>
      <c r="F1240" s="41">
        <v>12324.151679417855</v>
      </c>
      <c r="G1240" s="41">
        <v>676.6236245706325</v>
      </c>
      <c r="H1240" s="41">
        <v>11647.528054847222</v>
      </c>
      <c r="I1240" s="41">
        <v>83875.807178653835</v>
      </c>
      <c r="J1240" s="42"/>
      <c r="K1240" s="52">
        <f t="shared" si="19"/>
        <v>12324.151679417855</v>
      </c>
      <c r="L1240" s="56" t="str">
        <f ca="1">IF(COUNTIF($C$2:C1240,C1240)=1,XIRR(OFFSET(F1240,,,COUNTIF($C$2:$C$5000,C1240),),OFFSET(E1240,,,COUNTIF($C$2:$C$5000,C1240),)),"-")</f>
        <v>-</v>
      </c>
      <c r="M1240" s="56" t="str">
        <f ca="1">IF(COUNTIF($C$2:C1240,C1240)=1,XIRR(OFFSET(K1240,,,COUNTIF($C$2:$C$5000,C1240),),OFFSET(E1240,,,COUNTIF($C$2:$C$5000,C1240),)),"-")</f>
        <v>-</v>
      </c>
    </row>
    <row r="1241" spans="3:13" hidden="1" x14ac:dyDescent="0.35">
      <c r="C1241" s="38">
        <v>2023</v>
      </c>
      <c r="D1241" s="39" t="s">
        <v>28</v>
      </c>
      <c r="E1241" s="40">
        <v>46226</v>
      </c>
      <c r="F1241" s="41">
        <v>10379.177613177004</v>
      </c>
      <c r="G1241" s="41">
        <v>1440.735177518176</v>
      </c>
      <c r="H1241" s="41">
        <v>8938.4424356588279</v>
      </c>
      <c r="I1241" s="41">
        <v>183159.58123343129</v>
      </c>
      <c r="J1241" s="42"/>
      <c r="K1241" s="52">
        <f t="shared" si="19"/>
        <v>10379.177613177004</v>
      </c>
      <c r="L1241" s="56" t="str">
        <f ca="1">IF(COUNTIF($C$2:C1241,C1241)=1,XIRR(OFFSET(F1241,,,COUNTIF($C$2:$C$5000,C1241),),OFFSET(E1241,,,COUNTIF($C$2:$C$5000,C1241),)),"-")</f>
        <v>-</v>
      </c>
      <c r="M1241" s="56" t="str">
        <f ca="1">IF(COUNTIF($C$2:C1241,C1241)=1,XIRR(OFFSET(K1241,,,COUNTIF($C$2:$C$5000,C1241),),OFFSET(E1241,,,COUNTIF($C$2:$C$5000,C1241),)),"-")</f>
        <v>-</v>
      </c>
    </row>
    <row r="1242" spans="3:13" hidden="1" x14ac:dyDescent="0.35">
      <c r="C1242" s="38">
        <v>2023</v>
      </c>
      <c r="D1242" s="39" t="s">
        <v>36</v>
      </c>
      <c r="E1242" s="40">
        <v>46226</v>
      </c>
      <c r="F1242" s="41">
        <v>12324.151679417855</v>
      </c>
      <c r="G1242" s="41">
        <v>594.12030084879802</v>
      </c>
      <c r="H1242" s="41">
        <v>11730.031378569058</v>
      </c>
      <c r="I1242" s="41">
        <v>72145.775800084783</v>
      </c>
      <c r="J1242" s="42"/>
      <c r="K1242" s="52">
        <f t="shared" si="19"/>
        <v>12324.151679417855</v>
      </c>
      <c r="L1242" s="56" t="str">
        <f ca="1">IF(COUNTIF($C$2:C1242,C1242)=1,XIRR(OFFSET(F1242,,,COUNTIF($C$2:$C$5000,C1242),),OFFSET(E1242,,,COUNTIF($C$2:$C$5000,C1242),)),"-")</f>
        <v>-</v>
      </c>
      <c r="M1242" s="56" t="str">
        <f ca="1">IF(COUNTIF($C$2:C1242,C1242)=1,XIRR(OFFSET(K1242,,,COUNTIF($C$2:$C$5000,C1242),),OFFSET(E1242,,,COUNTIF($C$2:$C$5000,C1242),)),"-")</f>
        <v>-</v>
      </c>
    </row>
    <row r="1243" spans="3:13" hidden="1" x14ac:dyDescent="0.35">
      <c r="C1243" s="38">
        <v>2023</v>
      </c>
      <c r="D1243" s="39" t="s">
        <v>28</v>
      </c>
      <c r="E1243" s="40">
        <v>46257</v>
      </c>
      <c r="F1243" s="41">
        <v>10379.177613177004</v>
      </c>
      <c r="G1243" s="41">
        <v>1373.6968592507346</v>
      </c>
      <c r="H1243" s="41">
        <v>9005.4807539262692</v>
      </c>
      <c r="I1243" s="41">
        <v>174154.10047950502</v>
      </c>
      <c r="J1243" s="42"/>
      <c r="K1243" s="52">
        <f t="shared" si="19"/>
        <v>10379.177613177004</v>
      </c>
      <c r="L1243" s="56" t="str">
        <f ca="1">IF(COUNTIF($C$2:C1243,C1243)=1,XIRR(OFFSET(F1243,,,COUNTIF($C$2:$C$5000,C1243),),OFFSET(E1243,,,COUNTIF($C$2:$C$5000,C1243),)),"-")</f>
        <v>-</v>
      </c>
      <c r="M1243" s="56" t="str">
        <f ca="1">IF(COUNTIF($C$2:C1243,C1243)=1,XIRR(OFFSET(K1243,,,COUNTIF($C$2:$C$5000,C1243),),OFFSET(E1243,,,COUNTIF($C$2:$C$5000,C1243),)),"-")</f>
        <v>-</v>
      </c>
    </row>
    <row r="1244" spans="3:13" hidden="1" x14ac:dyDescent="0.35">
      <c r="C1244" s="38">
        <v>2023</v>
      </c>
      <c r="D1244" s="39" t="s">
        <v>36</v>
      </c>
      <c r="E1244" s="40">
        <v>46257</v>
      </c>
      <c r="F1244" s="41">
        <v>12324.151679417855</v>
      </c>
      <c r="G1244" s="41">
        <v>511.03257858393391</v>
      </c>
      <c r="H1244" s="41">
        <v>11813.119100833921</v>
      </c>
      <c r="I1244" s="41">
        <v>60332.65669925086</v>
      </c>
      <c r="J1244" s="42"/>
      <c r="K1244" s="52">
        <f t="shared" si="19"/>
        <v>12324.151679417855</v>
      </c>
      <c r="L1244" s="56" t="str">
        <f ca="1">IF(COUNTIF($C$2:C1244,C1244)=1,XIRR(OFFSET(F1244,,,COUNTIF($C$2:$C$5000,C1244),),OFFSET(E1244,,,COUNTIF($C$2:$C$5000,C1244),)),"-")</f>
        <v>-</v>
      </c>
      <c r="M1244" s="56" t="str">
        <f ca="1">IF(COUNTIF($C$2:C1244,C1244)=1,XIRR(OFFSET(K1244,,,COUNTIF($C$2:$C$5000,C1244),),OFFSET(E1244,,,COUNTIF($C$2:$C$5000,C1244),)),"-")</f>
        <v>-</v>
      </c>
    </row>
    <row r="1245" spans="3:13" hidden="1" x14ac:dyDescent="0.35">
      <c r="C1245" s="38">
        <v>2023</v>
      </c>
      <c r="D1245" s="39" t="s">
        <v>28</v>
      </c>
      <c r="E1245" s="40">
        <v>46288</v>
      </c>
      <c r="F1245" s="41">
        <v>10379.177613177004</v>
      </c>
      <c r="G1245" s="41">
        <v>1306.1557535962877</v>
      </c>
      <c r="H1245" s="41">
        <v>9073.0218595807164</v>
      </c>
      <c r="I1245" s="41">
        <v>165081.07861992432</v>
      </c>
      <c r="J1245" s="42"/>
      <c r="K1245" s="52">
        <f t="shared" si="19"/>
        <v>10379.177613177004</v>
      </c>
      <c r="L1245" s="56" t="str">
        <f ca="1">IF(COUNTIF($C$2:C1245,C1245)=1,XIRR(OFFSET(F1245,,,COUNTIF($C$2:$C$5000,C1245),),OFFSET(E1245,,,COUNTIF($C$2:$C$5000,C1245),)),"-")</f>
        <v>-</v>
      </c>
      <c r="M1245" s="56" t="str">
        <f ca="1">IF(COUNTIF($C$2:C1245,C1245)=1,XIRR(OFFSET(K1245,,,COUNTIF($C$2:$C$5000,C1245),),OFFSET(E1245,,,COUNTIF($C$2:$C$5000,C1245),)),"-")</f>
        <v>-</v>
      </c>
    </row>
    <row r="1246" spans="3:13" hidden="1" x14ac:dyDescent="0.35">
      <c r="C1246" s="38">
        <v>2023</v>
      </c>
      <c r="D1246" s="39" t="s">
        <v>36</v>
      </c>
      <c r="E1246" s="40">
        <v>46288</v>
      </c>
      <c r="F1246" s="41">
        <v>12324.151679417855</v>
      </c>
      <c r="G1246" s="41">
        <v>427.35631828636025</v>
      </c>
      <c r="H1246" s="41">
        <v>11896.795361131495</v>
      </c>
      <c r="I1246" s="41">
        <v>48435.861338119365</v>
      </c>
      <c r="J1246" s="42"/>
      <c r="K1246" s="52">
        <f t="shared" si="19"/>
        <v>12324.151679417855</v>
      </c>
      <c r="L1246" s="56" t="str">
        <f ca="1">IF(COUNTIF($C$2:C1246,C1246)=1,XIRR(OFFSET(F1246,,,COUNTIF($C$2:$C$5000,C1246),),OFFSET(E1246,,,COUNTIF($C$2:$C$5000,C1246),)),"-")</f>
        <v>-</v>
      </c>
      <c r="M1246" s="56" t="str">
        <f ca="1">IF(COUNTIF($C$2:C1246,C1246)=1,XIRR(OFFSET(K1246,,,COUNTIF($C$2:$C$5000,C1246),),OFFSET(E1246,,,COUNTIF($C$2:$C$5000,C1246),)),"-")</f>
        <v>-</v>
      </c>
    </row>
    <row r="1247" spans="3:13" hidden="1" x14ac:dyDescent="0.35">
      <c r="C1247" s="38">
        <v>2023</v>
      </c>
      <c r="D1247" s="39" t="s">
        <v>28</v>
      </c>
      <c r="E1247" s="40">
        <v>46318</v>
      </c>
      <c r="F1247" s="41">
        <v>10379.177613177004</v>
      </c>
      <c r="G1247" s="41">
        <v>1238.1080896494323</v>
      </c>
      <c r="H1247" s="41">
        <v>9141.0695235275707</v>
      </c>
      <c r="I1247" s="41">
        <v>155940.00909639674</v>
      </c>
      <c r="J1247" s="42"/>
      <c r="K1247" s="52">
        <f t="shared" si="19"/>
        <v>10379.177613177004</v>
      </c>
      <c r="L1247" s="56" t="str">
        <f ca="1">IF(COUNTIF($C$2:C1247,C1247)=1,XIRR(OFFSET(F1247,,,COUNTIF($C$2:$C$5000,C1247),),OFFSET(E1247,,,COUNTIF($C$2:$C$5000,C1247),)),"-")</f>
        <v>-</v>
      </c>
      <c r="M1247" s="56" t="str">
        <f ca="1">IF(COUNTIF($C$2:C1247,C1247)=1,XIRR(OFFSET(K1247,,,COUNTIF($C$2:$C$5000,C1247),),OFFSET(E1247,,,COUNTIF($C$2:$C$5000,C1247),)),"-")</f>
        <v>-</v>
      </c>
    </row>
    <row r="1248" spans="3:13" hidden="1" x14ac:dyDescent="0.35">
      <c r="C1248" s="38">
        <v>2023</v>
      </c>
      <c r="D1248" s="39" t="s">
        <v>36</v>
      </c>
      <c r="E1248" s="40">
        <v>46318</v>
      </c>
      <c r="F1248" s="41">
        <v>12324.151679417855</v>
      </c>
      <c r="G1248" s="41">
        <v>343.08735114501218</v>
      </c>
      <c r="H1248" s="41">
        <v>11981.064328272843</v>
      </c>
      <c r="I1248" s="41">
        <v>36454.797009846523</v>
      </c>
      <c r="J1248" s="42"/>
      <c r="K1248" s="52">
        <f t="shared" si="19"/>
        <v>12324.151679417855</v>
      </c>
      <c r="L1248" s="56" t="str">
        <f ca="1">IF(COUNTIF($C$2:C1248,C1248)=1,XIRR(OFFSET(F1248,,,COUNTIF($C$2:$C$5000,C1248),),OFFSET(E1248,,,COUNTIF($C$2:$C$5000,C1248),)),"-")</f>
        <v>-</v>
      </c>
      <c r="M1248" s="56" t="str">
        <f ca="1">IF(COUNTIF($C$2:C1248,C1248)=1,XIRR(OFFSET(K1248,,,COUNTIF($C$2:$C$5000,C1248),),OFFSET(E1248,,,COUNTIF($C$2:$C$5000,C1248),)),"-")</f>
        <v>-</v>
      </c>
    </row>
    <row r="1249" spans="3:13" hidden="1" x14ac:dyDescent="0.35">
      <c r="C1249" s="38">
        <v>2023</v>
      </c>
      <c r="D1249" s="39" t="s">
        <v>28</v>
      </c>
      <c r="E1249" s="40">
        <v>46349</v>
      </c>
      <c r="F1249" s="41">
        <v>10379.177613177004</v>
      </c>
      <c r="G1249" s="41">
        <v>1169.5500682229756</v>
      </c>
      <c r="H1249" s="41">
        <v>9209.6275449540281</v>
      </c>
      <c r="I1249" s="41">
        <v>146730.3815514427</v>
      </c>
      <c r="J1249" s="42"/>
      <c r="K1249" s="52">
        <f t="shared" si="19"/>
        <v>10379.177613177004</v>
      </c>
      <c r="L1249" s="56" t="str">
        <f ca="1">IF(COUNTIF($C$2:C1249,C1249)=1,XIRR(OFFSET(F1249,,,COUNTIF($C$2:$C$5000,C1249),),OFFSET(E1249,,,COUNTIF($C$2:$C$5000,C1249),)),"-")</f>
        <v>-</v>
      </c>
      <c r="M1249" s="56" t="str">
        <f ca="1">IF(COUNTIF($C$2:C1249,C1249)=1,XIRR(OFFSET(K1249,,,COUNTIF($C$2:$C$5000,C1249),),OFFSET(E1249,,,COUNTIF($C$2:$C$5000,C1249),)),"-")</f>
        <v>-</v>
      </c>
    </row>
    <row r="1250" spans="3:13" hidden="1" x14ac:dyDescent="0.35">
      <c r="C1250" s="38">
        <v>2023</v>
      </c>
      <c r="D1250" s="39" t="s">
        <v>36</v>
      </c>
      <c r="E1250" s="40">
        <v>46349</v>
      </c>
      <c r="F1250" s="41">
        <v>12324.151679417855</v>
      </c>
      <c r="G1250" s="41">
        <v>258.22147881974621</v>
      </c>
      <c r="H1250" s="41">
        <v>12065.930200598108</v>
      </c>
      <c r="I1250" s="41">
        <v>24388.866809248415</v>
      </c>
      <c r="J1250" s="42"/>
      <c r="K1250" s="52">
        <f t="shared" si="19"/>
        <v>12324.151679417855</v>
      </c>
      <c r="L1250" s="56" t="str">
        <f ca="1">IF(COUNTIF($C$2:C1250,C1250)=1,XIRR(OFFSET(F1250,,,COUNTIF($C$2:$C$5000,C1250),),OFFSET(E1250,,,COUNTIF($C$2:$C$5000,C1250),)),"-")</f>
        <v>-</v>
      </c>
      <c r="M1250" s="56" t="str">
        <f ca="1">IF(COUNTIF($C$2:C1250,C1250)=1,XIRR(OFFSET(K1250,,,COUNTIF($C$2:$C$5000,C1250),),OFFSET(E1250,,,COUNTIF($C$2:$C$5000,C1250),)),"-")</f>
        <v>-</v>
      </c>
    </row>
    <row r="1251" spans="3:13" hidden="1" x14ac:dyDescent="0.35">
      <c r="C1251" s="38">
        <v>2023</v>
      </c>
      <c r="D1251" s="39" t="s">
        <v>28</v>
      </c>
      <c r="E1251" s="40">
        <v>46379</v>
      </c>
      <c r="F1251" s="41">
        <v>10379.177613177004</v>
      </c>
      <c r="G1251" s="41">
        <v>1100.4778616358201</v>
      </c>
      <c r="H1251" s="41">
        <v>9278.699751541184</v>
      </c>
      <c r="I1251" s="41">
        <v>137451.6817999015</v>
      </c>
      <c r="J1251" s="42"/>
      <c r="K1251" s="52">
        <f t="shared" si="19"/>
        <v>10379.177613177004</v>
      </c>
      <c r="L1251" s="56" t="str">
        <f ca="1">IF(COUNTIF($C$2:C1251,C1251)=1,XIRR(OFFSET(F1251,,,COUNTIF($C$2:$C$5000,C1251),),OFFSET(E1251,,,COUNTIF($C$2:$C$5000,C1251),)),"-")</f>
        <v>-</v>
      </c>
      <c r="M1251" s="56" t="str">
        <f ca="1">IF(COUNTIF($C$2:C1251,C1251)=1,XIRR(OFFSET(K1251,,,COUNTIF($C$2:$C$5000,C1251),),OFFSET(E1251,,,COUNTIF($C$2:$C$5000,C1251),)),"-")</f>
        <v>-</v>
      </c>
    </row>
    <row r="1252" spans="3:13" hidden="1" x14ac:dyDescent="0.35">
      <c r="C1252" s="38">
        <v>2023</v>
      </c>
      <c r="D1252" s="39" t="s">
        <v>36</v>
      </c>
      <c r="E1252" s="40">
        <v>46379</v>
      </c>
      <c r="F1252" s="41">
        <v>12324.151679417855</v>
      </c>
      <c r="G1252" s="41">
        <v>172.75447323217631</v>
      </c>
      <c r="H1252" s="41">
        <v>12151.397206185678</v>
      </c>
      <c r="I1252" s="41">
        <v>12237.469603062736</v>
      </c>
      <c r="J1252" s="42"/>
      <c r="K1252" s="52">
        <f t="shared" si="19"/>
        <v>12324.151679417855</v>
      </c>
      <c r="L1252" s="56" t="str">
        <f ca="1">IF(COUNTIF($C$2:C1252,C1252)=1,XIRR(OFFSET(F1252,,,COUNTIF($C$2:$C$5000,C1252),),OFFSET(E1252,,,COUNTIF($C$2:$C$5000,C1252),)),"-")</f>
        <v>-</v>
      </c>
      <c r="M1252" s="56" t="str">
        <f ca="1">IF(COUNTIF($C$2:C1252,C1252)=1,XIRR(OFFSET(K1252,,,COUNTIF($C$2:$C$5000,C1252),),OFFSET(E1252,,,COUNTIF($C$2:$C$5000,C1252),)),"-")</f>
        <v>-</v>
      </c>
    </row>
    <row r="1253" spans="3:13" hidden="1" x14ac:dyDescent="0.35">
      <c r="C1253" s="38">
        <v>2023</v>
      </c>
      <c r="D1253" s="39" t="s">
        <v>28</v>
      </c>
      <c r="E1253" s="40">
        <v>46410</v>
      </c>
      <c r="F1253" s="41">
        <v>10379.177613177004</v>
      </c>
      <c r="G1253" s="41">
        <v>1030.8876134992613</v>
      </c>
      <c r="H1253" s="41">
        <v>9348.2899996777433</v>
      </c>
      <c r="I1253" s="41">
        <v>128103.39180022376</v>
      </c>
      <c r="J1253" s="42"/>
      <c r="K1253" s="52">
        <f t="shared" si="19"/>
        <v>10379.177613177004</v>
      </c>
      <c r="L1253" s="56" t="str">
        <f ca="1">IF(COUNTIF($C$2:C1253,C1253)=1,XIRR(OFFSET(F1253,,,COUNTIF($C$2:$C$5000,C1253),),OFFSET(E1253,,,COUNTIF($C$2:$C$5000,C1253),)),"-")</f>
        <v>-</v>
      </c>
      <c r="M1253" s="56" t="str">
        <f ca="1">IF(COUNTIF($C$2:C1253,C1253)=1,XIRR(OFFSET(K1253,,,COUNTIF($C$2:$C$5000,C1253),),OFFSET(E1253,,,COUNTIF($C$2:$C$5000,C1253),)),"-")</f>
        <v>-</v>
      </c>
    </row>
    <row r="1254" spans="3:13" hidden="1" x14ac:dyDescent="0.35">
      <c r="C1254" s="38">
        <v>2023</v>
      </c>
      <c r="D1254" s="39" t="s">
        <v>36</v>
      </c>
      <c r="E1254" s="40">
        <v>46410</v>
      </c>
      <c r="F1254" s="41">
        <v>12324.151679417855</v>
      </c>
      <c r="G1254" s="41">
        <v>86.682076355027732</v>
      </c>
      <c r="H1254" s="41">
        <v>12237.469603062827</v>
      </c>
      <c r="I1254" s="41">
        <v>-9.0949470177292824E-11</v>
      </c>
      <c r="J1254" s="42"/>
      <c r="K1254" s="52">
        <f t="shared" si="19"/>
        <v>12324.151679417855</v>
      </c>
      <c r="L1254" s="56" t="str">
        <f ca="1">IF(COUNTIF($C$2:C1254,C1254)=1,XIRR(OFFSET(F1254,,,COUNTIF($C$2:$C$5000,C1254),),OFFSET(E1254,,,COUNTIF($C$2:$C$5000,C1254),)),"-")</f>
        <v>-</v>
      </c>
      <c r="M1254" s="56" t="str">
        <f ca="1">IF(COUNTIF($C$2:C1254,C1254)=1,XIRR(OFFSET(K1254,,,COUNTIF($C$2:$C$5000,C1254),),OFFSET(E1254,,,COUNTIF($C$2:$C$5000,C1254),)),"-")</f>
        <v>-</v>
      </c>
    </row>
    <row r="1255" spans="3:13" hidden="1" x14ac:dyDescent="0.35">
      <c r="C1255" s="38">
        <v>2023</v>
      </c>
      <c r="D1255" s="39" t="s">
        <v>28</v>
      </c>
      <c r="E1255" s="40">
        <v>46441</v>
      </c>
      <c r="F1255" s="41">
        <v>10379.177613177004</v>
      </c>
      <c r="G1255" s="41">
        <v>960.7754385016782</v>
      </c>
      <c r="H1255" s="41">
        <v>9418.402174675326</v>
      </c>
      <c r="I1255" s="41">
        <v>118684.98962554843</v>
      </c>
      <c r="J1255" s="42"/>
      <c r="K1255" s="52">
        <f t="shared" si="19"/>
        <v>10379.177613177004</v>
      </c>
      <c r="L1255" s="56" t="str">
        <f ca="1">IF(COUNTIF($C$2:C1255,C1255)=1,XIRR(OFFSET(F1255,,,COUNTIF($C$2:$C$5000,C1255),),OFFSET(E1255,,,COUNTIF($C$2:$C$5000,C1255),)),"-")</f>
        <v>-</v>
      </c>
      <c r="M1255" s="56" t="str">
        <f ca="1">IF(COUNTIF($C$2:C1255,C1255)=1,XIRR(OFFSET(K1255,,,COUNTIF($C$2:$C$5000,C1255),),OFFSET(E1255,,,COUNTIF($C$2:$C$5000,C1255),)),"-")</f>
        <v>-</v>
      </c>
    </row>
    <row r="1256" spans="3:13" hidden="1" x14ac:dyDescent="0.35">
      <c r="C1256" s="38">
        <v>2023</v>
      </c>
      <c r="D1256" s="39" t="s">
        <v>28</v>
      </c>
      <c r="E1256" s="40">
        <v>46469</v>
      </c>
      <c r="F1256" s="41">
        <v>10379.177613177004</v>
      </c>
      <c r="G1256" s="41">
        <v>890.13742219161315</v>
      </c>
      <c r="H1256" s="41">
        <v>9489.0401909853899</v>
      </c>
      <c r="I1256" s="41">
        <v>109195.94943456305</v>
      </c>
      <c r="J1256" s="42"/>
      <c r="K1256" s="52">
        <f t="shared" si="19"/>
        <v>10379.177613177004</v>
      </c>
      <c r="L1256" s="56" t="str">
        <f ca="1">IF(COUNTIF($C$2:C1256,C1256)=1,XIRR(OFFSET(F1256,,,COUNTIF($C$2:$C$5000,C1256),),OFFSET(E1256,,,COUNTIF($C$2:$C$5000,C1256),)),"-")</f>
        <v>-</v>
      </c>
      <c r="M1256" s="56" t="str">
        <f ca="1">IF(COUNTIF($C$2:C1256,C1256)=1,XIRR(OFFSET(K1256,,,COUNTIF($C$2:$C$5000,C1256),),OFFSET(E1256,,,COUNTIF($C$2:$C$5000,C1256),)),"-")</f>
        <v>-</v>
      </c>
    </row>
    <row r="1257" spans="3:13" hidden="1" x14ac:dyDescent="0.35">
      <c r="C1257" s="38">
        <v>2023</v>
      </c>
      <c r="D1257" s="39" t="s">
        <v>28</v>
      </c>
      <c r="E1257" s="40">
        <v>46500</v>
      </c>
      <c r="F1257" s="41">
        <v>10379.177613177004</v>
      </c>
      <c r="G1257" s="41">
        <v>818.96962075922283</v>
      </c>
      <c r="H1257" s="41">
        <v>9560.2079924177815</v>
      </c>
      <c r="I1257" s="41">
        <v>99635.74144214527</v>
      </c>
      <c r="J1257" s="42"/>
      <c r="K1257" s="52">
        <f t="shared" si="19"/>
        <v>10379.177613177004</v>
      </c>
      <c r="L1257" s="56" t="str">
        <f ca="1">IF(COUNTIF($C$2:C1257,C1257)=1,XIRR(OFFSET(F1257,,,COUNTIF($C$2:$C$5000,C1257),),OFFSET(E1257,,,COUNTIF($C$2:$C$5000,C1257),)),"-")</f>
        <v>-</v>
      </c>
      <c r="M1257" s="56" t="str">
        <f ca="1">IF(COUNTIF($C$2:C1257,C1257)=1,XIRR(OFFSET(K1257,,,COUNTIF($C$2:$C$5000,C1257),),OFFSET(E1257,,,COUNTIF($C$2:$C$5000,C1257),)),"-")</f>
        <v>-</v>
      </c>
    </row>
    <row r="1258" spans="3:13" hidden="1" x14ac:dyDescent="0.35">
      <c r="C1258" s="38">
        <v>2023</v>
      </c>
      <c r="D1258" s="39" t="s">
        <v>28</v>
      </c>
      <c r="E1258" s="40">
        <v>46530</v>
      </c>
      <c r="F1258" s="41">
        <v>10379.177613177004</v>
      </c>
      <c r="G1258" s="41">
        <v>747.26806081608947</v>
      </c>
      <c r="H1258" s="41">
        <v>9631.9095523609139</v>
      </c>
      <c r="I1258" s="41">
        <v>90003.831889784356</v>
      </c>
      <c r="J1258" s="42"/>
      <c r="K1258" s="52">
        <f t="shared" si="19"/>
        <v>10379.177613177004</v>
      </c>
      <c r="L1258" s="56" t="str">
        <f ca="1">IF(COUNTIF($C$2:C1258,C1258)=1,XIRR(OFFSET(F1258,,,COUNTIF($C$2:$C$5000,C1258),),OFFSET(E1258,,,COUNTIF($C$2:$C$5000,C1258),)),"-")</f>
        <v>-</v>
      </c>
      <c r="M1258" s="56" t="str">
        <f ca="1">IF(COUNTIF($C$2:C1258,C1258)=1,XIRR(OFFSET(K1258,,,COUNTIF($C$2:$C$5000,C1258),),OFFSET(E1258,,,COUNTIF($C$2:$C$5000,C1258),)),"-")</f>
        <v>-</v>
      </c>
    </row>
    <row r="1259" spans="3:13" hidden="1" x14ac:dyDescent="0.35">
      <c r="C1259" s="38">
        <v>2023</v>
      </c>
      <c r="D1259" s="39" t="s">
        <v>28</v>
      </c>
      <c r="E1259" s="40">
        <v>46561</v>
      </c>
      <c r="F1259" s="41">
        <v>10379.177613177004</v>
      </c>
      <c r="G1259" s="41">
        <v>675.02873917338263</v>
      </c>
      <c r="H1259" s="41">
        <v>9704.148874003622</v>
      </c>
      <c r="I1259" s="41">
        <v>80299.683015780727</v>
      </c>
      <c r="J1259" s="42"/>
      <c r="K1259" s="52">
        <f t="shared" si="19"/>
        <v>10379.177613177004</v>
      </c>
      <c r="L1259" s="56" t="str">
        <f ca="1">IF(COUNTIF($C$2:C1259,C1259)=1,XIRR(OFFSET(F1259,,,COUNTIF($C$2:$C$5000,C1259),),OFFSET(E1259,,,COUNTIF($C$2:$C$5000,C1259),)),"-")</f>
        <v>-</v>
      </c>
      <c r="M1259" s="56" t="str">
        <f ca="1">IF(COUNTIF($C$2:C1259,C1259)=1,XIRR(OFFSET(K1259,,,COUNTIF($C$2:$C$5000,C1259),),OFFSET(E1259,,,COUNTIF($C$2:$C$5000,C1259),)),"-")</f>
        <v>-</v>
      </c>
    </row>
    <row r="1260" spans="3:13" hidden="1" x14ac:dyDescent="0.35">
      <c r="C1260" s="38">
        <v>2023</v>
      </c>
      <c r="D1260" s="39" t="s">
        <v>28</v>
      </c>
      <c r="E1260" s="40">
        <v>46591</v>
      </c>
      <c r="F1260" s="41">
        <v>10379.177613177004</v>
      </c>
      <c r="G1260" s="41">
        <v>602.24762261835542</v>
      </c>
      <c r="H1260" s="41">
        <v>9776.9299905586486</v>
      </c>
      <c r="I1260" s="41">
        <v>70522.753025222075</v>
      </c>
      <c r="J1260" s="42"/>
      <c r="K1260" s="52">
        <f t="shared" si="19"/>
        <v>10379.177613177004</v>
      </c>
      <c r="L1260" s="56" t="str">
        <f ca="1">IF(COUNTIF($C$2:C1260,C1260)=1,XIRR(OFFSET(F1260,,,COUNTIF($C$2:$C$5000,C1260),),OFFSET(E1260,,,COUNTIF($C$2:$C$5000,C1260),)),"-")</f>
        <v>-</v>
      </c>
      <c r="M1260" s="56" t="str">
        <f ca="1">IF(COUNTIF($C$2:C1260,C1260)=1,XIRR(OFFSET(K1260,,,COUNTIF($C$2:$C$5000,C1260),),OFFSET(E1260,,,COUNTIF($C$2:$C$5000,C1260),)),"-")</f>
        <v>-</v>
      </c>
    </row>
    <row r="1261" spans="3:13" hidden="1" x14ac:dyDescent="0.35">
      <c r="C1261" s="38">
        <v>2023</v>
      </c>
      <c r="D1261" s="39" t="s">
        <v>28</v>
      </c>
      <c r="E1261" s="40">
        <v>46622</v>
      </c>
      <c r="F1261" s="41">
        <v>10379.177613177004</v>
      </c>
      <c r="G1261" s="41">
        <v>528.92064768916555</v>
      </c>
      <c r="H1261" s="41">
        <v>9850.2569654878389</v>
      </c>
      <c r="I1261" s="41">
        <v>60672.496059734236</v>
      </c>
      <c r="J1261" s="42"/>
      <c r="K1261" s="52">
        <f t="shared" si="19"/>
        <v>10379.177613177004</v>
      </c>
      <c r="L1261" s="56" t="str">
        <f ca="1">IF(COUNTIF($C$2:C1261,C1261)=1,XIRR(OFFSET(F1261,,,COUNTIF($C$2:$C$5000,C1261),),OFFSET(E1261,,,COUNTIF($C$2:$C$5000,C1261),)),"-")</f>
        <v>-</v>
      </c>
      <c r="M1261" s="56" t="str">
        <f ca="1">IF(COUNTIF($C$2:C1261,C1261)=1,XIRR(OFFSET(K1261,,,COUNTIF($C$2:$C$5000,C1261),),OFFSET(E1261,,,COUNTIF($C$2:$C$5000,C1261),)),"-")</f>
        <v>-</v>
      </c>
    </row>
    <row r="1262" spans="3:13" hidden="1" x14ac:dyDescent="0.35">
      <c r="C1262" s="38">
        <v>2023</v>
      </c>
      <c r="D1262" s="39" t="s">
        <v>28</v>
      </c>
      <c r="E1262" s="40">
        <v>46653</v>
      </c>
      <c r="F1262" s="41">
        <v>10379.177613177004</v>
      </c>
      <c r="G1262" s="41">
        <v>455.04372044800675</v>
      </c>
      <c r="H1262" s="41">
        <v>9924.133892728998</v>
      </c>
      <c r="I1262" s="41">
        <v>50748.362167005238</v>
      </c>
      <c r="J1262" s="42"/>
      <c r="K1262" s="52">
        <f t="shared" si="19"/>
        <v>10379.177613177004</v>
      </c>
      <c r="L1262" s="56" t="str">
        <f ca="1">IF(COUNTIF($C$2:C1262,C1262)=1,XIRR(OFFSET(F1262,,,COUNTIF($C$2:$C$5000,C1262),),OFFSET(E1262,,,COUNTIF($C$2:$C$5000,C1262),)),"-")</f>
        <v>-</v>
      </c>
      <c r="M1262" s="56" t="str">
        <f ca="1">IF(COUNTIF($C$2:C1262,C1262)=1,XIRR(OFFSET(K1262,,,COUNTIF($C$2:$C$5000,C1262),),OFFSET(E1262,,,COUNTIF($C$2:$C$5000,C1262),)),"-")</f>
        <v>-</v>
      </c>
    </row>
    <row r="1263" spans="3:13" hidden="1" x14ac:dyDescent="0.35">
      <c r="C1263" s="38">
        <v>2023</v>
      </c>
      <c r="D1263" s="39" t="s">
        <v>28</v>
      </c>
      <c r="E1263" s="40">
        <v>46683</v>
      </c>
      <c r="F1263" s="41">
        <v>10379.177613177004</v>
      </c>
      <c r="G1263" s="41">
        <v>380.61271625253926</v>
      </c>
      <c r="H1263" s="41">
        <v>9998.5648969244648</v>
      </c>
      <c r="I1263" s="41">
        <v>40749.797270080773</v>
      </c>
      <c r="J1263" s="42"/>
      <c r="K1263" s="52">
        <f t="shared" si="19"/>
        <v>10379.177613177004</v>
      </c>
      <c r="L1263" s="56" t="str">
        <f ca="1">IF(COUNTIF($C$2:C1263,C1263)=1,XIRR(OFFSET(F1263,,,COUNTIF($C$2:$C$5000,C1263),),OFFSET(E1263,,,COUNTIF($C$2:$C$5000,C1263),)),"-")</f>
        <v>-</v>
      </c>
      <c r="M1263" s="56" t="str">
        <f ca="1">IF(COUNTIF($C$2:C1263,C1263)=1,XIRR(OFFSET(K1263,,,COUNTIF($C$2:$C$5000,C1263),),OFFSET(E1263,,,COUNTIF($C$2:$C$5000,C1263),)),"-")</f>
        <v>-</v>
      </c>
    </row>
    <row r="1264" spans="3:13" hidden="1" x14ac:dyDescent="0.35">
      <c r="C1264" s="38">
        <v>2023</v>
      </c>
      <c r="D1264" s="39" t="s">
        <v>28</v>
      </c>
      <c r="E1264" s="40">
        <v>46714</v>
      </c>
      <c r="F1264" s="41">
        <v>10379.177613177004</v>
      </c>
      <c r="G1264" s="41">
        <v>305.62347952560577</v>
      </c>
      <c r="H1264" s="41">
        <v>10073.554133651398</v>
      </c>
      <c r="I1264" s="41">
        <v>30676.243136429373</v>
      </c>
      <c r="J1264" s="42"/>
      <c r="K1264" s="52">
        <f t="shared" si="19"/>
        <v>10379.177613177004</v>
      </c>
      <c r="L1264" s="56" t="str">
        <f ca="1">IF(COUNTIF($C$2:C1264,C1264)=1,XIRR(OFFSET(F1264,,,COUNTIF($C$2:$C$5000,C1264),),OFFSET(E1264,,,COUNTIF($C$2:$C$5000,C1264),)),"-")</f>
        <v>-</v>
      </c>
      <c r="M1264" s="56" t="str">
        <f ca="1">IF(COUNTIF($C$2:C1264,C1264)=1,XIRR(OFFSET(K1264,,,COUNTIF($C$2:$C$5000,C1264),),OFFSET(E1264,,,COUNTIF($C$2:$C$5000,C1264),)),"-")</f>
        <v>-</v>
      </c>
    </row>
    <row r="1265" spans="3:13" hidden="1" x14ac:dyDescent="0.35">
      <c r="C1265" s="38">
        <v>2023</v>
      </c>
      <c r="D1265" s="39" t="s">
        <v>28</v>
      </c>
      <c r="E1265" s="40">
        <v>46744</v>
      </c>
      <c r="F1265" s="41">
        <v>10379.177613177004</v>
      </c>
      <c r="G1265" s="41">
        <v>230.07182352322027</v>
      </c>
      <c r="H1265" s="41">
        <v>10149.105789653784</v>
      </c>
      <c r="I1265" s="41">
        <v>20527.137346775591</v>
      </c>
      <c r="J1265" s="42"/>
      <c r="K1265" s="52">
        <f t="shared" si="19"/>
        <v>10379.177613177004</v>
      </c>
      <c r="L1265" s="56" t="str">
        <f ca="1">IF(COUNTIF($C$2:C1265,C1265)=1,XIRR(OFFSET(F1265,,,COUNTIF($C$2:$C$5000,C1265),),OFFSET(E1265,,,COUNTIF($C$2:$C$5000,C1265),)),"-")</f>
        <v>-</v>
      </c>
      <c r="M1265" s="56" t="str">
        <f ca="1">IF(COUNTIF($C$2:C1265,C1265)=1,XIRR(OFFSET(K1265,,,COUNTIF($C$2:$C$5000,C1265),),OFFSET(E1265,,,COUNTIF($C$2:$C$5000,C1265),)),"-")</f>
        <v>-</v>
      </c>
    </row>
    <row r="1266" spans="3:13" hidden="1" x14ac:dyDescent="0.35">
      <c r="C1266" s="38">
        <v>2023</v>
      </c>
      <c r="D1266" s="39" t="s">
        <v>28</v>
      </c>
      <c r="E1266" s="40">
        <v>46775</v>
      </c>
      <c r="F1266" s="41">
        <v>10379.177613177004</v>
      </c>
      <c r="G1266" s="41">
        <v>153.95353010081692</v>
      </c>
      <c r="H1266" s="41">
        <v>10225.224083076188</v>
      </c>
      <c r="I1266" s="41">
        <v>10301.913263699404</v>
      </c>
      <c r="J1266" s="42"/>
      <c r="K1266" s="52">
        <f t="shared" si="19"/>
        <v>10379.177613177004</v>
      </c>
      <c r="L1266" s="56" t="str">
        <f ca="1">IF(COUNTIF($C$2:C1266,C1266)=1,XIRR(OFFSET(F1266,,,COUNTIF($C$2:$C$5000,C1266),),OFFSET(E1266,,,COUNTIF($C$2:$C$5000,C1266),)),"-")</f>
        <v>-</v>
      </c>
      <c r="M1266" s="56" t="str">
        <f ca="1">IF(COUNTIF($C$2:C1266,C1266)=1,XIRR(OFFSET(K1266,,,COUNTIF($C$2:$C$5000,C1266),),OFFSET(E1266,,,COUNTIF($C$2:$C$5000,C1266),)),"-")</f>
        <v>-</v>
      </c>
    </row>
    <row r="1267" spans="3:13" hidden="1" x14ac:dyDescent="0.35">
      <c r="C1267" s="38">
        <v>2023</v>
      </c>
      <c r="D1267" s="39" t="s">
        <v>28</v>
      </c>
      <c r="E1267" s="40">
        <v>46806</v>
      </c>
      <c r="F1267" s="41">
        <v>10379.177613177004</v>
      </c>
      <c r="G1267" s="41">
        <v>77.264349477745526</v>
      </c>
      <c r="H1267" s="41">
        <v>10301.913263699258</v>
      </c>
      <c r="I1267" s="41">
        <v>1.4551915228366852E-10</v>
      </c>
      <c r="J1267" s="42"/>
      <c r="K1267" s="52">
        <f t="shared" si="19"/>
        <v>10379.177613177004</v>
      </c>
      <c r="L1267" s="56" t="str">
        <f ca="1">IF(COUNTIF($C$2:C1267,C1267)=1,XIRR(OFFSET(F1267,,,COUNTIF($C$2:$C$5000,C1267),),OFFSET(E1267,,,COUNTIF($C$2:$C$5000,C1267),)),"-")</f>
        <v>-</v>
      </c>
      <c r="M1267" s="56" t="str">
        <f ca="1">IF(COUNTIF($C$2:C1267,C1267)=1,XIRR(OFFSET(K1267,,,COUNTIF($C$2:$C$5000,C1267),),OFFSET(E1267,,,COUNTIF($C$2:$C$5000,C1267),)),"-")</f>
        <v>-</v>
      </c>
    </row>
    <row r="1268" spans="3:13" hidden="1" x14ac:dyDescent="0.35">
      <c r="C1268" s="3">
        <v>2024</v>
      </c>
      <c r="D1268" s="19" t="s">
        <v>17</v>
      </c>
      <c r="E1268" s="20">
        <v>45327</v>
      </c>
      <c r="F1268" s="21">
        <v>-2500000</v>
      </c>
      <c r="G1268" s="22"/>
      <c r="H1268" s="22"/>
      <c r="I1268" s="23">
        <f>-F1268</f>
        <v>2500000</v>
      </c>
      <c r="J1268" s="19" t="s">
        <v>8</v>
      </c>
      <c r="K1268" s="52">
        <f t="shared" si="19"/>
        <v>-2500000</v>
      </c>
      <c r="L1268" s="56">
        <f ca="1">IF(COUNTIF($C$2:C1268,C1268)=1,XIRR(OFFSET(F1268,,,COUNTIF($C$2:$C$5000,C1268),),OFFSET(E1268,,,COUNTIF($C$2:$C$5000,C1268),)),"-")</f>
        <v>8.2997873425483717E-2</v>
      </c>
      <c r="M1268" s="56">
        <f ca="1">IF(COUNTIF($C$2:C1268,C1268)=1,XIRR(OFFSET(K1268,,,COUNTIF($C$2:$C$5000,C1268),),OFFSET(E1268,,,COUNTIF($C$2:$C$5000,C1268),)),"-")</f>
        <v>8.2997873425483717E-2</v>
      </c>
    </row>
    <row r="1269" spans="3:13" hidden="1" x14ac:dyDescent="0.35">
      <c r="C1269" s="9">
        <v>2024</v>
      </c>
      <c r="D1269" s="15" t="s">
        <v>17</v>
      </c>
      <c r="E1269" s="16">
        <v>45356</v>
      </c>
      <c r="F1269" s="18">
        <v>50690.985721034202</v>
      </c>
      <c r="G1269" s="17">
        <v>16666.666666666668</v>
      </c>
      <c r="H1269" s="17">
        <v>34024.31905436753</v>
      </c>
      <c r="I1269" s="17">
        <v>2465975.6809456325</v>
      </c>
      <c r="J1269" s="15"/>
      <c r="K1269" s="52">
        <f t="shared" si="19"/>
        <v>50690.985721034202</v>
      </c>
      <c r="L1269" s="56" t="str">
        <f ca="1">IF(COUNTIF($C$2:C1269,C1269)=1,XIRR(OFFSET(F1269,,,COUNTIF($C$2:$C$5000,C1269),),OFFSET(E1269,,,COUNTIF($C$2:$C$5000,C1269),)),"-")</f>
        <v>-</v>
      </c>
      <c r="M1269" s="56" t="str">
        <f ca="1">IF(COUNTIF($C$2:C1269,C1269)=1,XIRR(OFFSET(K1269,,,COUNTIF($C$2:$C$5000,C1269),),OFFSET(E1269,,,COUNTIF($C$2:$C$5000,C1269),)),"-")</f>
        <v>-</v>
      </c>
    </row>
    <row r="1270" spans="3:13" hidden="1" x14ac:dyDescent="0.35">
      <c r="C1270" s="9">
        <v>2024</v>
      </c>
      <c r="D1270" s="15" t="s">
        <v>17</v>
      </c>
      <c r="E1270" s="16">
        <v>45387</v>
      </c>
      <c r="F1270" s="18">
        <v>50690.985721034202</v>
      </c>
      <c r="G1270" s="17">
        <v>16439.837872970882</v>
      </c>
      <c r="H1270" s="17">
        <v>34251.147848063323</v>
      </c>
      <c r="I1270" s="17">
        <v>2431724.5330975694</v>
      </c>
      <c r="J1270" s="15"/>
      <c r="K1270" s="52">
        <f t="shared" si="19"/>
        <v>50690.985721034202</v>
      </c>
      <c r="L1270" s="56" t="str">
        <f ca="1">IF(COUNTIF($C$2:C1270,C1270)=1,XIRR(OFFSET(F1270,,,COUNTIF($C$2:$C$5000,C1270),),OFFSET(E1270,,,COUNTIF($C$2:$C$5000,C1270),)),"-")</f>
        <v>-</v>
      </c>
      <c r="M1270" s="56" t="str">
        <f ca="1">IF(COUNTIF($C$2:C1270,C1270)=1,XIRR(OFFSET(K1270,,,COUNTIF($C$2:$C$5000,C1270),),OFFSET(E1270,,,COUNTIF($C$2:$C$5000,C1270),)),"-")</f>
        <v>-</v>
      </c>
    </row>
    <row r="1271" spans="3:13" hidden="1" x14ac:dyDescent="0.35">
      <c r="C1271" s="9">
        <v>2024</v>
      </c>
      <c r="D1271" s="15" t="s">
        <v>17</v>
      </c>
      <c r="E1271" s="16">
        <v>45417</v>
      </c>
      <c r="F1271" s="18">
        <v>50690.985721034202</v>
      </c>
      <c r="G1271" s="17">
        <v>16211.496887317129</v>
      </c>
      <c r="H1271" s="17">
        <v>34479.488833717071</v>
      </c>
      <c r="I1271" s="17">
        <v>2397245.0442638523</v>
      </c>
      <c r="J1271" s="15"/>
      <c r="K1271" s="52">
        <f t="shared" si="19"/>
        <v>50690.985721034202</v>
      </c>
      <c r="L1271" s="56" t="str">
        <f ca="1">IF(COUNTIF($C$2:C1271,C1271)=1,XIRR(OFFSET(F1271,,,COUNTIF($C$2:$C$5000,C1271),),OFFSET(E1271,,,COUNTIF($C$2:$C$5000,C1271),)),"-")</f>
        <v>-</v>
      </c>
      <c r="M1271" s="56" t="str">
        <f ca="1">IF(COUNTIF($C$2:C1271,C1271)=1,XIRR(OFFSET(K1271,,,COUNTIF($C$2:$C$5000,C1271),),OFFSET(E1271,,,COUNTIF($C$2:$C$5000,C1271),)),"-")</f>
        <v>-</v>
      </c>
    </row>
    <row r="1272" spans="3:13" hidden="1" x14ac:dyDescent="0.35">
      <c r="C1272" s="9">
        <v>2024</v>
      </c>
      <c r="D1272" s="15" t="s">
        <v>17</v>
      </c>
      <c r="E1272" s="16">
        <v>45448</v>
      </c>
      <c r="F1272" s="18">
        <v>50690.985721034202</v>
      </c>
      <c r="G1272" s="17">
        <v>15981.633628425683</v>
      </c>
      <c r="H1272" s="17">
        <v>34709.352092608518</v>
      </c>
      <c r="I1272" s="17">
        <v>2362535.692171244</v>
      </c>
      <c r="J1272" s="15"/>
      <c r="K1272" s="52">
        <f t="shared" si="19"/>
        <v>50690.985721034202</v>
      </c>
      <c r="L1272" s="56" t="str">
        <f ca="1">IF(COUNTIF($C$2:C1272,C1272)=1,XIRR(OFFSET(F1272,,,COUNTIF($C$2:$C$5000,C1272),),OFFSET(E1272,,,COUNTIF($C$2:$C$5000,C1272),)),"-")</f>
        <v>-</v>
      </c>
      <c r="M1272" s="56" t="str">
        <f ca="1">IF(COUNTIF($C$2:C1272,C1272)=1,XIRR(OFFSET(K1272,,,COUNTIF($C$2:$C$5000,C1272),),OFFSET(E1272,,,COUNTIF($C$2:$C$5000,C1272),)),"-")</f>
        <v>-</v>
      </c>
    </row>
    <row r="1273" spans="3:13" hidden="1" x14ac:dyDescent="0.35">
      <c r="C1273" s="3">
        <v>2024</v>
      </c>
      <c r="D1273" s="19" t="s">
        <v>24</v>
      </c>
      <c r="E1273" s="20">
        <v>45457</v>
      </c>
      <c r="F1273" s="21">
        <v>-1200000</v>
      </c>
      <c r="G1273" s="22"/>
      <c r="H1273" s="22"/>
      <c r="I1273" s="23">
        <f>-F1273</f>
        <v>1200000</v>
      </c>
      <c r="J1273" s="19" t="s">
        <v>8</v>
      </c>
      <c r="K1273" s="52">
        <f t="shared" si="19"/>
        <v>-1200000</v>
      </c>
      <c r="L1273" s="56" t="str">
        <f ca="1">IF(COUNTIF($C$2:C1273,C1273)=1,XIRR(OFFSET(F1273,,,COUNTIF($C$2:$C$5000,C1273),),OFFSET(E1273,,,COUNTIF($C$2:$C$5000,C1273),)),"-")</f>
        <v>-</v>
      </c>
      <c r="M1273" s="56" t="str">
        <f ca="1">IF(COUNTIF($C$2:C1273,C1273)=1,XIRR(OFFSET(K1273,,,COUNTIF($C$2:$C$5000,C1273),),OFFSET(E1273,,,COUNTIF($C$2:$C$5000,C1273),)),"-")</f>
        <v>-</v>
      </c>
    </row>
    <row r="1274" spans="3:13" hidden="1" x14ac:dyDescent="0.35">
      <c r="C1274" s="9">
        <v>2024</v>
      </c>
      <c r="D1274" s="15" t="s">
        <v>17</v>
      </c>
      <c r="E1274" s="16">
        <v>45478</v>
      </c>
      <c r="F1274" s="18">
        <v>50690.985721034202</v>
      </c>
      <c r="G1274" s="17">
        <v>15750.237947808293</v>
      </c>
      <c r="H1274" s="17">
        <v>34940.747773225907</v>
      </c>
      <c r="I1274" s="17">
        <v>2327594.9443980181</v>
      </c>
      <c r="J1274" s="15"/>
      <c r="K1274" s="52">
        <f t="shared" si="19"/>
        <v>50690.985721034202</v>
      </c>
      <c r="L1274" s="56" t="str">
        <f ca="1">IF(COUNTIF($C$2:C1274,C1274)=1,XIRR(OFFSET(F1274,,,COUNTIF($C$2:$C$5000,C1274),),OFFSET(E1274,,,COUNTIF($C$2:$C$5000,C1274),)),"-")</f>
        <v>-</v>
      </c>
      <c r="M1274" s="56" t="str">
        <f ca="1">IF(COUNTIF($C$2:C1274,C1274)=1,XIRR(OFFSET(K1274,,,COUNTIF($C$2:$C$5000,C1274),),OFFSET(E1274,,,COUNTIF($C$2:$C$5000,C1274),)),"-")</f>
        <v>-</v>
      </c>
    </row>
    <row r="1275" spans="3:13" hidden="1" x14ac:dyDescent="0.35">
      <c r="C1275" s="9">
        <v>2024</v>
      </c>
      <c r="D1275" s="15" t="s">
        <v>24</v>
      </c>
      <c r="E1275" s="16">
        <v>45487</v>
      </c>
      <c r="F1275" s="18">
        <v>24331.673146096418</v>
      </c>
      <c r="G1275" s="18">
        <v>8000</v>
      </c>
      <c r="H1275" s="18">
        <v>16331.673146096418</v>
      </c>
      <c r="I1275" s="18">
        <v>1183668.3268539035</v>
      </c>
      <c r="J1275" s="15"/>
      <c r="K1275" s="52">
        <f t="shared" si="19"/>
        <v>24331.673146096418</v>
      </c>
      <c r="L1275" s="56" t="str">
        <f ca="1">IF(COUNTIF($C$2:C1275,C1275)=1,XIRR(OFFSET(F1275,,,COUNTIF($C$2:$C$5000,C1275),),OFFSET(E1275,,,COUNTIF($C$2:$C$5000,C1275),)),"-")</f>
        <v>-</v>
      </c>
      <c r="M1275" s="56" t="str">
        <f ca="1">IF(COUNTIF($C$2:C1275,C1275)=1,XIRR(OFFSET(K1275,,,COUNTIF($C$2:$C$5000,C1275),),OFFSET(E1275,,,COUNTIF($C$2:$C$5000,C1275),)),"-")</f>
        <v>-</v>
      </c>
    </row>
    <row r="1276" spans="3:13" hidden="1" x14ac:dyDescent="0.35">
      <c r="C1276" s="9">
        <v>2024</v>
      </c>
      <c r="D1276" s="15" t="s">
        <v>17</v>
      </c>
      <c r="E1276" s="16">
        <v>45509</v>
      </c>
      <c r="F1276" s="18">
        <v>50690.985721034202</v>
      </c>
      <c r="G1276" s="17">
        <v>15517.299629320121</v>
      </c>
      <c r="H1276" s="17">
        <v>35173.68609171408</v>
      </c>
      <c r="I1276" s="17">
        <v>2292421.258306304</v>
      </c>
      <c r="J1276" s="15"/>
      <c r="K1276" s="52">
        <f t="shared" si="19"/>
        <v>50690.985721034202</v>
      </c>
      <c r="L1276" s="56" t="str">
        <f ca="1">IF(COUNTIF($C$2:C1276,C1276)=1,XIRR(OFFSET(F1276,,,COUNTIF($C$2:$C$5000,C1276),),OFFSET(E1276,,,COUNTIF($C$2:$C$5000,C1276),)),"-")</f>
        <v>-</v>
      </c>
      <c r="M1276" s="56" t="str">
        <f ca="1">IF(COUNTIF($C$2:C1276,C1276)=1,XIRR(OFFSET(K1276,,,COUNTIF($C$2:$C$5000,C1276),),OFFSET(E1276,,,COUNTIF($C$2:$C$5000,C1276),)),"-")</f>
        <v>-</v>
      </c>
    </row>
    <row r="1277" spans="3:13" hidden="1" x14ac:dyDescent="0.35">
      <c r="C1277" s="9">
        <v>2024</v>
      </c>
      <c r="D1277" s="15" t="s">
        <v>24</v>
      </c>
      <c r="E1277" s="16">
        <v>45518</v>
      </c>
      <c r="F1277" s="18">
        <v>24331.673146096418</v>
      </c>
      <c r="G1277" s="18">
        <v>7891.1221790260233</v>
      </c>
      <c r="H1277" s="18">
        <v>16440.550967070394</v>
      </c>
      <c r="I1277" s="18">
        <v>1167227.775886833</v>
      </c>
      <c r="J1277" s="15"/>
      <c r="K1277" s="52">
        <f t="shared" si="19"/>
        <v>24331.673146096418</v>
      </c>
      <c r="L1277" s="56" t="str">
        <f ca="1">IF(COUNTIF($C$2:C1277,C1277)=1,XIRR(OFFSET(F1277,,,COUNTIF($C$2:$C$5000,C1277),),OFFSET(E1277,,,COUNTIF($C$2:$C$5000,C1277),)),"-")</f>
        <v>-</v>
      </c>
      <c r="M1277" s="56" t="str">
        <f ca="1">IF(COUNTIF($C$2:C1277,C1277)=1,XIRR(OFFSET(K1277,,,COUNTIF($C$2:$C$5000,C1277),),OFFSET(E1277,,,COUNTIF($C$2:$C$5000,C1277),)),"-")</f>
        <v>-</v>
      </c>
    </row>
    <row r="1278" spans="3:13" hidden="1" x14ac:dyDescent="0.35">
      <c r="C1278" s="9">
        <v>2024</v>
      </c>
      <c r="D1278" s="15" t="s">
        <v>17</v>
      </c>
      <c r="E1278" s="16">
        <v>45540</v>
      </c>
      <c r="F1278" s="18">
        <v>50690.985721034202</v>
      </c>
      <c r="G1278" s="17">
        <v>15282.808388708692</v>
      </c>
      <c r="H1278" s="17">
        <v>35408.177332325511</v>
      </c>
      <c r="I1278" s="17">
        <v>2257013.0809739786</v>
      </c>
      <c r="J1278" s="15"/>
      <c r="K1278" s="52">
        <f t="shared" si="19"/>
        <v>50690.985721034202</v>
      </c>
      <c r="L1278" s="56" t="str">
        <f ca="1">IF(COUNTIF($C$2:C1278,C1278)=1,XIRR(OFFSET(F1278,,,COUNTIF($C$2:$C$5000,C1278),),OFFSET(E1278,,,COUNTIF($C$2:$C$5000,C1278),)),"-")</f>
        <v>-</v>
      </c>
      <c r="M1278" s="56" t="str">
        <f ca="1">IF(COUNTIF($C$2:C1278,C1278)=1,XIRR(OFFSET(K1278,,,COUNTIF($C$2:$C$5000,C1278),),OFFSET(E1278,,,COUNTIF($C$2:$C$5000,C1278),)),"-")</f>
        <v>-</v>
      </c>
    </row>
    <row r="1279" spans="3:13" hidden="1" x14ac:dyDescent="0.35">
      <c r="C1279" s="38">
        <v>2024</v>
      </c>
      <c r="D1279" s="39" t="s">
        <v>24</v>
      </c>
      <c r="E1279" s="40">
        <v>45549</v>
      </c>
      <c r="F1279" s="41">
        <v>24331.673146096418</v>
      </c>
      <c r="G1279" s="41">
        <v>7781.5185059122196</v>
      </c>
      <c r="H1279" s="41">
        <v>16550.154640184199</v>
      </c>
      <c r="I1279" s="41">
        <v>1150677.6212466487</v>
      </c>
      <c r="K1279" s="52">
        <f t="shared" si="19"/>
        <v>24331.673146096418</v>
      </c>
      <c r="L1279" s="56" t="str">
        <f ca="1">IF(COUNTIF($C$2:C1279,C1279)=1,XIRR(OFFSET(F1279,,,COUNTIF($C$2:$C$5000,C1279),),OFFSET(E1279,,,COUNTIF($C$2:$C$5000,C1279),)),"-")</f>
        <v>-</v>
      </c>
      <c r="M1279" s="56" t="str">
        <f ca="1">IF(COUNTIF($C$2:C1279,C1279)=1,XIRR(OFFSET(K1279,,,COUNTIF($C$2:$C$5000,C1279),),OFFSET(E1279,,,COUNTIF($C$2:$C$5000,C1279),)),"-")</f>
        <v>-</v>
      </c>
    </row>
    <row r="1280" spans="3:13" hidden="1" x14ac:dyDescent="0.35">
      <c r="C1280" s="38">
        <v>2024</v>
      </c>
      <c r="D1280" s="39" t="s">
        <v>17</v>
      </c>
      <c r="E1280" s="40">
        <v>45570</v>
      </c>
      <c r="F1280" s="41">
        <v>50690.985721034202</v>
      </c>
      <c r="G1280" s="47">
        <v>15046.753873159856</v>
      </c>
      <c r="H1280" s="47">
        <v>35644.231847874347</v>
      </c>
      <c r="I1280" s="47">
        <v>2221368.8491261043</v>
      </c>
      <c r="K1280" s="52">
        <f t="shared" si="19"/>
        <v>50690.985721034202</v>
      </c>
      <c r="L1280" s="56" t="str">
        <f ca="1">IF(COUNTIF($C$2:C1280,C1280)=1,XIRR(OFFSET(F1280,,,COUNTIF($C$2:$C$5000,C1280),),OFFSET(E1280,,,COUNTIF($C$2:$C$5000,C1280),)),"-")</f>
        <v>-</v>
      </c>
      <c r="M1280" s="56" t="str">
        <f ca="1">IF(COUNTIF($C$2:C1280,C1280)=1,XIRR(OFFSET(K1280,,,COUNTIF($C$2:$C$5000,C1280),),OFFSET(E1280,,,COUNTIF($C$2:$C$5000,C1280),)),"-")</f>
        <v>-</v>
      </c>
    </row>
    <row r="1281" spans="3:13" hidden="1" x14ac:dyDescent="0.35">
      <c r="C1281" s="38">
        <v>2024</v>
      </c>
      <c r="D1281" s="39" t="s">
        <v>24</v>
      </c>
      <c r="E1281" s="40">
        <v>45579</v>
      </c>
      <c r="F1281" s="41">
        <v>24331.673146096418</v>
      </c>
      <c r="G1281" s="41">
        <v>7671.1841416443249</v>
      </c>
      <c r="H1281" s="41">
        <v>16660.489004452094</v>
      </c>
      <c r="I1281" s="41">
        <v>1134017.1322421967</v>
      </c>
      <c r="K1281" s="52">
        <f t="shared" si="19"/>
        <v>24331.673146096418</v>
      </c>
      <c r="L1281" s="56" t="str">
        <f ca="1">IF(COUNTIF($C$2:C1281,C1281)=1,XIRR(OFFSET(F1281,,,COUNTIF($C$2:$C$5000,C1281),),OFFSET(E1281,,,COUNTIF($C$2:$C$5000,C1281),)),"-")</f>
        <v>-</v>
      </c>
      <c r="M1281" s="56" t="str">
        <f ca="1">IF(COUNTIF($C$2:C1281,C1281)=1,XIRR(OFFSET(K1281,,,COUNTIF($C$2:$C$5000,C1281),),OFFSET(E1281,,,COUNTIF($C$2:$C$5000,C1281),)),"-")</f>
        <v>-</v>
      </c>
    </row>
    <row r="1282" spans="3:13" hidden="1" x14ac:dyDescent="0.35">
      <c r="C1282" s="38">
        <v>2024</v>
      </c>
      <c r="D1282" s="39" t="s">
        <v>17</v>
      </c>
      <c r="E1282" s="40">
        <v>45601</v>
      </c>
      <c r="F1282" s="41">
        <v>50690.985721034202</v>
      </c>
      <c r="G1282" s="47">
        <v>14809.125660840697</v>
      </c>
      <c r="H1282" s="47">
        <v>35881.860060193503</v>
      </c>
      <c r="I1282" s="47">
        <v>2185486.9890659107</v>
      </c>
      <c r="K1282" s="52">
        <f t="shared" ref="K1282:K1345" si="20">IF(OR(J1282="retard+6mois",J1282="défaut"),0,F1282)</f>
        <v>50690.985721034202</v>
      </c>
      <c r="L1282" s="56" t="str">
        <f ca="1">IF(COUNTIF($C$2:C1282,C1282)=1,XIRR(OFFSET(F1282,,,COUNTIF($C$2:$C$5000,C1282),),OFFSET(E1282,,,COUNTIF($C$2:$C$5000,C1282),)),"-")</f>
        <v>-</v>
      </c>
      <c r="M1282" s="56" t="str">
        <f ca="1">IF(COUNTIF($C$2:C1282,C1282)=1,XIRR(OFFSET(K1282,,,COUNTIF($C$2:$C$5000,C1282),),OFFSET(E1282,,,COUNTIF($C$2:$C$5000,C1282),)),"-")</f>
        <v>-</v>
      </c>
    </row>
    <row r="1283" spans="3:13" hidden="1" x14ac:dyDescent="0.35">
      <c r="C1283" s="38">
        <v>2024</v>
      </c>
      <c r="D1283" s="39" t="s">
        <v>24</v>
      </c>
      <c r="E1283" s="40">
        <v>45610</v>
      </c>
      <c r="F1283" s="41">
        <v>24331.673146096418</v>
      </c>
      <c r="G1283" s="41">
        <v>7560.1142149479783</v>
      </c>
      <c r="H1283" s="41">
        <v>16771.55893114844</v>
      </c>
      <c r="I1283" s="41">
        <v>1117245.5733110483</v>
      </c>
      <c r="K1283" s="52">
        <f t="shared" si="20"/>
        <v>24331.673146096418</v>
      </c>
      <c r="L1283" s="56" t="str">
        <f ca="1">IF(COUNTIF($C$2:C1283,C1283)=1,XIRR(OFFSET(F1283,,,COUNTIF($C$2:$C$5000,C1283),),OFFSET(E1283,,,COUNTIF($C$2:$C$5000,C1283),)),"-")</f>
        <v>-</v>
      </c>
      <c r="M1283" s="56" t="str">
        <f ca="1">IF(COUNTIF($C$2:C1283,C1283)=1,XIRR(OFFSET(K1283,,,COUNTIF($C$2:$C$5000,C1283),),OFFSET(E1283,,,COUNTIF($C$2:$C$5000,C1283),)),"-")</f>
        <v>-</v>
      </c>
    </row>
    <row r="1284" spans="3:13" hidden="1" x14ac:dyDescent="0.35">
      <c r="C1284" s="38">
        <v>2024</v>
      </c>
      <c r="D1284" s="39" t="s">
        <v>17</v>
      </c>
      <c r="E1284" s="40">
        <v>45631</v>
      </c>
      <c r="F1284" s="41">
        <v>50690.985721034202</v>
      </c>
      <c r="G1284" s="47">
        <v>14569.913260439405</v>
      </c>
      <c r="H1284" s="47">
        <v>36121.072460594798</v>
      </c>
      <c r="I1284" s="47">
        <v>2149365.9166053161</v>
      </c>
      <c r="K1284" s="52">
        <f t="shared" si="20"/>
        <v>50690.985721034202</v>
      </c>
      <c r="L1284" s="56" t="str">
        <f ca="1">IF(COUNTIF($C$2:C1284,C1284)=1,XIRR(OFFSET(F1284,,,COUNTIF($C$2:$C$5000,C1284),),OFFSET(E1284,,,COUNTIF($C$2:$C$5000,C1284),)),"-")</f>
        <v>-</v>
      </c>
      <c r="M1284" s="56" t="str">
        <f ca="1">IF(COUNTIF($C$2:C1284,C1284)=1,XIRR(OFFSET(K1284,,,COUNTIF($C$2:$C$5000,C1284),),OFFSET(E1284,,,COUNTIF($C$2:$C$5000,C1284),)),"-")</f>
        <v>-</v>
      </c>
    </row>
    <row r="1285" spans="3:13" hidden="1" x14ac:dyDescent="0.35">
      <c r="C1285" s="38">
        <v>2024</v>
      </c>
      <c r="D1285" s="39" t="s">
        <v>24</v>
      </c>
      <c r="E1285" s="40">
        <v>45640</v>
      </c>
      <c r="F1285" s="41">
        <v>24331.673146096418</v>
      </c>
      <c r="G1285" s="41">
        <v>7448.3038220736562</v>
      </c>
      <c r="H1285" s="41">
        <v>16883.369324022762</v>
      </c>
      <c r="I1285" s="41">
        <v>1100362.2039870257</v>
      </c>
      <c r="K1285" s="52">
        <f t="shared" si="20"/>
        <v>24331.673146096418</v>
      </c>
      <c r="L1285" s="56" t="str">
        <f ca="1">IF(COUNTIF($C$2:C1285,C1285)=1,XIRR(OFFSET(F1285,,,COUNTIF($C$2:$C$5000,C1285),),OFFSET(E1285,,,COUNTIF($C$2:$C$5000,C1285),)),"-")</f>
        <v>-</v>
      </c>
      <c r="M1285" s="56" t="str">
        <f ca="1">IF(COUNTIF($C$2:C1285,C1285)=1,XIRR(OFFSET(K1285,,,COUNTIF($C$2:$C$5000,C1285),),OFFSET(E1285,,,COUNTIF($C$2:$C$5000,C1285),)),"-")</f>
        <v>-</v>
      </c>
    </row>
    <row r="1286" spans="3:13" hidden="1" x14ac:dyDescent="0.35">
      <c r="C1286" s="38">
        <v>2024</v>
      </c>
      <c r="D1286" s="39" t="s">
        <v>17</v>
      </c>
      <c r="E1286" s="40">
        <v>45662</v>
      </c>
      <c r="F1286" s="41">
        <v>50690.985721034202</v>
      </c>
      <c r="G1286" s="47">
        <v>14329.106110702109</v>
      </c>
      <c r="H1286" s="47">
        <v>36361.879610332093</v>
      </c>
      <c r="I1286" s="47">
        <v>2113004.0369949839</v>
      </c>
      <c r="K1286" s="52">
        <f t="shared" si="20"/>
        <v>50690.985721034202</v>
      </c>
      <c r="L1286" s="56" t="str">
        <f ca="1">IF(COUNTIF($C$2:C1286,C1286)=1,XIRR(OFFSET(F1286,,,COUNTIF($C$2:$C$5000,C1286),),OFFSET(E1286,,,COUNTIF($C$2:$C$5000,C1286),)),"-")</f>
        <v>-</v>
      </c>
      <c r="M1286" s="56" t="str">
        <f ca="1">IF(COUNTIF($C$2:C1286,C1286)=1,XIRR(OFFSET(K1286,,,COUNTIF($C$2:$C$5000,C1286),),OFFSET(E1286,,,COUNTIF($C$2:$C$5000,C1286),)),"-")</f>
        <v>-</v>
      </c>
    </row>
    <row r="1287" spans="3:13" hidden="1" x14ac:dyDescent="0.35">
      <c r="C1287" s="38">
        <v>2024</v>
      </c>
      <c r="D1287" s="39" t="s">
        <v>24</v>
      </c>
      <c r="E1287" s="40">
        <v>45671</v>
      </c>
      <c r="F1287" s="41">
        <v>24331.673146096418</v>
      </c>
      <c r="G1287" s="41">
        <v>7335.7480265801714</v>
      </c>
      <c r="H1287" s="41">
        <v>16995.925119516247</v>
      </c>
      <c r="I1287" s="41">
        <v>1083366.2788675094</v>
      </c>
      <c r="K1287" s="52">
        <f t="shared" si="20"/>
        <v>24331.673146096418</v>
      </c>
      <c r="L1287" s="56" t="str">
        <f ca="1">IF(COUNTIF($C$2:C1287,C1287)=1,XIRR(OFFSET(F1287,,,COUNTIF($C$2:$C$5000,C1287),),OFFSET(E1287,,,COUNTIF($C$2:$C$5000,C1287),)),"-")</f>
        <v>-</v>
      </c>
      <c r="M1287" s="56" t="str">
        <f ca="1">IF(COUNTIF($C$2:C1287,C1287)=1,XIRR(OFFSET(K1287,,,COUNTIF($C$2:$C$5000,C1287),),OFFSET(E1287,,,COUNTIF($C$2:$C$5000,C1287),)),"-")</f>
        <v>-</v>
      </c>
    </row>
    <row r="1288" spans="3:13" hidden="1" x14ac:dyDescent="0.35">
      <c r="C1288" s="38">
        <v>2024</v>
      </c>
      <c r="D1288" s="39" t="s">
        <v>17</v>
      </c>
      <c r="E1288" s="40">
        <v>45693</v>
      </c>
      <c r="F1288" s="41">
        <v>50690.985721034202</v>
      </c>
      <c r="G1288" s="47">
        <v>14086.693579966559</v>
      </c>
      <c r="H1288" s="47">
        <v>36604.292141067643</v>
      </c>
      <c r="I1288" s="47">
        <v>2076399.7448539163</v>
      </c>
      <c r="K1288" s="52">
        <f t="shared" si="20"/>
        <v>50690.985721034202</v>
      </c>
      <c r="L1288" s="56" t="str">
        <f ca="1">IF(COUNTIF($C$2:C1288,C1288)=1,XIRR(OFFSET(F1288,,,COUNTIF($C$2:$C$5000,C1288),),OFFSET(E1288,,,COUNTIF($C$2:$C$5000,C1288),)),"-")</f>
        <v>-</v>
      </c>
      <c r="M1288" s="56" t="str">
        <f ca="1">IF(COUNTIF($C$2:C1288,C1288)=1,XIRR(OFFSET(K1288,,,COUNTIF($C$2:$C$5000,C1288),),OFFSET(E1288,,,COUNTIF($C$2:$C$5000,C1288),)),"-")</f>
        <v>-</v>
      </c>
    </row>
    <row r="1289" spans="3:13" hidden="1" x14ac:dyDescent="0.35">
      <c r="C1289" s="38">
        <v>2024</v>
      </c>
      <c r="D1289" s="39" t="s">
        <v>24</v>
      </c>
      <c r="E1289" s="40">
        <v>45702</v>
      </c>
      <c r="F1289" s="41">
        <v>24331.673146096418</v>
      </c>
      <c r="G1289" s="41">
        <v>7222.4418591167296</v>
      </c>
      <c r="H1289" s="41">
        <v>17109.231286979688</v>
      </c>
      <c r="I1289" s="41">
        <v>1066257.0475805297</v>
      </c>
      <c r="K1289" s="52">
        <f t="shared" si="20"/>
        <v>24331.673146096418</v>
      </c>
      <c r="L1289" s="56" t="str">
        <f ca="1">IF(COUNTIF($C$2:C1289,C1289)=1,XIRR(OFFSET(F1289,,,COUNTIF($C$2:$C$5000,C1289),),OFFSET(E1289,,,COUNTIF($C$2:$C$5000,C1289),)),"-")</f>
        <v>-</v>
      </c>
      <c r="M1289" s="56" t="str">
        <f ca="1">IF(COUNTIF($C$2:C1289,C1289)=1,XIRR(OFFSET(K1289,,,COUNTIF($C$2:$C$5000,C1289),),OFFSET(E1289,,,COUNTIF($C$2:$C$5000,C1289),)),"-")</f>
        <v>-</v>
      </c>
    </row>
    <row r="1290" spans="3:13" hidden="1" x14ac:dyDescent="0.35">
      <c r="C1290" s="38">
        <v>2024</v>
      </c>
      <c r="D1290" s="39" t="s">
        <v>17</v>
      </c>
      <c r="E1290" s="40">
        <v>45721</v>
      </c>
      <c r="F1290" s="41">
        <v>50690.985721034202</v>
      </c>
      <c r="G1290" s="47">
        <v>13842.664965692777</v>
      </c>
      <c r="H1290" s="47">
        <v>36848.320755341425</v>
      </c>
      <c r="I1290" s="47">
        <v>2039551.424098575</v>
      </c>
      <c r="K1290" s="52">
        <f t="shared" si="20"/>
        <v>50690.985721034202</v>
      </c>
      <c r="L1290" s="56" t="str">
        <f ca="1">IF(COUNTIF($C$2:C1290,C1290)=1,XIRR(OFFSET(F1290,,,COUNTIF($C$2:$C$5000,C1290),),OFFSET(E1290,,,COUNTIF($C$2:$C$5000,C1290),)),"-")</f>
        <v>-</v>
      </c>
      <c r="M1290" s="56" t="str">
        <f ca="1">IF(COUNTIF($C$2:C1290,C1290)=1,XIRR(OFFSET(K1290,,,COUNTIF($C$2:$C$5000,C1290),),OFFSET(E1290,,,COUNTIF($C$2:$C$5000,C1290),)),"-")</f>
        <v>-</v>
      </c>
    </row>
    <row r="1291" spans="3:13" hidden="1" x14ac:dyDescent="0.35">
      <c r="C1291" s="38">
        <v>2024</v>
      </c>
      <c r="D1291" s="39" t="s">
        <v>24</v>
      </c>
      <c r="E1291" s="40">
        <v>45730</v>
      </c>
      <c r="F1291" s="41">
        <v>24331.673146096418</v>
      </c>
      <c r="G1291" s="41">
        <v>7108.3803172035323</v>
      </c>
      <c r="H1291" s="41">
        <v>17223.292828892885</v>
      </c>
      <c r="I1291" s="41">
        <v>1049033.7547516369</v>
      </c>
      <c r="K1291" s="52">
        <f t="shared" si="20"/>
        <v>24331.673146096418</v>
      </c>
      <c r="L1291" s="56" t="str">
        <f ca="1">IF(COUNTIF($C$2:C1291,C1291)=1,XIRR(OFFSET(F1291,,,COUNTIF($C$2:$C$5000,C1291),),OFFSET(E1291,,,COUNTIF($C$2:$C$5000,C1291),)),"-")</f>
        <v>-</v>
      </c>
      <c r="M1291" s="56" t="str">
        <f ca="1">IF(COUNTIF($C$2:C1291,C1291)=1,XIRR(OFFSET(K1291,,,COUNTIF($C$2:$C$5000,C1291),),OFFSET(E1291,,,COUNTIF($C$2:$C$5000,C1291),)),"-")</f>
        <v>-</v>
      </c>
    </row>
    <row r="1292" spans="3:13" hidden="1" x14ac:dyDescent="0.35">
      <c r="C1292" s="38">
        <v>2024</v>
      </c>
      <c r="D1292" s="39" t="s">
        <v>17</v>
      </c>
      <c r="E1292" s="40">
        <v>45752</v>
      </c>
      <c r="F1292" s="41">
        <v>50690.985721034202</v>
      </c>
      <c r="G1292" s="47">
        <v>13597.009493990501</v>
      </c>
      <c r="H1292" s="47">
        <v>37093.976227043699</v>
      </c>
      <c r="I1292" s="47">
        <v>2002457.4478715314</v>
      </c>
      <c r="K1292" s="52">
        <f t="shared" si="20"/>
        <v>50690.985721034202</v>
      </c>
      <c r="L1292" s="56" t="str">
        <f ca="1">IF(COUNTIF($C$2:C1292,C1292)=1,XIRR(OFFSET(F1292,,,COUNTIF($C$2:$C$5000,C1292),),OFFSET(E1292,,,COUNTIF($C$2:$C$5000,C1292),)),"-")</f>
        <v>-</v>
      </c>
      <c r="M1292" s="56" t="str">
        <f ca="1">IF(COUNTIF($C$2:C1292,C1292)=1,XIRR(OFFSET(K1292,,,COUNTIF($C$2:$C$5000,C1292),),OFFSET(E1292,,,COUNTIF($C$2:$C$5000,C1292),)),"-")</f>
        <v>-</v>
      </c>
    </row>
    <row r="1293" spans="3:13" hidden="1" x14ac:dyDescent="0.35">
      <c r="C1293" s="38">
        <v>2024</v>
      </c>
      <c r="D1293" s="39" t="s">
        <v>24</v>
      </c>
      <c r="E1293" s="40">
        <v>45761</v>
      </c>
      <c r="F1293" s="41">
        <v>24331.673146096418</v>
      </c>
      <c r="G1293" s="41">
        <v>6993.558365010912</v>
      </c>
      <c r="H1293" s="41">
        <v>17338.114781085507</v>
      </c>
      <c r="I1293" s="41">
        <v>1031695.6399705514</v>
      </c>
      <c r="K1293" s="52">
        <f t="shared" si="20"/>
        <v>24331.673146096418</v>
      </c>
      <c r="L1293" s="56" t="str">
        <f ca="1">IF(COUNTIF($C$2:C1293,C1293)=1,XIRR(OFFSET(F1293,,,COUNTIF($C$2:$C$5000,C1293),),OFFSET(E1293,,,COUNTIF($C$2:$C$5000,C1293),)),"-")</f>
        <v>-</v>
      </c>
      <c r="M1293" s="56" t="str">
        <f ca="1">IF(COUNTIF($C$2:C1293,C1293)=1,XIRR(OFFSET(K1293,,,COUNTIF($C$2:$C$5000,C1293),),OFFSET(E1293,,,COUNTIF($C$2:$C$5000,C1293),)),"-")</f>
        <v>-</v>
      </c>
    </row>
    <row r="1294" spans="3:13" hidden="1" x14ac:dyDescent="0.35">
      <c r="C1294" s="38">
        <v>2024</v>
      </c>
      <c r="D1294" s="39" t="s">
        <v>17</v>
      </c>
      <c r="E1294" s="40">
        <v>45782</v>
      </c>
      <c r="F1294" s="41">
        <v>50690.985721034202</v>
      </c>
      <c r="G1294" s="47">
        <v>13349.716319143541</v>
      </c>
      <c r="H1294" s="47">
        <v>37341.269401890662</v>
      </c>
      <c r="I1294" s="47">
        <v>1965116.1784696407</v>
      </c>
      <c r="K1294" s="52">
        <f t="shared" si="20"/>
        <v>50690.985721034202</v>
      </c>
      <c r="L1294" s="56" t="str">
        <f ca="1">IF(COUNTIF($C$2:C1294,C1294)=1,XIRR(OFFSET(F1294,,,COUNTIF($C$2:$C$5000,C1294),),OFFSET(E1294,,,COUNTIF($C$2:$C$5000,C1294),)),"-")</f>
        <v>-</v>
      </c>
      <c r="M1294" s="56" t="str">
        <f ca="1">IF(COUNTIF($C$2:C1294,C1294)=1,XIRR(OFFSET(K1294,,,COUNTIF($C$2:$C$5000,C1294),),OFFSET(E1294,,,COUNTIF($C$2:$C$5000,C1294),)),"-")</f>
        <v>-</v>
      </c>
    </row>
    <row r="1295" spans="3:13" hidden="1" x14ac:dyDescent="0.35">
      <c r="C1295" s="38">
        <v>2024</v>
      </c>
      <c r="D1295" s="39" t="s">
        <v>24</v>
      </c>
      <c r="E1295" s="40">
        <v>45791</v>
      </c>
      <c r="F1295" s="41">
        <v>24331.673146096418</v>
      </c>
      <c r="G1295" s="41">
        <v>6877.9709331370095</v>
      </c>
      <c r="H1295" s="41">
        <v>17453.702212959408</v>
      </c>
      <c r="I1295" s="41">
        <v>1014241.9377575919</v>
      </c>
      <c r="K1295" s="52">
        <f t="shared" si="20"/>
        <v>24331.673146096418</v>
      </c>
      <c r="L1295" s="56" t="str">
        <f ca="1">IF(COUNTIF($C$2:C1295,C1295)=1,XIRR(OFFSET(F1295,,,COUNTIF($C$2:$C$5000,C1295),),OFFSET(E1295,,,COUNTIF($C$2:$C$5000,C1295),)),"-")</f>
        <v>-</v>
      </c>
      <c r="M1295" s="56" t="str">
        <f ca="1">IF(COUNTIF($C$2:C1295,C1295)=1,XIRR(OFFSET(K1295,,,COUNTIF($C$2:$C$5000,C1295),),OFFSET(E1295,,,COUNTIF($C$2:$C$5000,C1295),)),"-")</f>
        <v>-</v>
      </c>
    </row>
    <row r="1296" spans="3:13" hidden="1" x14ac:dyDescent="0.35">
      <c r="C1296" s="38">
        <v>2024</v>
      </c>
      <c r="D1296" s="39" t="s">
        <v>17</v>
      </c>
      <c r="E1296" s="40">
        <v>45813</v>
      </c>
      <c r="F1296" s="41">
        <v>50690.985721034202</v>
      </c>
      <c r="G1296" s="47">
        <v>13100.774523130938</v>
      </c>
      <c r="H1296" s="47">
        <v>37590.211197903263</v>
      </c>
      <c r="I1296" s="47">
        <v>1927525.9672717373</v>
      </c>
      <c r="K1296" s="52">
        <f t="shared" si="20"/>
        <v>50690.985721034202</v>
      </c>
      <c r="L1296" s="56" t="str">
        <f ca="1">IF(COUNTIF($C$2:C1296,C1296)=1,XIRR(OFFSET(F1296,,,COUNTIF($C$2:$C$5000,C1296),),OFFSET(E1296,,,COUNTIF($C$2:$C$5000,C1296),)),"-")</f>
        <v>-</v>
      </c>
      <c r="M1296" s="56" t="str">
        <f ca="1">IF(COUNTIF($C$2:C1296,C1296)=1,XIRR(OFFSET(K1296,,,COUNTIF($C$2:$C$5000,C1296),),OFFSET(E1296,,,COUNTIF($C$2:$C$5000,C1296),)),"-")</f>
        <v>-</v>
      </c>
    </row>
    <row r="1297" spans="3:13" hidden="1" x14ac:dyDescent="0.35">
      <c r="C1297" s="38">
        <v>2024</v>
      </c>
      <c r="D1297" s="39" t="s">
        <v>24</v>
      </c>
      <c r="E1297" s="40">
        <v>45822</v>
      </c>
      <c r="F1297" s="41">
        <v>24331.673146096418</v>
      </c>
      <c r="G1297" s="41">
        <v>6761.6129183839466</v>
      </c>
      <c r="H1297" s="41">
        <v>17570.060227712471</v>
      </c>
      <c r="I1297" s="41">
        <v>996671.87752987945</v>
      </c>
      <c r="K1297" s="52">
        <f t="shared" si="20"/>
        <v>24331.673146096418</v>
      </c>
      <c r="L1297" s="56" t="str">
        <f ca="1">IF(COUNTIF($C$2:C1297,C1297)=1,XIRR(OFFSET(F1297,,,COUNTIF($C$2:$C$5000,C1297),),OFFSET(E1297,,,COUNTIF($C$2:$C$5000,C1297),)),"-")</f>
        <v>-</v>
      </c>
      <c r="M1297" s="56" t="str">
        <f ca="1">IF(COUNTIF($C$2:C1297,C1297)=1,XIRR(OFFSET(K1297,,,COUNTIF($C$2:$C$5000,C1297),),OFFSET(E1297,,,COUNTIF($C$2:$C$5000,C1297),)),"-")</f>
        <v>-</v>
      </c>
    </row>
    <row r="1298" spans="3:13" hidden="1" x14ac:dyDescent="0.35">
      <c r="C1298" s="38">
        <v>2024</v>
      </c>
      <c r="D1298" s="39" t="s">
        <v>17</v>
      </c>
      <c r="E1298" s="40">
        <v>45843</v>
      </c>
      <c r="F1298" s="41">
        <v>50690.985721034202</v>
      </c>
      <c r="G1298" s="47">
        <v>12850.173115144915</v>
      </c>
      <c r="H1298" s="47">
        <v>37840.812605889289</v>
      </c>
      <c r="I1298" s="47">
        <v>1889685.154665848</v>
      </c>
      <c r="K1298" s="52">
        <f t="shared" si="20"/>
        <v>50690.985721034202</v>
      </c>
      <c r="L1298" s="56" t="str">
        <f ca="1">IF(COUNTIF($C$2:C1298,C1298)=1,XIRR(OFFSET(F1298,,,COUNTIF($C$2:$C$5000,C1298),),OFFSET(E1298,,,COUNTIF($C$2:$C$5000,C1298),)),"-")</f>
        <v>-</v>
      </c>
      <c r="M1298" s="56" t="str">
        <f ca="1">IF(COUNTIF($C$2:C1298,C1298)=1,XIRR(OFFSET(K1298,,,COUNTIF($C$2:$C$5000,C1298),),OFFSET(E1298,,,COUNTIF($C$2:$C$5000,C1298),)),"-")</f>
        <v>-</v>
      </c>
    </row>
    <row r="1299" spans="3:13" hidden="1" x14ac:dyDescent="0.35">
      <c r="C1299" s="38">
        <v>2024</v>
      </c>
      <c r="D1299" s="39" t="s">
        <v>24</v>
      </c>
      <c r="E1299" s="40">
        <v>45852</v>
      </c>
      <c r="F1299" s="41">
        <v>24331.673146096418</v>
      </c>
      <c r="G1299" s="41">
        <v>6644.4791835325295</v>
      </c>
      <c r="H1299" s="41">
        <v>17687.193962563888</v>
      </c>
      <c r="I1299" s="41">
        <v>978984.68356731557</v>
      </c>
      <c r="K1299" s="52">
        <f t="shared" si="20"/>
        <v>24331.673146096418</v>
      </c>
      <c r="L1299" s="56" t="str">
        <f ca="1">IF(COUNTIF($C$2:C1299,C1299)=1,XIRR(OFFSET(F1299,,,COUNTIF($C$2:$C$5000,C1299),),OFFSET(E1299,,,COUNTIF($C$2:$C$5000,C1299),)),"-")</f>
        <v>-</v>
      </c>
      <c r="M1299" s="56" t="str">
        <f ca="1">IF(COUNTIF($C$2:C1299,C1299)=1,XIRR(OFFSET(K1299,,,COUNTIF($C$2:$C$5000,C1299),),OFFSET(E1299,,,COUNTIF($C$2:$C$5000,C1299),)),"-")</f>
        <v>-</v>
      </c>
    </row>
    <row r="1300" spans="3:13" hidden="1" x14ac:dyDescent="0.35">
      <c r="C1300" s="38">
        <v>2024</v>
      </c>
      <c r="D1300" s="39" t="s">
        <v>17</v>
      </c>
      <c r="E1300" s="40">
        <v>45874</v>
      </c>
      <c r="F1300" s="41">
        <v>50690.985721034202</v>
      </c>
      <c r="G1300" s="47">
        <v>12597.901031105654</v>
      </c>
      <c r="H1300" s="47">
        <v>38093.084689928546</v>
      </c>
      <c r="I1300" s="47">
        <v>1851592.0699759196</v>
      </c>
      <c r="K1300" s="52">
        <f t="shared" si="20"/>
        <v>50690.985721034202</v>
      </c>
      <c r="L1300" s="56" t="str">
        <f ca="1">IF(COUNTIF($C$2:C1300,C1300)=1,XIRR(OFFSET(F1300,,,COUNTIF($C$2:$C$5000,C1300),),OFFSET(E1300,,,COUNTIF($C$2:$C$5000,C1300),)),"-")</f>
        <v>-</v>
      </c>
      <c r="M1300" s="56" t="str">
        <f ca="1">IF(COUNTIF($C$2:C1300,C1300)=1,XIRR(OFFSET(K1300,,,COUNTIF($C$2:$C$5000,C1300),),OFFSET(E1300,,,COUNTIF($C$2:$C$5000,C1300),)),"-")</f>
        <v>-</v>
      </c>
    </row>
    <row r="1301" spans="3:13" hidden="1" x14ac:dyDescent="0.35">
      <c r="C1301" s="38">
        <v>2024</v>
      </c>
      <c r="D1301" s="39" t="s">
        <v>24</v>
      </c>
      <c r="E1301" s="40">
        <v>45883</v>
      </c>
      <c r="F1301" s="41">
        <v>24331.673146096418</v>
      </c>
      <c r="G1301" s="41">
        <v>6526.5645571154373</v>
      </c>
      <c r="H1301" s="41">
        <v>17805.10858898098</v>
      </c>
      <c r="I1301" s="41">
        <v>961179.5749783346</v>
      </c>
      <c r="K1301" s="52">
        <f t="shared" si="20"/>
        <v>24331.673146096418</v>
      </c>
      <c r="L1301" s="56" t="str">
        <f ca="1">IF(COUNTIF($C$2:C1301,C1301)=1,XIRR(OFFSET(F1301,,,COUNTIF($C$2:$C$5000,C1301),),OFFSET(E1301,,,COUNTIF($C$2:$C$5000,C1301),)),"-")</f>
        <v>-</v>
      </c>
      <c r="M1301" s="56" t="str">
        <f ca="1">IF(COUNTIF($C$2:C1301,C1301)=1,XIRR(OFFSET(K1301,,,COUNTIF($C$2:$C$5000,C1301),),OFFSET(E1301,,,COUNTIF($C$2:$C$5000,C1301),)),"-")</f>
        <v>-</v>
      </c>
    </row>
    <row r="1302" spans="3:13" hidden="1" x14ac:dyDescent="0.35">
      <c r="C1302" s="38">
        <v>2024</v>
      </c>
      <c r="D1302" s="39" t="s">
        <v>17</v>
      </c>
      <c r="E1302" s="40">
        <v>45905</v>
      </c>
      <c r="F1302" s="41">
        <v>50690.985721034202</v>
      </c>
      <c r="G1302" s="47">
        <v>12343.947133172798</v>
      </c>
      <c r="H1302" s="47">
        <v>38347.038587861403</v>
      </c>
      <c r="I1302" s="47">
        <v>1813245.0313880581</v>
      </c>
      <c r="K1302" s="52">
        <f t="shared" si="20"/>
        <v>50690.985721034202</v>
      </c>
      <c r="L1302" s="56" t="str">
        <f ca="1">IF(COUNTIF($C$2:C1302,C1302)=1,XIRR(OFFSET(F1302,,,COUNTIF($C$2:$C$5000,C1302),),OFFSET(E1302,,,COUNTIF($C$2:$C$5000,C1302),)),"-")</f>
        <v>-</v>
      </c>
      <c r="M1302" s="56" t="str">
        <f ca="1">IF(COUNTIF($C$2:C1302,C1302)=1,XIRR(OFFSET(K1302,,,COUNTIF($C$2:$C$5000,C1302),),OFFSET(E1302,,,COUNTIF($C$2:$C$5000,C1302),)),"-")</f>
        <v>-</v>
      </c>
    </row>
    <row r="1303" spans="3:13" hidden="1" x14ac:dyDescent="0.35">
      <c r="C1303" s="38">
        <v>2024</v>
      </c>
      <c r="D1303" s="39" t="s">
        <v>24</v>
      </c>
      <c r="E1303" s="40">
        <v>45914</v>
      </c>
      <c r="F1303" s="41">
        <v>24331.673146096418</v>
      </c>
      <c r="G1303" s="41">
        <v>6407.8638331888978</v>
      </c>
      <c r="H1303" s="41">
        <v>17923.809312907521</v>
      </c>
      <c r="I1303" s="41">
        <v>943255.76566542708</v>
      </c>
      <c r="K1303" s="52">
        <f t="shared" si="20"/>
        <v>24331.673146096418</v>
      </c>
      <c r="L1303" s="56" t="str">
        <f ca="1">IF(COUNTIF($C$2:C1303,C1303)=1,XIRR(OFFSET(F1303,,,COUNTIF($C$2:$C$5000,C1303),),OFFSET(E1303,,,COUNTIF($C$2:$C$5000,C1303),)),"-")</f>
        <v>-</v>
      </c>
      <c r="M1303" s="56" t="str">
        <f ca="1">IF(COUNTIF($C$2:C1303,C1303)=1,XIRR(OFFSET(K1303,,,COUNTIF($C$2:$C$5000,C1303),),OFFSET(E1303,,,COUNTIF($C$2:$C$5000,C1303),)),"-")</f>
        <v>-</v>
      </c>
    </row>
    <row r="1304" spans="3:13" hidden="1" x14ac:dyDescent="0.35">
      <c r="C1304" s="38">
        <v>2024</v>
      </c>
      <c r="D1304" s="39" t="s">
        <v>17</v>
      </c>
      <c r="E1304" s="40">
        <v>45935</v>
      </c>
      <c r="F1304" s="41">
        <v>50690.985721034202</v>
      </c>
      <c r="G1304" s="47">
        <v>12088.300209253721</v>
      </c>
      <c r="H1304" s="47">
        <v>38602.685511780481</v>
      </c>
      <c r="I1304" s="47">
        <v>1774642.3458762777</v>
      </c>
      <c r="K1304" s="52">
        <f t="shared" si="20"/>
        <v>50690.985721034202</v>
      </c>
      <c r="L1304" s="56" t="str">
        <f ca="1">IF(COUNTIF($C$2:C1304,C1304)=1,XIRR(OFFSET(F1304,,,COUNTIF($C$2:$C$5000,C1304),),OFFSET(E1304,,,COUNTIF($C$2:$C$5000,C1304),)),"-")</f>
        <v>-</v>
      </c>
      <c r="M1304" s="56" t="str">
        <f ca="1">IF(COUNTIF($C$2:C1304,C1304)=1,XIRR(OFFSET(K1304,,,COUNTIF($C$2:$C$5000,C1304),),OFFSET(E1304,,,COUNTIF($C$2:$C$5000,C1304),)),"-")</f>
        <v>-</v>
      </c>
    </row>
    <row r="1305" spans="3:13" hidden="1" x14ac:dyDescent="0.35">
      <c r="C1305" s="38">
        <v>2024</v>
      </c>
      <c r="D1305" s="39" t="s">
        <v>24</v>
      </c>
      <c r="E1305" s="40">
        <v>45944</v>
      </c>
      <c r="F1305" s="41">
        <v>24331.673146096418</v>
      </c>
      <c r="G1305" s="41">
        <v>6288.3717711028476</v>
      </c>
      <c r="H1305" s="41">
        <v>18043.301374993571</v>
      </c>
      <c r="I1305" s="41">
        <v>925212.46429043356</v>
      </c>
      <c r="K1305" s="52">
        <f t="shared" si="20"/>
        <v>24331.673146096418</v>
      </c>
      <c r="L1305" s="56" t="str">
        <f ca="1">IF(COUNTIF($C$2:C1305,C1305)=1,XIRR(OFFSET(F1305,,,COUNTIF($C$2:$C$5000,C1305),),OFFSET(E1305,,,COUNTIF($C$2:$C$5000,C1305),)),"-")</f>
        <v>-</v>
      </c>
      <c r="M1305" s="56" t="str">
        <f ca="1">IF(COUNTIF($C$2:C1305,C1305)=1,XIRR(OFFSET(K1305,,,COUNTIF($C$2:$C$5000,C1305),),OFFSET(E1305,,,COUNTIF($C$2:$C$5000,C1305),)),"-")</f>
        <v>-</v>
      </c>
    </row>
    <row r="1306" spans="3:13" hidden="1" x14ac:dyDescent="0.35">
      <c r="C1306" s="38">
        <v>2024</v>
      </c>
      <c r="D1306" s="39" t="s">
        <v>17</v>
      </c>
      <c r="E1306" s="40">
        <v>45966</v>
      </c>
      <c r="F1306" s="41">
        <v>50690.985721034202</v>
      </c>
      <c r="G1306" s="47">
        <v>11830.948972508517</v>
      </c>
      <c r="H1306" s="47">
        <v>38860.036748525687</v>
      </c>
      <c r="I1306" s="47">
        <v>1735782.309127752</v>
      </c>
      <c r="K1306" s="52">
        <f t="shared" si="20"/>
        <v>50690.985721034202</v>
      </c>
      <c r="L1306" s="56" t="str">
        <f ca="1">IF(COUNTIF($C$2:C1306,C1306)=1,XIRR(OFFSET(F1306,,,COUNTIF($C$2:$C$5000,C1306),),OFFSET(E1306,,,COUNTIF($C$2:$C$5000,C1306),)),"-")</f>
        <v>-</v>
      </c>
      <c r="M1306" s="56" t="str">
        <f ca="1">IF(COUNTIF($C$2:C1306,C1306)=1,XIRR(OFFSET(K1306,,,COUNTIF($C$2:$C$5000,C1306),),OFFSET(E1306,,,COUNTIF($C$2:$C$5000,C1306),)),"-")</f>
        <v>-</v>
      </c>
    </row>
    <row r="1307" spans="3:13" hidden="1" x14ac:dyDescent="0.35">
      <c r="C1307" s="38">
        <v>2024</v>
      </c>
      <c r="D1307" s="39" t="s">
        <v>24</v>
      </c>
      <c r="E1307" s="40">
        <v>45975</v>
      </c>
      <c r="F1307" s="41">
        <v>24331.673146096418</v>
      </c>
      <c r="G1307" s="41">
        <v>6168.0830952695578</v>
      </c>
      <c r="H1307" s="41">
        <v>18163.590050826861</v>
      </c>
      <c r="I1307" s="41">
        <v>907048.87423960667</v>
      </c>
      <c r="K1307" s="52">
        <f t="shared" si="20"/>
        <v>24331.673146096418</v>
      </c>
      <c r="L1307" s="56" t="str">
        <f ca="1">IF(COUNTIF($C$2:C1307,C1307)=1,XIRR(OFFSET(F1307,,,COUNTIF($C$2:$C$5000,C1307),),OFFSET(E1307,,,COUNTIF($C$2:$C$5000,C1307),)),"-")</f>
        <v>-</v>
      </c>
      <c r="M1307" s="56" t="str">
        <f ca="1">IF(COUNTIF($C$2:C1307,C1307)=1,XIRR(OFFSET(K1307,,,COUNTIF($C$2:$C$5000,C1307),),OFFSET(E1307,,,COUNTIF($C$2:$C$5000,C1307),)),"-")</f>
        <v>-</v>
      </c>
    </row>
    <row r="1308" spans="3:13" hidden="1" x14ac:dyDescent="0.35">
      <c r="C1308" s="38">
        <v>2024</v>
      </c>
      <c r="D1308" s="39" t="s">
        <v>17</v>
      </c>
      <c r="E1308" s="40">
        <v>45996</v>
      </c>
      <c r="F1308" s="41">
        <v>50690.985721034202</v>
      </c>
      <c r="G1308" s="47">
        <v>11571.882060851682</v>
      </c>
      <c r="H1308" s="47">
        <v>39119.103660182518</v>
      </c>
      <c r="I1308" s="47">
        <v>1696663.2054675694</v>
      </c>
      <c r="K1308" s="52">
        <f t="shared" si="20"/>
        <v>50690.985721034202</v>
      </c>
      <c r="L1308" s="56" t="str">
        <f ca="1">IF(COUNTIF($C$2:C1308,C1308)=1,XIRR(OFFSET(F1308,,,COUNTIF($C$2:$C$5000,C1308),),OFFSET(E1308,,,COUNTIF($C$2:$C$5000,C1308),)),"-")</f>
        <v>-</v>
      </c>
      <c r="M1308" s="56" t="str">
        <f ca="1">IF(COUNTIF($C$2:C1308,C1308)=1,XIRR(OFFSET(K1308,,,COUNTIF($C$2:$C$5000,C1308),),OFFSET(E1308,,,COUNTIF($C$2:$C$5000,C1308),)),"-")</f>
        <v>-</v>
      </c>
    </row>
    <row r="1309" spans="3:13" hidden="1" x14ac:dyDescent="0.35">
      <c r="C1309" s="38">
        <v>2024</v>
      </c>
      <c r="D1309" s="39" t="s">
        <v>24</v>
      </c>
      <c r="E1309" s="40">
        <v>46005</v>
      </c>
      <c r="F1309" s="41">
        <v>24331.673146096418</v>
      </c>
      <c r="G1309" s="41">
        <v>6046.9924949307106</v>
      </c>
      <c r="H1309" s="41">
        <v>18284.680651165709</v>
      </c>
      <c r="I1309" s="41">
        <v>888764.193588441</v>
      </c>
      <c r="K1309" s="52">
        <f t="shared" si="20"/>
        <v>24331.673146096418</v>
      </c>
      <c r="L1309" s="56" t="str">
        <f ca="1">IF(COUNTIF($C$2:C1309,C1309)=1,XIRR(OFFSET(F1309,,,COUNTIF($C$2:$C$5000,C1309),),OFFSET(E1309,,,COUNTIF($C$2:$C$5000,C1309),)),"-")</f>
        <v>-</v>
      </c>
      <c r="M1309" s="56" t="str">
        <f ca="1">IF(COUNTIF($C$2:C1309,C1309)=1,XIRR(OFFSET(K1309,,,COUNTIF($C$2:$C$5000,C1309),),OFFSET(E1309,,,COUNTIF($C$2:$C$5000,C1309),)),"-")</f>
        <v>-</v>
      </c>
    </row>
    <row r="1310" spans="3:13" hidden="1" x14ac:dyDescent="0.35">
      <c r="C1310" s="38">
        <v>2024</v>
      </c>
      <c r="D1310" s="39" t="s">
        <v>17</v>
      </c>
      <c r="E1310" s="40">
        <v>46027</v>
      </c>
      <c r="F1310" s="41">
        <v>50690.985721034202</v>
      </c>
      <c r="G1310" s="47">
        <v>11311.088036450463</v>
      </c>
      <c r="H1310" s="47">
        <v>39379.897684583739</v>
      </c>
      <c r="I1310" s="47">
        <v>1657283.3077829857</v>
      </c>
      <c r="K1310" s="52">
        <f t="shared" si="20"/>
        <v>50690.985721034202</v>
      </c>
      <c r="L1310" s="56" t="str">
        <f ca="1">IF(COUNTIF($C$2:C1310,C1310)=1,XIRR(OFFSET(F1310,,,COUNTIF($C$2:$C$5000,C1310),),OFFSET(E1310,,,COUNTIF($C$2:$C$5000,C1310),)),"-")</f>
        <v>-</v>
      </c>
      <c r="M1310" s="56" t="str">
        <f ca="1">IF(COUNTIF($C$2:C1310,C1310)=1,XIRR(OFFSET(K1310,,,COUNTIF($C$2:$C$5000,C1310),),OFFSET(E1310,,,COUNTIF($C$2:$C$5000,C1310),)),"-")</f>
        <v>-</v>
      </c>
    </row>
    <row r="1311" spans="3:13" hidden="1" x14ac:dyDescent="0.35">
      <c r="C1311" s="38">
        <v>2024</v>
      </c>
      <c r="D1311" s="39" t="s">
        <v>24</v>
      </c>
      <c r="E1311" s="40">
        <v>46036</v>
      </c>
      <c r="F1311" s="41">
        <v>24331.673146096418</v>
      </c>
      <c r="G1311" s="41">
        <v>5925.0946239229406</v>
      </c>
      <c r="H1311" s="41">
        <v>18406.578522173477</v>
      </c>
      <c r="I1311" s="41">
        <v>870357.61506626755</v>
      </c>
      <c r="K1311" s="52">
        <f t="shared" si="20"/>
        <v>24331.673146096418</v>
      </c>
      <c r="L1311" s="56" t="str">
        <f ca="1">IF(COUNTIF($C$2:C1311,C1311)=1,XIRR(OFFSET(F1311,,,COUNTIF($C$2:$C$5000,C1311),),OFFSET(E1311,,,COUNTIF($C$2:$C$5000,C1311),)),"-")</f>
        <v>-</v>
      </c>
      <c r="M1311" s="56" t="str">
        <f ca="1">IF(COUNTIF($C$2:C1311,C1311)=1,XIRR(OFFSET(K1311,,,COUNTIF($C$2:$C$5000,C1311),),OFFSET(E1311,,,COUNTIF($C$2:$C$5000,C1311),)),"-")</f>
        <v>-</v>
      </c>
    </row>
    <row r="1312" spans="3:13" hidden="1" x14ac:dyDescent="0.35">
      <c r="C1312" s="38">
        <v>2024</v>
      </c>
      <c r="D1312" s="39" t="s">
        <v>17</v>
      </c>
      <c r="E1312" s="40">
        <v>46058</v>
      </c>
      <c r="F1312" s="41">
        <v>50690.985721034202</v>
      </c>
      <c r="G1312" s="47">
        <v>11048.555385219906</v>
      </c>
      <c r="H1312" s="47">
        <v>39642.430335814293</v>
      </c>
      <c r="I1312" s="47">
        <v>1617640.8774471714</v>
      </c>
      <c r="K1312" s="52">
        <f t="shared" si="20"/>
        <v>50690.985721034202</v>
      </c>
      <c r="L1312" s="56" t="str">
        <f ca="1">IF(COUNTIF($C$2:C1312,C1312)=1,XIRR(OFFSET(F1312,,,COUNTIF($C$2:$C$5000,C1312),),OFFSET(E1312,,,COUNTIF($C$2:$C$5000,C1312),)),"-")</f>
        <v>-</v>
      </c>
      <c r="M1312" s="56" t="str">
        <f ca="1">IF(COUNTIF($C$2:C1312,C1312)=1,XIRR(OFFSET(K1312,,,COUNTIF($C$2:$C$5000,C1312),),OFFSET(E1312,,,COUNTIF($C$2:$C$5000,C1312),)),"-")</f>
        <v>-</v>
      </c>
    </row>
    <row r="1313" spans="3:13" hidden="1" x14ac:dyDescent="0.35">
      <c r="C1313" s="38">
        <v>2024</v>
      </c>
      <c r="D1313" s="39" t="s">
        <v>24</v>
      </c>
      <c r="E1313" s="40">
        <v>46067</v>
      </c>
      <c r="F1313" s="41">
        <v>24331.673146096418</v>
      </c>
      <c r="G1313" s="41">
        <v>5802.3841004417836</v>
      </c>
      <c r="H1313" s="41">
        <v>18529.289045654634</v>
      </c>
      <c r="I1313" s="41">
        <v>851828.32602061296</v>
      </c>
      <c r="K1313" s="52">
        <f t="shared" si="20"/>
        <v>24331.673146096418</v>
      </c>
      <c r="L1313" s="56" t="str">
        <f ca="1">IF(COUNTIF($C$2:C1313,C1313)=1,XIRR(OFFSET(F1313,,,COUNTIF($C$2:$C$5000,C1313),),OFFSET(E1313,,,COUNTIF($C$2:$C$5000,C1313),)),"-")</f>
        <v>-</v>
      </c>
      <c r="M1313" s="56" t="str">
        <f ca="1">IF(COUNTIF($C$2:C1313,C1313)=1,XIRR(OFFSET(K1313,,,COUNTIF($C$2:$C$5000,C1313),),OFFSET(E1313,,,COUNTIF($C$2:$C$5000,C1313),)),"-")</f>
        <v>-</v>
      </c>
    </row>
    <row r="1314" spans="3:13" hidden="1" x14ac:dyDescent="0.35">
      <c r="C1314" s="38">
        <v>2024</v>
      </c>
      <c r="D1314" s="39" t="s">
        <v>17</v>
      </c>
      <c r="E1314" s="40">
        <v>46086</v>
      </c>
      <c r="F1314" s="41">
        <v>50690.985721034202</v>
      </c>
      <c r="G1314" s="47">
        <v>10784.272516314477</v>
      </c>
      <c r="H1314" s="47">
        <v>39906.713204719723</v>
      </c>
      <c r="I1314" s="47">
        <v>1577734.1642424515</v>
      </c>
      <c r="K1314" s="52">
        <f t="shared" si="20"/>
        <v>50690.985721034202</v>
      </c>
      <c r="L1314" s="56" t="str">
        <f ca="1">IF(COUNTIF($C$2:C1314,C1314)=1,XIRR(OFFSET(F1314,,,COUNTIF($C$2:$C$5000,C1314),),OFFSET(E1314,,,COUNTIF($C$2:$C$5000,C1314),)),"-")</f>
        <v>-</v>
      </c>
      <c r="M1314" s="56" t="str">
        <f ca="1">IF(COUNTIF($C$2:C1314,C1314)=1,XIRR(OFFSET(K1314,,,COUNTIF($C$2:$C$5000,C1314),),OFFSET(E1314,,,COUNTIF($C$2:$C$5000,C1314),)),"-")</f>
        <v>-</v>
      </c>
    </row>
    <row r="1315" spans="3:13" hidden="1" x14ac:dyDescent="0.35">
      <c r="C1315" s="38">
        <v>2024</v>
      </c>
      <c r="D1315" s="39" t="s">
        <v>24</v>
      </c>
      <c r="E1315" s="40">
        <v>46095</v>
      </c>
      <c r="F1315" s="41">
        <v>24331.673146096418</v>
      </c>
      <c r="G1315" s="41">
        <v>5678.8555068040869</v>
      </c>
      <c r="H1315" s="41">
        <v>18652.817639292331</v>
      </c>
      <c r="I1315" s="41">
        <v>833175.50838132063</v>
      </c>
      <c r="K1315" s="52">
        <f t="shared" si="20"/>
        <v>24331.673146096418</v>
      </c>
      <c r="L1315" s="56" t="str">
        <f ca="1">IF(COUNTIF($C$2:C1315,C1315)=1,XIRR(OFFSET(F1315,,,COUNTIF($C$2:$C$5000,C1315),),OFFSET(E1315,,,COUNTIF($C$2:$C$5000,C1315),)),"-")</f>
        <v>-</v>
      </c>
      <c r="M1315" s="56" t="str">
        <f ca="1">IF(COUNTIF($C$2:C1315,C1315)=1,XIRR(OFFSET(K1315,,,COUNTIF($C$2:$C$5000,C1315),),OFFSET(E1315,,,COUNTIF($C$2:$C$5000,C1315),)),"-")</f>
        <v>-</v>
      </c>
    </row>
    <row r="1316" spans="3:13" hidden="1" x14ac:dyDescent="0.35">
      <c r="C1316" s="38">
        <v>2024</v>
      </c>
      <c r="D1316" s="39" t="s">
        <v>17</v>
      </c>
      <c r="E1316" s="40">
        <v>46117</v>
      </c>
      <c r="F1316" s="41">
        <v>50690.985721034202</v>
      </c>
      <c r="G1316" s="47">
        <v>10518.227761616343</v>
      </c>
      <c r="H1316" s="47">
        <v>40172.757959417861</v>
      </c>
      <c r="I1316" s="47">
        <v>1537561.4062830338</v>
      </c>
      <c r="K1316" s="52">
        <f t="shared" si="20"/>
        <v>50690.985721034202</v>
      </c>
      <c r="L1316" s="56" t="str">
        <f ca="1">IF(COUNTIF($C$2:C1316,C1316)=1,XIRR(OFFSET(F1316,,,COUNTIF($C$2:$C$5000,C1316),),OFFSET(E1316,,,COUNTIF($C$2:$C$5000,C1316),)),"-")</f>
        <v>-</v>
      </c>
      <c r="M1316" s="56" t="str">
        <f ca="1">IF(COUNTIF($C$2:C1316,C1316)=1,XIRR(OFFSET(K1316,,,COUNTIF($C$2:$C$5000,C1316),),OFFSET(E1316,,,COUNTIF($C$2:$C$5000,C1316),)),"-")</f>
        <v>-</v>
      </c>
    </row>
    <row r="1317" spans="3:13" hidden="1" x14ac:dyDescent="0.35">
      <c r="C1317" s="38">
        <v>2024</v>
      </c>
      <c r="D1317" s="39" t="s">
        <v>24</v>
      </c>
      <c r="E1317" s="40">
        <v>46126</v>
      </c>
      <c r="F1317" s="41">
        <v>24331.673146096418</v>
      </c>
      <c r="G1317" s="41">
        <v>5554.503389208804</v>
      </c>
      <c r="H1317" s="41">
        <v>18777.169756887615</v>
      </c>
      <c r="I1317" s="41">
        <v>814398.33862443303</v>
      </c>
      <c r="K1317" s="52">
        <f t="shared" si="20"/>
        <v>24331.673146096418</v>
      </c>
      <c r="L1317" s="56" t="str">
        <f ca="1">IF(COUNTIF($C$2:C1317,C1317)=1,XIRR(OFFSET(F1317,,,COUNTIF($C$2:$C$5000,C1317),),OFFSET(E1317,,,COUNTIF($C$2:$C$5000,C1317),)),"-")</f>
        <v>-</v>
      </c>
      <c r="M1317" s="56" t="str">
        <f ca="1">IF(COUNTIF($C$2:C1317,C1317)=1,XIRR(OFFSET(K1317,,,COUNTIF($C$2:$C$5000,C1317),),OFFSET(E1317,,,COUNTIF($C$2:$C$5000,C1317),)),"-")</f>
        <v>-</v>
      </c>
    </row>
    <row r="1318" spans="3:13" hidden="1" x14ac:dyDescent="0.35">
      <c r="C1318" s="38">
        <v>2024</v>
      </c>
      <c r="D1318" s="39" t="s">
        <v>17</v>
      </c>
      <c r="E1318" s="40">
        <v>46147</v>
      </c>
      <c r="F1318" s="41">
        <v>50690.985721034202</v>
      </c>
      <c r="G1318" s="47">
        <v>10250.409375220226</v>
      </c>
      <c r="H1318" s="47">
        <v>40440.576345813977</v>
      </c>
      <c r="I1318" s="47">
        <v>1497120.8299372199</v>
      </c>
      <c r="K1318" s="52">
        <f t="shared" si="20"/>
        <v>50690.985721034202</v>
      </c>
      <c r="L1318" s="56" t="str">
        <f ca="1">IF(COUNTIF($C$2:C1318,C1318)=1,XIRR(OFFSET(F1318,,,COUNTIF($C$2:$C$5000,C1318),),OFFSET(E1318,,,COUNTIF($C$2:$C$5000,C1318),)),"-")</f>
        <v>-</v>
      </c>
      <c r="M1318" s="56" t="str">
        <f ca="1">IF(COUNTIF($C$2:C1318,C1318)=1,XIRR(OFFSET(K1318,,,COUNTIF($C$2:$C$5000,C1318),),OFFSET(E1318,,,COUNTIF($C$2:$C$5000,C1318),)),"-")</f>
        <v>-</v>
      </c>
    </row>
    <row r="1319" spans="3:13" hidden="1" x14ac:dyDescent="0.35">
      <c r="C1319" s="38">
        <v>2024</v>
      </c>
      <c r="D1319" s="39" t="s">
        <v>24</v>
      </c>
      <c r="E1319" s="40">
        <v>46156</v>
      </c>
      <c r="F1319" s="41">
        <v>24331.673146096418</v>
      </c>
      <c r="G1319" s="41">
        <v>5429.3222574962201</v>
      </c>
      <c r="H1319" s="41">
        <v>18902.350888600198</v>
      </c>
      <c r="I1319" s="41">
        <v>795495.98773583281</v>
      </c>
      <c r="K1319" s="52">
        <f t="shared" si="20"/>
        <v>24331.673146096418</v>
      </c>
      <c r="L1319" s="56" t="str">
        <f ca="1">IF(COUNTIF($C$2:C1319,C1319)=1,XIRR(OFFSET(F1319,,,COUNTIF($C$2:$C$5000,C1319),),OFFSET(E1319,,,COUNTIF($C$2:$C$5000,C1319),)),"-")</f>
        <v>-</v>
      </c>
      <c r="M1319" s="56" t="str">
        <f ca="1">IF(COUNTIF($C$2:C1319,C1319)=1,XIRR(OFFSET(K1319,,,COUNTIF($C$2:$C$5000,C1319),),OFFSET(E1319,,,COUNTIF($C$2:$C$5000,C1319),)),"-")</f>
        <v>-</v>
      </c>
    </row>
    <row r="1320" spans="3:13" hidden="1" x14ac:dyDescent="0.35">
      <c r="C1320" s="38">
        <v>2024</v>
      </c>
      <c r="D1320" s="39" t="s">
        <v>17</v>
      </c>
      <c r="E1320" s="40">
        <v>46178</v>
      </c>
      <c r="F1320" s="41">
        <v>50690.985721034202</v>
      </c>
      <c r="G1320" s="47">
        <v>9980.8055329147992</v>
      </c>
      <c r="H1320" s="47">
        <v>40710.180188119404</v>
      </c>
      <c r="I1320" s="47">
        <v>1456410.6497491004</v>
      </c>
      <c r="K1320" s="52">
        <f t="shared" si="20"/>
        <v>50690.985721034202</v>
      </c>
      <c r="L1320" s="56" t="str">
        <f ca="1">IF(COUNTIF($C$2:C1320,C1320)=1,XIRR(OFFSET(F1320,,,COUNTIF($C$2:$C$5000,C1320),),OFFSET(E1320,,,COUNTIF($C$2:$C$5000,C1320),)),"-")</f>
        <v>-</v>
      </c>
      <c r="M1320" s="56" t="str">
        <f ca="1">IF(COUNTIF($C$2:C1320,C1320)=1,XIRR(OFFSET(K1320,,,COUNTIF($C$2:$C$5000,C1320),),OFFSET(E1320,,,COUNTIF($C$2:$C$5000,C1320),)),"-")</f>
        <v>-</v>
      </c>
    </row>
    <row r="1321" spans="3:13" hidden="1" x14ac:dyDescent="0.35">
      <c r="C1321" s="38">
        <v>2024</v>
      </c>
      <c r="D1321" s="39" t="s">
        <v>24</v>
      </c>
      <c r="E1321" s="40">
        <v>46187</v>
      </c>
      <c r="F1321" s="41">
        <v>24331.673146096418</v>
      </c>
      <c r="G1321" s="41">
        <v>5303.306584905552</v>
      </c>
      <c r="H1321" s="41">
        <v>19028.366561190865</v>
      </c>
      <c r="I1321" s="41">
        <v>776467.62117464188</v>
      </c>
      <c r="K1321" s="52">
        <f t="shared" si="20"/>
        <v>24331.673146096418</v>
      </c>
      <c r="L1321" s="56" t="str">
        <f ca="1">IF(COUNTIF($C$2:C1321,C1321)=1,XIRR(OFFSET(F1321,,,COUNTIF($C$2:$C$5000,C1321),),OFFSET(E1321,,,COUNTIF($C$2:$C$5000,C1321),)),"-")</f>
        <v>-</v>
      </c>
      <c r="M1321" s="56" t="str">
        <f ca="1">IF(COUNTIF($C$2:C1321,C1321)=1,XIRR(OFFSET(K1321,,,COUNTIF($C$2:$C$5000,C1321),),OFFSET(E1321,,,COUNTIF($C$2:$C$5000,C1321),)),"-")</f>
        <v>-</v>
      </c>
    </row>
    <row r="1322" spans="3:13" hidden="1" x14ac:dyDescent="0.35">
      <c r="C1322" s="38">
        <v>2024</v>
      </c>
      <c r="D1322" s="39" t="s">
        <v>17</v>
      </c>
      <c r="E1322" s="40">
        <v>46208</v>
      </c>
      <c r="F1322" s="41">
        <v>50690.985721034202</v>
      </c>
      <c r="G1322" s="47">
        <v>9709.4043316606694</v>
      </c>
      <c r="H1322" s="47">
        <v>40981.581389373532</v>
      </c>
      <c r="I1322" s="47">
        <v>1415429.0683597268</v>
      </c>
      <c r="K1322" s="52">
        <f t="shared" si="20"/>
        <v>50690.985721034202</v>
      </c>
      <c r="L1322" s="56" t="str">
        <f ca="1">IF(COUNTIF($C$2:C1322,C1322)=1,XIRR(OFFSET(F1322,,,COUNTIF($C$2:$C$5000,C1322),),OFFSET(E1322,,,COUNTIF($C$2:$C$5000,C1322),)),"-")</f>
        <v>-</v>
      </c>
      <c r="M1322" s="56" t="str">
        <f ca="1">IF(COUNTIF($C$2:C1322,C1322)=1,XIRR(OFFSET(K1322,,,COUNTIF($C$2:$C$5000,C1322),),OFFSET(E1322,,,COUNTIF($C$2:$C$5000,C1322),)),"-")</f>
        <v>-</v>
      </c>
    </row>
    <row r="1323" spans="3:13" hidden="1" x14ac:dyDescent="0.35">
      <c r="C1323" s="38">
        <v>2024</v>
      </c>
      <c r="D1323" s="39" t="s">
        <v>24</v>
      </c>
      <c r="E1323" s="40">
        <v>46217</v>
      </c>
      <c r="F1323" s="41">
        <v>24331.673146096418</v>
      </c>
      <c r="G1323" s="41">
        <v>5176.4508078309455</v>
      </c>
      <c r="H1323" s="41">
        <v>19155.222338265474</v>
      </c>
      <c r="I1323" s="41">
        <v>757312.39883637638</v>
      </c>
      <c r="K1323" s="52">
        <f t="shared" si="20"/>
        <v>24331.673146096418</v>
      </c>
      <c r="L1323" s="56" t="str">
        <f ca="1">IF(COUNTIF($C$2:C1323,C1323)=1,XIRR(OFFSET(F1323,,,COUNTIF($C$2:$C$5000,C1323),),OFFSET(E1323,,,COUNTIF($C$2:$C$5000,C1323),)),"-")</f>
        <v>-</v>
      </c>
      <c r="M1323" s="56" t="str">
        <f ca="1">IF(COUNTIF($C$2:C1323,C1323)=1,XIRR(OFFSET(K1323,,,COUNTIF($C$2:$C$5000,C1323),),OFFSET(E1323,,,COUNTIF($C$2:$C$5000,C1323),)),"-")</f>
        <v>-</v>
      </c>
    </row>
    <row r="1324" spans="3:13" hidden="1" x14ac:dyDescent="0.35">
      <c r="C1324" s="38">
        <v>2024</v>
      </c>
      <c r="D1324" s="39" t="s">
        <v>17</v>
      </c>
      <c r="E1324" s="40">
        <v>46239</v>
      </c>
      <c r="F1324" s="41">
        <v>50690.985721034202</v>
      </c>
      <c r="G1324" s="47">
        <v>9436.193789064846</v>
      </c>
      <c r="H1324" s="47">
        <v>41254.791931969354</v>
      </c>
      <c r="I1324" s="47">
        <v>1374174.2764277575</v>
      </c>
      <c r="K1324" s="52">
        <f t="shared" si="20"/>
        <v>50690.985721034202</v>
      </c>
      <c r="L1324" s="56" t="str">
        <f ca="1">IF(COUNTIF($C$2:C1324,C1324)=1,XIRR(OFFSET(F1324,,,COUNTIF($C$2:$C$5000,C1324),),OFFSET(E1324,,,COUNTIF($C$2:$C$5000,C1324),)),"-")</f>
        <v>-</v>
      </c>
      <c r="M1324" s="56" t="str">
        <f ca="1">IF(COUNTIF($C$2:C1324,C1324)=1,XIRR(OFFSET(K1324,,,COUNTIF($C$2:$C$5000,C1324),),OFFSET(E1324,,,COUNTIF($C$2:$C$5000,C1324),)),"-")</f>
        <v>-</v>
      </c>
    </row>
    <row r="1325" spans="3:13" hidden="1" x14ac:dyDescent="0.35">
      <c r="C1325" s="38">
        <v>2024</v>
      </c>
      <c r="D1325" s="39" t="s">
        <v>24</v>
      </c>
      <c r="E1325" s="40">
        <v>46248</v>
      </c>
      <c r="F1325" s="41">
        <v>24331.673146096418</v>
      </c>
      <c r="G1325" s="41">
        <v>5048.7493255758427</v>
      </c>
      <c r="H1325" s="41">
        <v>19282.923820520577</v>
      </c>
      <c r="I1325" s="41">
        <v>738029.47501585586</v>
      </c>
      <c r="K1325" s="52">
        <f t="shared" si="20"/>
        <v>24331.673146096418</v>
      </c>
      <c r="L1325" s="56" t="str">
        <f ca="1">IF(COUNTIF($C$2:C1325,C1325)=1,XIRR(OFFSET(F1325,,,COUNTIF($C$2:$C$5000,C1325),),OFFSET(E1325,,,COUNTIF($C$2:$C$5000,C1325),)),"-")</f>
        <v>-</v>
      </c>
      <c r="M1325" s="56" t="str">
        <f ca="1">IF(COUNTIF($C$2:C1325,C1325)=1,XIRR(OFFSET(K1325,,,COUNTIF($C$2:$C$5000,C1325),),OFFSET(E1325,,,COUNTIF($C$2:$C$5000,C1325),)),"-")</f>
        <v>-</v>
      </c>
    </row>
    <row r="1326" spans="3:13" hidden="1" x14ac:dyDescent="0.35">
      <c r="C1326" s="38">
        <v>2024</v>
      </c>
      <c r="D1326" s="39" t="s">
        <v>17</v>
      </c>
      <c r="E1326" s="40">
        <v>46270</v>
      </c>
      <c r="F1326" s="41">
        <v>50690.985721034202</v>
      </c>
      <c r="G1326" s="47">
        <v>9161.1618428517158</v>
      </c>
      <c r="H1326" s="47">
        <v>41529.823878182484</v>
      </c>
      <c r="I1326" s="47">
        <v>1332644.4525495749</v>
      </c>
      <c r="K1326" s="52">
        <f t="shared" si="20"/>
        <v>50690.985721034202</v>
      </c>
      <c r="L1326" s="56" t="str">
        <f ca="1">IF(COUNTIF($C$2:C1326,C1326)=1,XIRR(OFFSET(F1326,,,COUNTIF($C$2:$C$5000,C1326),),OFFSET(E1326,,,COUNTIF($C$2:$C$5000,C1326),)),"-")</f>
        <v>-</v>
      </c>
      <c r="M1326" s="56" t="str">
        <f ca="1">IF(COUNTIF($C$2:C1326,C1326)=1,XIRR(OFFSET(K1326,,,COUNTIF($C$2:$C$5000,C1326),),OFFSET(E1326,,,COUNTIF($C$2:$C$5000,C1326),)),"-")</f>
        <v>-</v>
      </c>
    </row>
    <row r="1327" spans="3:13" hidden="1" x14ac:dyDescent="0.35">
      <c r="C1327" s="38">
        <v>2024</v>
      </c>
      <c r="D1327" s="39" t="s">
        <v>24</v>
      </c>
      <c r="E1327" s="40">
        <v>46279</v>
      </c>
      <c r="F1327" s="41">
        <v>24331.673146096418</v>
      </c>
      <c r="G1327" s="41">
        <v>4920.196500105706</v>
      </c>
      <c r="H1327" s="41">
        <v>19411.476645990711</v>
      </c>
      <c r="I1327" s="41">
        <v>718617.99836986512</v>
      </c>
      <c r="K1327" s="52">
        <f t="shared" si="20"/>
        <v>24331.673146096418</v>
      </c>
      <c r="L1327" s="56" t="str">
        <f ca="1">IF(COUNTIF($C$2:C1327,C1327)=1,XIRR(OFFSET(F1327,,,COUNTIF($C$2:$C$5000,C1327),),OFFSET(E1327,,,COUNTIF($C$2:$C$5000,C1327),)),"-")</f>
        <v>-</v>
      </c>
      <c r="M1327" s="56" t="str">
        <f ca="1">IF(COUNTIF($C$2:C1327,C1327)=1,XIRR(OFFSET(K1327,,,COUNTIF($C$2:$C$5000,C1327),),OFFSET(E1327,,,COUNTIF($C$2:$C$5000,C1327),)),"-")</f>
        <v>-</v>
      </c>
    </row>
    <row r="1328" spans="3:13" hidden="1" x14ac:dyDescent="0.35">
      <c r="C1328" s="38">
        <v>2024</v>
      </c>
      <c r="D1328" s="39" t="s">
        <v>17</v>
      </c>
      <c r="E1328" s="40">
        <v>46300</v>
      </c>
      <c r="F1328" s="41">
        <v>50690.985721034202</v>
      </c>
      <c r="G1328" s="47">
        <v>8884.2963503305</v>
      </c>
      <c r="H1328" s="47">
        <v>41806.689370703702</v>
      </c>
      <c r="I1328" s="47">
        <v>1290837.7631788712</v>
      </c>
      <c r="K1328" s="52">
        <f t="shared" si="20"/>
        <v>50690.985721034202</v>
      </c>
      <c r="L1328" s="56" t="str">
        <f ca="1">IF(COUNTIF($C$2:C1328,C1328)=1,XIRR(OFFSET(F1328,,,COUNTIF($C$2:$C$5000,C1328),),OFFSET(E1328,,,COUNTIF($C$2:$C$5000,C1328),)),"-")</f>
        <v>-</v>
      </c>
      <c r="M1328" s="56" t="str">
        <f ca="1">IF(COUNTIF($C$2:C1328,C1328)=1,XIRR(OFFSET(K1328,,,COUNTIF($C$2:$C$5000,C1328),),OFFSET(E1328,,,COUNTIF($C$2:$C$5000,C1328),)),"-")</f>
        <v>-</v>
      </c>
    </row>
    <row r="1329" spans="3:13" hidden="1" x14ac:dyDescent="0.35">
      <c r="C1329" s="38">
        <v>2024</v>
      </c>
      <c r="D1329" s="39" t="s">
        <v>24</v>
      </c>
      <c r="E1329" s="40">
        <v>46309</v>
      </c>
      <c r="F1329" s="41">
        <v>24331.673146096418</v>
      </c>
      <c r="G1329" s="41">
        <v>4790.786655799101</v>
      </c>
      <c r="H1329" s="41">
        <v>19540.886490297318</v>
      </c>
      <c r="I1329" s="41">
        <v>699077.11187956785</v>
      </c>
      <c r="K1329" s="52">
        <f t="shared" si="20"/>
        <v>24331.673146096418</v>
      </c>
      <c r="L1329" s="56" t="str">
        <f ca="1">IF(COUNTIF($C$2:C1329,C1329)=1,XIRR(OFFSET(F1329,,,COUNTIF($C$2:$C$5000,C1329),),OFFSET(E1329,,,COUNTIF($C$2:$C$5000,C1329),)),"-")</f>
        <v>-</v>
      </c>
      <c r="M1329" s="56" t="str">
        <f ca="1">IF(COUNTIF($C$2:C1329,C1329)=1,XIRR(OFFSET(K1329,,,COUNTIF($C$2:$C$5000,C1329),),OFFSET(E1329,,,COUNTIF($C$2:$C$5000,C1329),)),"-")</f>
        <v>-</v>
      </c>
    </row>
    <row r="1330" spans="3:13" hidden="1" x14ac:dyDescent="0.35">
      <c r="C1330" s="38">
        <v>2024</v>
      </c>
      <c r="D1330" s="39" t="s">
        <v>17</v>
      </c>
      <c r="E1330" s="40">
        <v>46331</v>
      </c>
      <c r="F1330" s="41">
        <v>50690.985721034202</v>
      </c>
      <c r="G1330" s="47">
        <v>8605.5850878591427</v>
      </c>
      <c r="H1330" s="47">
        <v>42085.400633175057</v>
      </c>
      <c r="I1330" s="47">
        <v>1248752.3625456961</v>
      </c>
      <c r="K1330" s="52">
        <f t="shared" si="20"/>
        <v>50690.985721034202</v>
      </c>
      <c r="L1330" s="56" t="str">
        <f ca="1">IF(COUNTIF($C$2:C1330,C1330)=1,XIRR(OFFSET(F1330,,,COUNTIF($C$2:$C$5000,C1330),),OFFSET(E1330,,,COUNTIF($C$2:$C$5000,C1330),)),"-")</f>
        <v>-</v>
      </c>
      <c r="M1330" s="56" t="str">
        <f ca="1">IF(COUNTIF($C$2:C1330,C1330)=1,XIRR(OFFSET(K1330,,,COUNTIF($C$2:$C$5000,C1330),),OFFSET(E1330,,,COUNTIF($C$2:$C$5000,C1330),)),"-")</f>
        <v>-</v>
      </c>
    </row>
    <row r="1331" spans="3:13" hidden="1" x14ac:dyDescent="0.35">
      <c r="C1331" s="38">
        <v>2024</v>
      </c>
      <c r="D1331" s="39" t="s">
        <v>24</v>
      </c>
      <c r="E1331" s="40">
        <v>46340</v>
      </c>
      <c r="F1331" s="41">
        <v>24331.673146096418</v>
      </c>
      <c r="G1331" s="41">
        <v>4660.5140791971189</v>
      </c>
      <c r="H1331" s="41">
        <v>19671.159066899301</v>
      </c>
      <c r="I1331" s="41">
        <v>679405.95281266852</v>
      </c>
      <c r="K1331" s="52">
        <f t="shared" si="20"/>
        <v>24331.673146096418</v>
      </c>
      <c r="L1331" s="56" t="str">
        <f ca="1">IF(COUNTIF($C$2:C1331,C1331)=1,XIRR(OFFSET(F1331,,,COUNTIF($C$2:$C$5000,C1331),),OFFSET(E1331,,,COUNTIF($C$2:$C$5000,C1331),)),"-")</f>
        <v>-</v>
      </c>
      <c r="M1331" s="56" t="str">
        <f ca="1">IF(COUNTIF($C$2:C1331,C1331)=1,XIRR(OFFSET(K1331,,,COUNTIF($C$2:$C$5000,C1331),),OFFSET(E1331,,,COUNTIF($C$2:$C$5000,C1331),)),"-")</f>
        <v>-</v>
      </c>
    </row>
    <row r="1332" spans="3:13" hidden="1" x14ac:dyDescent="0.35">
      <c r="C1332" s="38">
        <v>2024</v>
      </c>
      <c r="D1332" s="39" t="s">
        <v>17</v>
      </c>
      <c r="E1332" s="40">
        <v>46361</v>
      </c>
      <c r="F1332" s="41">
        <v>50690.985721034202</v>
      </c>
      <c r="G1332" s="47">
        <v>8325.0157503046412</v>
      </c>
      <c r="H1332" s="47">
        <v>42365.969970729559</v>
      </c>
      <c r="I1332" s="47">
        <v>1206386.3925749664</v>
      </c>
      <c r="K1332" s="52">
        <f t="shared" si="20"/>
        <v>50690.985721034202</v>
      </c>
      <c r="L1332" s="56" t="str">
        <f ca="1">IF(COUNTIF($C$2:C1332,C1332)=1,XIRR(OFFSET(F1332,,,COUNTIF($C$2:$C$5000,C1332),),OFFSET(E1332,,,COUNTIF($C$2:$C$5000,C1332),)),"-")</f>
        <v>-</v>
      </c>
      <c r="M1332" s="56" t="str">
        <f ca="1">IF(COUNTIF($C$2:C1332,C1332)=1,XIRR(OFFSET(K1332,,,COUNTIF($C$2:$C$5000,C1332),),OFFSET(E1332,,,COUNTIF($C$2:$C$5000,C1332),)),"-")</f>
        <v>-</v>
      </c>
    </row>
    <row r="1333" spans="3:13" hidden="1" x14ac:dyDescent="0.35">
      <c r="C1333" s="38">
        <v>2024</v>
      </c>
      <c r="D1333" s="39" t="s">
        <v>24</v>
      </c>
      <c r="E1333" s="40">
        <v>46370</v>
      </c>
      <c r="F1333" s="41">
        <v>24331.673146096418</v>
      </c>
      <c r="G1333" s="41">
        <v>4529.3730187511237</v>
      </c>
      <c r="H1333" s="41">
        <v>19802.300127345294</v>
      </c>
      <c r="I1333" s="41">
        <v>659603.65268532326</v>
      </c>
      <c r="K1333" s="52">
        <f t="shared" si="20"/>
        <v>24331.673146096418</v>
      </c>
      <c r="L1333" s="56" t="str">
        <f ca="1">IF(COUNTIF($C$2:C1333,C1333)=1,XIRR(OFFSET(F1333,,,COUNTIF($C$2:$C$5000,C1333),),OFFSET(E1333,,,COUNTIF($C$2:$C$5000,C1333),)),"-")</f>
        <v>-</v>
      </c>
      <c r="M1333" s="56" t="str">
        <f ca="1">IF(COUNTIF($C$2:C1333,C1333)=1,XIRR(OFFSET(K1333,,,COUNTIF($C$2:$C$5000,C1333),),OFFSET(E1333,,,COUNTIF($C$2:$C$5000,C1333),)),"-")</f>
        <v>-</v>
      </c>
    </row>
    <row r="1334" spans="3:13" hidden="1" x14ac:dyDescent="0.35">
      <c r="C1334" s="38">
        <v>2024</v>
      </c>
      <c r="D1334" s="39" t="s">
        <v>17</v>
      </c>
      <c r="E1334" s="40">
        <v>46392</v>
      </c>
      <c r="F1334" s="41">
        <v>50690.985721034202</v>
      </c>
      <c r="G1334" s="47">
        <v>8042.5759504997768</v>
      </c>
      <c r="H1334" s="47">
        <v>42648.409770534425</v>
      </c>
      <c r="I1334" s="47">
        <v>1163737.982804432</v>
      </c>
      <c r="K1334" s="52">
        <f t="shared" si="20"/>
        <v>50690.985721034202</v>
      </c>
      <c r="L1334" s="56" t="str">
        <f ca="1">IF(COUNTIF($C$2:C1334,C1334)=1,XIRR(OFFSET(F1334,,,COUNTIF($C$2:$C$5000,C1334),),OFFSET(E1334,,,COUNTIF($C$2:$C$5000,C1334),)),"-")</f>
        <v>-</v>
      </c>
      <c r="M1334" s="56" t="str">
        <f ca="1">IF(COUNTIF($C$2:C1334,C1334)=1,XIRR(OFFSET(K1334,,,COUNTIF($C$2:$C$5000,C1334),),OFFSET(E1334,,,COUNTIF($C$2:$C$5000,C1334),)),"-")</f>
        <v>-</v>
      </c>
    </row>
    <row r="1335" spans="3:13" hidden="1" x14ac:dyDescent="0.35">
      <c r="C1335" s="38">
        <v>2024</v>
      </c>
      <c r="D1335" s="39" t="s">
        <v>24</v>
      </c>
      <c r="E1335" s="40">
        <v>46401</v>
      </c>
      <c r="F1335" s="41">
        <v>24331.673146096418</v>
      </c>
      <c r="G1335" s="41">
        <v>4397.3576845688222</v>
      </c>
      <c r="H1335" s="41">
        <v>19934.315461527596</v>
      </c>
      <c r="I1335" s="41">
        <v>639669.33722379571</v>
      </c>
      <c r="K1335" s="52">
        <f t="shared" si="20"/>
        <v>24331.673146096418</v>
      </c>
      <c r="L1335" s="56" t="str">
        <f ca="1">IF(COUNTIF($C$2:C1335,C1335)=1,XIRR(OFFSET(F1335,,,COUNTIF($C$2:$C$5000,C1335),),OFFSET(E1335,,,COUNTIF($C$2:$C$5000,C1335),)),"-")</f>
        <v>-</v>
      </c>
      <c r="M1335" s="56" t="str">
        <f ca="1">IF(COUNTIF($C$2:C1335,C1335)=1,XIRR(OFFSET(K1335,,,COUNTIF($C$2:$C$5000,C1335),),OFFSET(E1335,,,COUNTIF($C$2:$C$5000,C1335),)),"-")</f>
        <v>-</v>
      </c>
    </row>
    <row r="1336" spans="3:13" hidden="1" x14ac:dyDescent="0.35">
      <c r="C1336" s="38">
        <v>2024</v>
      </c>
      <c r="D1336" s="39" t="s">
        <v>17</v>
      </c>
      <c r="E1336" s="40">
        <v>46423</v>
      </c>
      <c r="F1336" s="41">
        <v>50690.985721034202</v>
      </c>
      <c r="G1336" s="47">
        <v>7758.2532186962135</v>
      </c>
      <c r="H1336" s="47">
        <v>42932.732502337989</v>
      </c>
      <c r="I1336" s="47">
        <v>1120805.250302094</v>
      </c>
      <c r="K1336" s="52">
        <f t="shared" si="20"/>
        <v>50690.985721034202</v>
      </c>
      <c r="L1336" s="56" t="str">
        <f ca="1">IF(COUNTIF($C$2:C1336,C1336)=1,XIRR(OFFSET(F1336,,,COUNTIF($C$2:$C$5000,C1336),),OFFSET(E1336,,,COUNTIF($C$2:$C$5000,C1336),)),"-")</f>
        <v>-</v>
      </c>
      <c r="M1336" s="56" t="str">
        <f ca="1">IF(COUNTIF($C$2:C1336,C1336)=1,XIRR(OFFSET(K1336,,,COUNTIF($C$2:$C$5000,C1336),),OFFSET(E1336,,,COUNTIF($C$2:$C$5000,C1336),)),"-")</f>
        <v>-</v>
      </c>
    </row>
    <row r="1337" spans="3:13" hidden="1" x14ac:dyDescent="0.35">
      <c r="C1337" s="38">
        <v>2024</v>
      </c>
      <c r="D1337" s="39" t="s">
        <v>24</v>
      </c>
      <c r="E1337" s="40">
        <v>46432</v>
      </c>
      <c r="F1337" s="41">
        <v>24331.673146096418</v>
      </c>
      <c r="G1337" s="41">
        <v>4264.4622481586384</v>
      </c>
      <c r="H1337" s="41">
        <v>20067.210897937781</v>
      </c>
      <c r="I1337" s="41">
        <v>619602.12632585794</v>
      </c>
      <c r="K1337" s="52">
        <f t="shared" si="20"/>
        <v>24331.673146096418</v>
      </c>
      <c r="L1337" s="56" t="str">
        <f ca="1">IF(COUNTIF($C$2:C1337,C1337)=1,XIRR(OFFSET(F1337,,,COUNTIF($C$2:$C$5000,C1337),),OFFSET(E1337,,,COUNTIF($C$2:$C$5000,C1337),)),"-")</f>
        <v>-</v>
      </c>
      <c r="M1337" s="56" t="str">
        <f ca="1">IF(COUNTIF($C$2:C1337,C1337)=1,XIRR(OFFSET(K1337,,,COUNTIF($C$2:$C$5000,C1337),),OFFSET(E1337,,,COUNTIF($C$2:$C$5000,C1337),)),"-")</f>
        <v>-</v>
      </c>
    </row>
    <row r="1338" spans="3:13" hidden="1" x14ac:dyDescent="0.35">
      <c r="C1338" s="38">
        <v>2024</v>
      </c>
      <c r="D1338" s="39" t="s">
        <v>17</v>
      </c>
      <c r="E1338" s="40">
        <v>46451</v>
      </c>
      <c r="F1338" s="41">
        <v>50690.985721034202</v>
      </c>
      <c r="G1338" s="47">
        <v>7472.0350020139604</v>
      </c>
      <c r="H1338" s="47">
        <v>43218.950719020242</v>
      </c>
      <c r="I1338" s="47">
        <v>1077586.2995830737</v>
      </c>
      <c r="K1338" s="52">
        <f t="shared" si="20"/>
        <v>50690.985721034202</v>
      </c>
      <c r="L1338" s="56" t="str">
        <f ca="1">IF(COUNTIF($C$2:C1338,C1338)=1,XIRR(OFFSET(F1338,,,COUNTIF($C$2:$C$5000,C1338),),OFFSET(E1338,,,COUNTIF($C$2:$C$5000,C1338),)),"-")</f>
        <v>-</v>
      </c>
      <c r="M1338" s="56" t="str">
        <f ca="1">IF(COUNTIF($C$2:C1338,C1338)=1,XIRR(OFFSET(K1338,,,COUNTIF($C$2:$C$5000,C1338),),OFFSET(E1338,,,COUNTIF($C$2:$C$5000,C1338),)),"-")</f>
        <v>-</v>
      </c>
    </row>
    <row r="1339" spans="3:13" hidden="1" x14ac:dyDescent="0.35">
      <c r="C1339" s="38">
        <v>2024</v>
      </c>
      <c r="D1339" s="39" t="s">
        <v>24</v>
      </c>
      <c r="E1339" s="40">
        <v>46460</v>
      </c>
      <c r="F1339" s="41">
        <v>24331.673146096418</v>
      </c>
      <c r="G1339" s="41">
        <v>4130.6808421723863</v>
      </c>
      <c r="H1339" s="41">
        <v>20200.992303924031</v>
      </c>
      <c r="I1339" s="41">
        <v>599401.13402193389</v>
      </c>
      <c r="K1339" s="52">
        <f t="shared" si="20"/>
        <v>24331.673146096418</v>
      </c>
      <c r="L1339" s="56" t="str">
        <f ca="1">IF(COUNTIF($C$2:C1339,C1339)=1,XIRR(OFFSET(F1339,,,COUNTIF($C$2:$C$5000,C1339),),OFFSET(E1339,,,COUNTIF($C$2:$C$5000,C1339),)),"-")</f>
        <v>-</v>
      </c>
      <c r="M1339" s="56" t="str">
        <f ca="1">IF(COUNTIF($C$2:C1339,C1339)=1,XIRR(OFFSET(K1339,,,COUNTIF($C$2:$C$5000,C1339),),OFFSET(E1339,,,COUNTIF($C$2:$C$5000,C1339),)),"-")</f>
        <v>-</v>
      </c>
    </row>
    <row r="1340" spans="3:13" hidden="1" x14ac:dyDescent="0.35">
      <c r="C1340" s="38">
        <v>2024</v>
      </c>
      <c r="D1340" s="39" t="s">
        <v>17</v>
      </c>
      <c r="E1340" s="40">
        <v>46482</v>
      </c>
      <c r="F1340" s="41">
        <v>50690.985721034202</v>
      </c>
      <c r="G1340" s="47">
        <v>7183.9086638871586</v>
      </c>
      <c r="H1340" s="47">
        <v>43507.077057147042</v>
      </c>
      <c r="I1340" s="47">
        <v>1034079.2225259267</v>
      </c>
      <c r="K1340" s="52">
        <f t="shared" si="20"/>
        <v>50690.985721034202</v>
      </c>
      <c r="L1340" s="56" t="str">
        <f ca="1">IF(COUNTIF($C$2:C1340,C1340)=1,XIRR(OFFSET(F1340,,,COUNTIF($C$2:$C$5000,C1340),),OFFSET(E1340,,,COUNTIF($C$2:$C$5000,C1340),)),"-")</f>
        <v>-</v>
      </c>
      <c r="M1340" s="56" t="str">
        <f ca="1">IF(COUNTIF($C$2:C1340,C1340)=1,XIRR(OFFSET(K1340,,,COUNTIF($C$2:$C$5000,C1340),),OFFSET(E1340,,,COUNTIF($C$2:$C$5000,C1340),)),"-")</f>
        <v>-</v>
      </c>
    </row>
    <row r="1341" spans="3:13" hidden="1" x14ac:dyDescent="0.35">
      <c r="C1341" s="38">
        <v>2024</v>
      </c>
      <c r="D1341" s="39" t="s">
        <v>24</v>
      </c>
      <c r="E1341" s="40">
        <v>46491</v>
      </c>
      <c r="F1341" s="41">
        <v>24331.673146096418</v>
      </c>
      <c r="G1341" s="41">
        <v>3996.0075601462263</v>
      </c>
      <c r="H1341" s="41">
        <v>20335.665585950192</v>
      </c>
      <c r="I1341" s="41">
        <v>579065.46843598364</v>
      </c>
      <c r="K1341" s="52">
        <f t="shared" si="20"/>
        <v>24331.673146096418</v>
      </c>
      <c r="L1341" s="56" t="str">
        <f ca="1">IF(COUNTIF($C$2:C1341,C1341)=1,XIRR(OFFSET(F1341,,,COUNTIF($C$2:$C$5000,C1341),),OFFSET(E1341,,,COUNTIF($C$2:$C$5000,C1341),)),"-")</f>
        <v>-</v>
      </c>
      <c r="M1341" s="56" t="str">
        <f ca="1">IF(COUNTIF($C$2:C1341,C1341)=1,XIRR(OFFSET(K1341,,,COUNTIF($C$2:$C$5000,C1341),),OFFSET(E1341,,,COUNTIF($C$2:$C$5000,C1341),)),"-")</f>
        <v>-</v>
      </c>
    </row>
    <row r="1342" spans="3:13" hidden="1" x14ac:dyDescent="0.35">
      <c r="C1342" s="38">
        <v>2024</v>
      </c>
      <c r="D1342" s="39" t="s">
        <v>17</v>
      </c>
      <c r="E1342" s="40">
        <v>46512</v>
      </c>
      <c r="F1342" s="41">
        <v>50690.985721034202</v>
      </c>
      <c r="G1342" s="47">
        <v>6893.861483506178</v>
      </c>
      <c r="H1342" s="47">
        <v>43797.124237528027</v>
      </c>
      <c r="I1342" s="47">
        <v>990282.09828839859</v>
      </c>
      <c r="K1342" s="52">
        <f t="shared" si="20"/>
        <v>50690.985721034202</v>
      </c>
      <c r="L1342" s="56" t="str">
        <f ca="1">IF(COUNTIF($C$2:C1342,C1342)=1,XIRR(OFFSET(F1342,,,COUNTIF($C$2:$C$5000,C1342),),OFFSET(E1342,,,COUNTIF($C$2:$C$5000,C1342),)),"-")</f>
        <v>-</v>
      </c>
      <c r="M1342" s="56" t="str">
        <f ca="1">IF(COUNTIF($C$2:C1342,C1342)=1,XIRR(OFFSET(K1342,,,COUNTIF($C$2:$C$5000,C1342),),OFFSET(E1342,,,COUNTIF($C$2:$C$5000,C1342),)),"-")</f>
        <v>-</v>
      </c>
    </row>
    <row r="1343" spans="3:13" hidden="1" x14ac:dyDescent="0.35">
      <c r="C1343" s="38">
        <v>2024</v>
      </c>
      <c r="D1343" s="39" t="s">
        <v>24</v>
      </c>
      <c r="E1343" s="40">
        <v>46521</v>
      </c>
      <c r="F1343" s="41">
        <v>24331.673146096418</v>
      </c>
      <c r="G1343" s="41">
        <v>3860.436456239891</v>
      </c>
      <c r="H1343" s="41">
        <v>20471.236689856527</v>
      </c>
      <c r="I1343" s="41">
        <v>558594.23174612713</v>
      </c>
      <c r="K1343" s="52">
        <f t="shared" si="20"/>
        <v>24331.673146096418</v>
      </c>
      <c r="L1343" s="56" t="str">
        <f ca="1">IF(COUNTIF($C$2:C1343,C1343)=1,XIRR(OFFSET(F1343,,,COUNTIF($C$2:$C$5000,C1343),),OFFSET(E1343,,,COUNTIF($C$2:$C$5000,C1343),)),"-")</f>
        <v>-</v>
      </c>
      <c r="M1343" s="56" t="str">
        <f ca="1">IF(COUNTIF($C$2:C1343,C1343)=1,XIRR(OFFSET(K1343,,,COUNTIF($C$2:$C$5000,C1343),),OFFSET(E1343,,,COUNTIF($C$2:$C$5000,C1343),)),"-")</f>
        <v>-</v>
      </c>
    </row>
    <row r="1344" spans="3:13" hidden="1" x14ac:dyDescent="0.35">
      <c r="C1344" s="38">
        <v>2024</v>
      </c>
      <c r="D1344" s="39" t="s">
        <v>17</v>
      </c>
      <c r="E1344" s="40">
        <v>46543</v>
      </c>
      <c r="F1344" s="41">
        <v>50690.985721034202</v>
      </c>
      <c r="G1344" s="47">
        <v>6601.8806552559909</v>
      </c>
      <c r="H1344" s="47">
        <v>44089.105065778211</v>
      </c>
      <c r="I1344" s="47">
        <v>946192.99322262034</v>
      </c>
      <c r="K1344" s="52">
        <f t="shared" si="20"/>
        <v>50690.985721034202</v>
      </c>
      <c r="L1344" s="56" t="str">
        <f ca="1">IF(COUNTIF($C$2:C1344,C1344)=1,XIRR(OFFSET(F1344,,,COUNTIF($C$2:$C$5000,C1344),),OFFSET(E1344,,,COUNTIF($C$2:$C$5000,C1344),)),"-")</f>
        <v>-</v>
      </c>
      <c r="M1344" s="56" t="str">
        <f ca="1">IF(COUNTIF($C$2:C1344,C1344)=1,XIRR(OFFSET(K1344,,,COUNTIF($C$2:$C$5000,C1344),),OFFSET(E1344,,,COUNTIF($C$2:$C$5000,C1344),)),"-")</f>
        <v>-</v>
      </c>
    </row>
    <row r="1345" spans="3:13" hidden="1" x14ac:dyDescent="0.35">
      <c r="C1345" s="38">
        <v>2024</v>
      </c>
      <c r="D1345" s="39" t="s">
        <v>24</v>
      </c>
      <c r="E1345" s="40">
        <v>46552</v>
      </c>
      <c r="F1345" s="41">
        <v>24331.673146096418</v>
      </c>
      <c r="G1345" s="41">
        <v>3723.9615449741809</v>
      </c>
      <c r="H1345" s="41">
        <v>20607.711601122239</v>
      </c>
      <c r="I1345" s="41">
        <v>537986.52014500485</v>
      </c>
      <c r="K1345" s="52">
        <f t="shared" si="20"/>
        <v>24331.673146096418</v>
      </c>
      <c r="L1345" s="56" t="str">
        <f ca="1">IF(COUNTIF($C$2:C1345,C1345)=1,XIRR(OFFSET(F1345,,,COUNTIF($C$2:$C$5000,C1345),),OFFSET(E1345,,,COUNTIF($C$2:$C$5000,C1345),)),"-")</f>
        <v>-</v>
      </c>
      <c r="M1345" s="56" t="str">
        <f ca="1">IF(COUNTIF($C$2:C1345,C1345)=1,XIRR(OFFSET(K1345,,,COUNTIF($C$2:$C$5000,C1345),),OFFSET(E1345,,,COUNTIF($C$2:$C$5000,C1345),)),"-")</f>
        <v>-</v>
      </c>
    </row>
    <row r="1346" spans="3:13" hidden="1" x14ac:dyDescent="0.35">
      <c r="C1346" s="38">
        <v>2024</v>
      </c>
      <c r="D1346" s="39" t="s">
        <v>17</v>
      </c>
      <c r="E1346" s="40">
        <v>46573</v>
      </c>
      <c r="F1346" s="41">
        <v>50690.985721034202</v>
      </c>
      <c r="G1346" s="47">
        <v>6307.9532881508021</v>
      </c>
      <c r="H1346" s="47">
        <v>44383.032432883396</v>
      </c>
      <c r="I1346" s="47">
        <v>901809.96078973694</v>
      </c>
      <c r="K1346" s="52">
        <f t="shared" ref="K1346:K1389" si="21">IF(OR(J1346="retard+6mois",J1346="défaut"),0,F1346)</f>
        <v>50690.985721034202</v>
      </c>
      <c r="L1346" s="56" t="str">
        <f ca="1">IF(COUNTIF($C$2:C1346,C1346)=1,XIRR(OFFSET(F1346,,,COUNTIF($C$2:$C$5000,C1346),),OFFSET(E1346,,,COUNTIF($C$2:$C$5000,C1346),)),"-")</f>
        <v>-</v>
      </c>
      <c r="M1346" s="56" t="str">
        <f ca="1">IF(COUNTIF($C$2:C1346,C1346)=1,XIRR(OFFSET(K1346,,,COUNTIF($C$2:$C$5000,C1346),),OFFSET(E1346,,,COUNTIF($C$2:$C$5000,C1346),)),"-")</f>
        <v>-</v>
      </c>
    </row>
    <row r="1347" spans="3:13" hidden="1" x14ac:dyDescent="0.35">
      <c r="C1347" s="38">
        <v>2024</v>
      </c>
      <c r="D1347" s="39" t="s">
        <v>24</v>
      </c>
      <c r="E1347" s="40">
        <v>46582</v>
      </c>
      <c r="F1347" s="41">
        <v>24331.673146096418</v>
      </c>
      <c r="G1347" s="41">
        <v>3586.576800966699</v>
      </c>
      <c r="H1347" s="41">
        <v>20745.096345129721</v>
      </c>
      <c r="I1347" s="41">
        <v>517241.42379987513</v>
      </c>
      <c r="K1347" s="52">
        <f t="shared" si="21"/>
        <v>24331.673146096418</v>
      </c>
      <c r="L1347" s="56" t="str">
        <f ca="1">IF(COUNTIF($C$2:C1347,C1347)=1,XIRR(OFFSET(F1347,,,COUNTIF($C$2:$C$5000,C1347),),OFFSET(E1347,,,COUNTIF($C$2:$C$5000,C1347),)),"-")</f>
        <v>-</v>
      </c>
      <c r="M1347" s="56" t="str">
        <f ca="1">IF(COUNTIF($C$2:C1347,C1347)=1,XIRR(OFFSET(K1347,,,COUNTIF($C$2:$C$5000,C1347),),OFFSET(E1347,,,COUNTIF($C$2:$C$5000,C1347),)),"-")</f>
        <v>-</v>
      </c>
    </row>
    <row r="1348" spans="3:13" hidden="1" x14ac:dyDescent="0.35">
      <c r="C1348" s="38">
        <v>2024</v>
      </c>
      <c r="D1348" s="39" t="s">
        <v>17</v>
      </c>
      <c r="E1348" s="40">
        <v>46604</v>
      </c>
      <c r="F1348" s="41">
        <v>50690.985721034202</v>
      </c>
      <c r="G1348" s="47">
        <v>6012.0664052649126</v>
      </c>
      <c r="H1348" s="47">
        <v>44678.919315769286</v>
      </c>
      <c r="I1348" s="47">
        <v>857131.04147396761</v>
      </c>
      <c r="K1348" s="52">
        <f t="shared" si="21"/>
        <v>50690.985721034202</v>
      </c>
      <c r="L1348" s="56" t="str">
        <f ca="1">IF(COUNTIF($C$2:C1348,C1348)=1,XIRR(OFFSET(F1348,,,COUNTIF($C$2:$C$5000,C1348),),OFFSET(E1348,,,COUNTIF($C$2:$C$5000,C1348),)),"-")</f>
        <v>-</v>
      </c>
      <c r="M1348" s="56" t="str">
        <f ca="1">IF(COUNTIF($C$2:C1348,C1348)=1,XIRR(OFFSET(K1348,,,COUNTIF($C$2:$C$5000,C1348),),OFFSET(E1348,,,COUNTIF($C$2:$C$5000,C1348),)),"-")</f>
        <v>-</v>
      </c>
    </row>
    <row r="1349" spans="3:13" hidden="1" x14ac:dyDescent="0.35">
      <c r="C1349" s="38">
        <v>2024</v>
      </c>
      <c r="D1349" s="39" t="s">
        <v>24</v>
      </c>
      <c r="E1349" s="40">
        <v>46613</v>
      </c>
      <c r="F1349" s="41">
        <v>24331.673146096418</v>
      </c>
      <c r="G1349" s="41">
        <v>3448.2761586658344</v>
      </c>
      <c r="H1349" s="41">
        <v>20883.396987430584</v>
      </c>
      <c r="I1349" s="41">
        <v>496358.02681244456</v>
      </c>
      <c r="K1349" s="52">
        <f t="shared" si="21"/>
        <v>24331.673146096418</v>
      </c>
      <c r="L1349" s="56" t="str">
        <f ca="1">IF(COUNTIF($C$2:C1349,C1349)=1,XIRR(OFFSET(F1349,,,COUNTIF($C$2:$C$5000,C1349),),OFFSET(E1349,,,COUNTIF($C$2:$C$5000,C1349),)),"-")</f>
        <v>-</v>
      </c>
      <c r="M1349" s="56" t="str">
        <f ca="1">IF(COUNTIF($C$2:C1349,C1349)=1,XIRR(OFFSET(K1349,,,COUNTIF($C$2:$C$5000,C1349),),OFFSET(E1349,,,COUNTIF($C$2:$C$5000,C1349),)),"-")</f>
        <v>-</v>
      </c>
    </row>
    <row r="1350" spans="3:13" hidden="1" x14ac:dyDescent="0.35">
      <c r="C1350" s="38">
        <v>2024</v>
      </c>
      <c r="D1350" s="39" t="s">
        <v>17</v>
      </c>
      <c r="E1350" s="40">
        <v>46635</v>
      </c>
      <c r="F1350" s="41">
        <v>50690.985721034202</v>
      </c>
      <c r="G1350" s="47">
        <v>5714.2069431597847</v>
      </c>
      <c r="H1350" s="47">
        <v>44976.778777874417</v>
      </c>
      <c r="I1350" s="47">
        <v>812154.26269609318</v>
      </c>
      <c r="K1350" s="52">
        <f t="shared" si="21"/>
        <v>50690.985721034202</v>
      </c>
      <c r="L1350" s="56" t="str">
        <f ca="1">IF(COUNTIF($C$2:C1350,C1350)=1,XIRR(OFFSET(F1350,,,COUNTIF($C$2:$C$5000,C1350),),OFFSET(E1350,,,COUNTIF($C$2:$C$5000,C1350),)),"-")</f>
        <v>-</v>
      </c>
      <c r="M1350" s="56" t="str">
        <f ca="1">IF(COUNTIF($C$2:C1350,C1350)=1,XIRR(OFFSET(K1350,,,COUNTIF($C$2:$C$5000,C1350),),OFFSET(E1350,,,COUNTIF($C$2:$C$5000,C1350),)),"-")</f>
        <v>-</v>
      </c>
    </row>
    <row r="1351" spans="3:13" hidden="1" x14ac:dyDescent="0.35">
      <c r="C1351" s="38">
        <v>2024</v>
      </c>
      <c r="D1351" s="39" t="s">
        <v>24</v>
      </c>
      <c r="E1351" s="40">
        <v>46644</v>
      </c>
      <c r="F1351" s="41">
        <v>24331.673146096418</v>
      </c>
      <c r="G1351" s="41">
        <v>3309.0535120829641</v>
      </c>
      <c r="H1351" s="41">
        <v>21022.619634013456</v>
      </c>
      <c r="I1351" s="41">
        <v>475335.40717843111</v>
      </c>
      <c r="K1351" s="52">
        <f t="shared" si="21"/>
        <v>24331.673146096418</v>
      </c>
      <c r="L1351" s="56" t="str">
        <f ca="1">IF(COUNTIF($C$2:C1351,C1351)=1,XIRR(OFFSET(F1351,,,COUNTIF($C$2:$C$5000,C1351),),OFFSET(E1351,,,COUNTIF($C$2:$C$5000,C1351),)),"-")</f>
        <v>-</v>
      </c>
      <c r="M1351" s="56" t="str">
        <f ca="1">IF(COUNTIF($C$2:C1351,C1351)=1,XIRR(OFFSET(K1351,,,COUNTIF($C$2:$C$5000,C1351),),OFFSET(E1351,,,COUNTIF($C$2:$C$5000,C1351),)),"-")</f>
        <v>-</v>
      </c>
    </row>
    <row r="1352" spans="3:13" hidden="1" x14ac:dyDescent="0.35">
      <c r="C1352" s="38">
        <v>2024</v>
      </c>
      <c r="D1352" s="39" t="s">
        <v>17</v>
      </c>
      <c r="E1352" s="40">
        <v>46665</v>
      </c>
      <c r="F1352" s="41">
        <v>50690.985721034202</v>
      </c>
      <c r="G1352" s="47">
        <v>5414.3617513072877</v>
      </c>
      <c r="H1352" s="47">
        <v>45276.623969726912</v>
      </c>
      <c r="I1352" s="47">
        <v>766877.63872636622</v>
      </c>
      <c r="K1352" s="52">
        <f t="shared" si="21"/>
        <v>50690.985721034202</v>
      </c>
      <c r="L1352" s="56" t="str">
        <f ca="1">IF(COUNTIF($C$2:C1352,C1352)=1,XIRR(OFFSET(F1352,,,COUNTIF($C$2:$C$5000,C1352),),OFFSET(E1352,,,COUNTIF($C$2:$C$5000,C1352),)),"-")</f>
        <v>-</v>
      </c>
      <c r="M1352" s="56" t="str">
        <f ca="1">IF(COUNTIF($C$2:C1352,C1352)=1,XIRR(OFFSET(K1352,,,COUNTIF($C$2:$C$5000,C1352),),OFFSET(E1352,,,COUNTIF($C$2:$C$5000,C1352),)),"-")</f>
        <v>-</v>
      </c>
    </row>
    <row r="1353" spans="3:13" hidden="1" x14ac:dyDescent="0.35">
      <c r="C1353" s="38">
        <v>2024</v>
      </c>
      <c r="D1353" s="39" t="s">
        <v>24</v>
      </c>
      <c r="E1353" s="40">
        <v>46674</v>
      </c>
      <c r="F1353" s="41">
        <v>24331.673146096418</v>
      </c>
      <c r="G1353" s="41">
        <v>3168.9027145228742</v>
      </c>
      <c r="H1353" s="41">
        <v>21162.770431573543</v>
      </c>
      <c r="I1353" s="41">
        <v>454172.63674685755</v>
      </c>
      <c r="K1353" s="52">
        <f t="shared" si="21"/>
        <v>24331.673146096418</v>
      </c>
      <c r="L1353" s="56" t="str">
        <f ca="1">IF(COUNTIF($C$2:C1353,C1353)=1,XIRR(OFFSET(F1353,,,COUNTIF($C$2:$C$5000,C1353),),OFFSET(E1353,,,COUNTIF($C$2:$C$5000,C1353),)),"-")</f>
        <v>-</v>
      </c>
      <c r="M1353" s="56" t="str">
        <f ca="1">IF(COUNTIF($C$2:C1353,C1353)=1,XIRR(OFFSET(K1353,,,COUNTIF($C$2:$C$5000,C1353),),OFFSET(E1353,,,COUNTIF($C$2:$C$5000,C1353),)),"-")</f>
        <v>-</v>
      </c>
    </row>
    <row r="1354" spans="3:13" hidden="1" x14ac:dyDescent="0.35">
      <c r="C1354" s="38">
        <v>2024</v>
      </c>
      <c r="D1354" s="39" t="s">
        <v>17</v>
      </c>
      <c r="E1354" s="40">
        <v>46696</v>
      </c>
      <c r="F1354" s="41">
        <v>50690.985721034202</v>
      </c>
      <c r="G1354" s="47">
        <v>5112.5175915091086</v>
      </c>
      <c r="H1354" s="47">
        <v>45578.468129525092</v>
      </c>
      <c r="I1354" s="47">
        <v>721299.17059684114</v>
      </c>
      <c r="K1354" s="52">
        <f t="shared" si="21"/>
        <v>50690.985721034202</v>
      </c>
      <c r="L1354" s="56" t="str">
        <f ca="1">IF(COUNTIF($C$2:C1354,C1354)=1,XIRR(OFFSET(F1354,,,COUNTIF($C$2:$C$5000,C1354),),OFFSET(E1354,,,COUNTIF($C$2:$C$5000,C1354),)),"-")</f>
        <v>-</v>
      </c>
      <c r="M1354" s="56" t="str">
        <f ca="1">IF(COUNTIF($C$2:C1354,C1354)=1,XIRR(OFFSET(K1354,,,COUNTIF($C$2:$C$5000,C1354),),OFFSET(E1354,,,COUNTIF($C$2:$C$5000,C1354),)),"-")</f>
        <v>-</v>
      </c>
    </row>
    <row r="1355" spans="3:13" hidden="1" x14ac:dyDescent="0.35">
      <c r="C1355" s="38">
        <v>2024</v>
      </c>
      <c r="D1355" s="39" t="s">
        <v>24</v>
      </c>
      <c r="E1355" s="40">
        <v>46705</v>
      </c>
      <c r="F1355" s="41">
        <v>24331.673146096418</v>
      </c>
      <c r="G1355" s="41">
        <v>3027.8175783123838</v>
      </c>
      <c r="H1355" s="41">
        <v>21303.855567784034</v>
      </c>
      <c r="I1355" s="41">
        <v>432868.7811790735</v>
      </c>
      <c r="K1355" s="52">
        <f t="shared" si="21"/>
        <v>24331.673146096418</v>
      </c>
      <c r="L1355" s="56" t="str">
        <f ca="1">IF(COUNTIF($C$2:C1355,C1355)=1,XIRR(OFFSET(F1355,,,COUNTIF($C$2:$C$5000,C1355),),OFFSET(E1355,,,COUNTIF($C$2:$C$5000,C1355),)),"-")</f>
        <v>-</v>
      </c>
      <c r="M1355" s="56" t="str">
        <f ca="1">IF(COUNTIF($C$2:C1355,C1355)=1,XIRR(OFFSET(K1355,,,COUNTIF($C$2:$C$5000,C1355),),OFFSET(E1355,,,COUNTIF($C$2:$C$5000,C1355),)),"-")</f>
        <v>-</v>
      </c>
    </row>
    <row r="1356" spans="3:13" hidden="1" x14ac:dyDescent="0.35">
      <c r="C1356" s="38">
        <v>2024</v>
      </c>
      <c r="D1356" s="39" t="s">
        <v>17</v>
      </c>
      <c r="E1356" s="40">
        <v>46726</v>
      </c>
      <c r="F1356" s="41">
        <v>50690.985721034202</v>
      </c>
      <c r="G1356" s="47">
        <v>4808.6611373122741</v>
      </c>
      <c r="H1356" s="47">
        <v>45882.324583721929</v>
      </c>
      <c r="I1356" s="47">
        <v>675416.84601311921</v>
      </c>
      <c r="K1356" s="52">
        <f t="shared" si="21"/>
        <v>50690.985721034202</v>
      </c>
      <c r="L1356" s="56" t="str">
        <f ca="1">IF(COUNTIF($C$2:C1356,C1356)=1,XIRR(OFFSET(F1356,,,COUNTIF($C$2:$C$5000,C1356),),OFFSET(E1356,,,COUNTIF($C$2:$C$5000,C1356),)),"-")</f>
        <v>-</v>
      </c>
      <c r="M1356" s="56" t="str">
        <f ca="1">IF(COUNTIF($C$2:C1356,C1356)=1,XIRR(OFFSET(K1356,,,COUNTIF($C$2:$C$5000,C1356),),OFFSET(E1356,,,COUNTIF($C$2:$C$5000,C1356),)),"-")</f>
        <v>-</v>
      </c>
    </row>
    <row r="1357" spans="3:13" hidden="1" x14ac:dyDescent="0.35">
      <c r="C1357" s="38">
        <v>2024</v>
      </c>
      <c r="D1357" s="39" t="s">
        <v>24</v>
      </c>
      <c r="E1357" s="40">
        <v>46735</v>
      </c>
      <c r="F1357" s="41">
        <v>24331.673146096418</v>
      </c>
      <c r="G1357" s="41">
        <v>2885.7918745271568</v>
      </c>
      <c r="H1357" s="41">
        <v>21445.881271569262</v>
      </c>
      <c r="I1357" s="41">
        <v>411422.89990750421</v>
      </c>
      <c r="K1357" s="52">
        <f t="shared" si="21"/>
        <v>24331.673146096418</v>
      </c>
      <c r="L1357" s="56" t="str">
        <f ca="1">IF(COUNTIF($C$2:C1357,C1357)=1,XIRR(OFFSET(F1357,,,COUNTIF($C$2:$C$5000,C1357),),OFFSET(E1357,,,COUNTIF($C$2:$C$5000,C1357),)),"-")</f>
        <v>-</v>
      </c>
      <c r="M1357" s="56" t="str">
        <f ca="1">IF(COUNTIF($C$2:C1357,C1357)=1,XIRR(OFFSET(K1357,,,COUNTIF($C$2:$C$5000,C1357),),OFFSET(E1357,,,COUNTIF($C$2:$C$5000,C1357),)),"-")</f>
        <v>-</v>
      </c>
    </row>
    <row r="1358" spans="3:13" hidden="1" x14ac:dyDescent="0.35">
      <c r="C1358" s="38">
        <v>2024</v>
      </c>
      <c r="D1358" s="39" t="s">
        <v>17</v>
      </c>
      <c r="E1358" s="40">
        <v>46757</v>
      </c>
      <c r="F1358" s="41">
        <v>50690.985721034202</v>
      </c>
      <c r="G1358" s="47">
        <v>4502.7789734207954</v>
      </c>
      <c r="H1358" s="47">
        <v>46188.206747613403</v>
      </c>
      <c r="I1358" s="47">
        <v>629228.63926550583</v>
      </c>
      <c r="K1358" s="52">
        <f t="shared" si="21"/>
        <v>50690.985721034202</v>
      </c>
      <c r="L1358" s="56" t="str">
        <f ca="1">IF(COUNTIF($C$2:C1358,C1358)=1,XIRR(OFFSET(F1358,,,COUNTIF($C$2:$C$5000,C1358),),OFFSET(E1358,,,COUNTIF($C$2:$C$5000,C1358),)),"-")</f>
        <v>-</v>
      </c>
      <c r="M1358" s="56" t="str">
        <f ca="1">IF(COUNTIF($C$2:C1358,C1358)=1,XIRR(OFFSET(K1358,,,COUNTIF($C$2:$C$5000,C1358),),OFFSET(E1358,,,COUNTIF($C$2:$C$5000,C1358),)),"-")</f>
        <v>-</v>
      </c>
    </row>
    <row r="1359" spans="3:13" hidden="1" x14ac:dyDescent="0.35">
      <c r="C1359" s="38">
        <v>2024</v>
      </c>
      <c r="D1359" s="39" t="s">
        <v>24</v>
      </c>
      <c r="E1359" s="40">
        <v>46766</v>
      </c>
      <c r="F1359" s="41">
        <v>24331.673146096418</v>
      </c>
      <c r="G1359" s="41">
        <v>2742.819332716695</v>
      </c>
      <c r="H1359" s="41">
        <v>21588.853813379723</v>
      </c>
      <c r="I1359" s="41">
        <v>389834.0460941245</v>
      </c>
      <c r="K1359" s="52">
        <f t="shared" si="21"/>
        <v>24331.673146096418</v>
      </c>
      <c r="L1359" s="56" t="str">
        <f ca="1">IF(COUNTIF($C$2:C1359,C1359)=1,XIRR(OFFSET(F1359,,,COUNTIF($C$2:$C$5000,C1359),),OFFSET(E1359,,,COUNTIF($C$2:$C$5000,C1359),)),"-")</f>
        <v>-</v>
      </c>
      <c r="M1359" s="56" t="str">
        <f ca="1">IF(COUNTIF($C$2:C1359,C1359)=1,XIRR(OFFSET(K1359,,,COUNTIF($C$2:$C$5000,C1359),),OFFSET(E1359,,,COUNTIF($C$2:$C$5000,C1359),)),"-")</f>
        <v>-</v>
      </c>
    </row>
    <row r="1360" spans="3:13" hidden="1" x14ac:dyDescent="0.35">
      <c r="C1360" s="38">
        <v>2024</v>
      </c>
      <c r="D1360" s="39" t="s">
        <v>17</v>
      </c>
      <c r="E1360" s="40">
        <v>46788</v>
      </c>
      <c r="F1360" s="41">
        <v>50690.985721034202</v>
      </c>
      <c r="G1360" s="47">
        <v>4194.8575951033718</v>
      </c>
      <c r="H1360" s="47">
        <v>46496.128125930831</v>
      </c>
      <c r="I1360" s="47">
        <v>582732.51113957504</v>
      </c>
      <c r="K1360" s="52">
        <f t="shared" si="21"/>
        <v>50690.985721034202</v>
      </c>
      <c r="L1360" s="56" t="str">
        <f ca="1">IF(COUNTIF($C$2:C1360,C1360)=1,XIRR(OFFSET(F1360,,,COUNTIF($C$2:$C$5000,C1360),),OFFSET(E1360,,,COUNTIF($C$2:$C$5000,C1360),)),"-")</f>
        <v>-</v>
      </c>
      <c r="M1360" s="56" t="str">
        <f ca="1">IF(COUNTIF($C$2:C1360,C1360)=1,XIRR(OFFSET(K1360,,,COUNTIF($C$2:$C$5000,C1360),),OFFSET(E1360,,,COUNTIF($C$2:$C$5000,C1360),)),"-")</f>
        <v>-</v>
      </c>
    </row>
    <row r="1361" spans="3:13" hidden="1" x14ac:dyDescent="0.35">
      <c r="C1361" s="38">
        <v>2024</v>
      </c>
      <c r="D1361" s="39" t="s">
        <v>24</v>
      </c>
      <c r="E1361" s="40">
        <v>46797</v>
      </c>
      <c r="F1361" s="41">
        <v>24331.673146096418</v>
      </c>
      <c r="G1361" s="41">
        <v>2598.8936406274966</v>
      </c>
      <c r="H1361" s="41">
        <v>21732.779505468923</v>
      </c>
      <c r="I1361" s="41">
        <v>368101.26658865559</v>
      </c>
      <c r="K1361" s="52">
        <f t="shared" si="21"/>
        <v>24331.673146096418</v>
      </c>
      <c r="L1361" s="56" t="str">
        <f ca="1">IF(COUNTIF($C$2:C1361,C1361)=1,XIRR(OFFSET(F1361,,,COUNTIF($C$2:$C$5000,C1361),),OFFSET(E1361,,,COUNTIF($C$2:$C$5000,C1361),)),"-")</f>
        <v>-</v>
      </c>
      <c r="M1361" s="56" t="str">
        <f ca="1">IF(COUNTIF($C$2:C1361,C1361)=1,XIRR(OFFSET(K1361,,,COUNTIF($C$2:$C$5000,C1361),),OFFSET(E1361,,,COUNTIF($C$2:$C$5000,C1361),)),"-")</f>
        <v>-</v>
      </c>
    </row>
    <row r="1362" spans="3:13" hidden="1" x14ac:dyDescent="0.35">
      <c r="C1362" s="38">
        <v>2024</v>
      </c>
      <c r="D1362" s="39" t="s">
        <v>17</v>
      </c>
      <c r="E1362" s="40">
        <v>46817</v>
      </c>
      <c r="F1362" s="41">
        <v>50690.985721034202</v>
      </c>
      <c r="G1362" s="47">
        <v>3884.8834075971668</v>
      </c>
      <c r="H1362" s="47">
        <v>46806.102313437033</v>
      </c>
      <c r="I1362" s="47">
        <v>535926.40882613801</v>
      </c>
      <c r="K1362" s="52">
        <f t="shared" si="21"/>
        <v>50690.985721034202</v>
      </c>
      <c r="L1362" s="56" t="str">
        <f ca="1">IF(COUNTIF($C$2:C1362,C1362)=1,XIRR(OFFSET(F1362,,,COUNTIF($C$2:$C$5000,C1362),),OFFSET(E1362,,,COUNTIF($C$2:$C$5000,C1362),)),"-")</f>
        <v>-</v>
      </c>
      <c r="M1362" s="56" t="str">
        <f ca="1">IF(COUNTIF($C$2:C1362,C1362)=1,XIRR(OFFSET(K1362,,,COUNTIF($C$2:$C$5000,C1362),),OFFSET(E1362,,,COUNTIF($C$2:$C$5000,C1362),)),"-")</f>
        <v>-</v>
      </c>
    </row>
    <row r="1363" spans="3:13" hidden="1" x14ac:dyDescent="0.35">
      <c r="C1363" s="38">
        <v>2024</v>
      </c>
      <c r="D1363" s="39" t="s">
        <v>24</v>
      </c>
      <c r="E1363" s="40">
        <v>46826</v>
      </c>
      <c r="F1363" s="41">
        <v>24331.673146096418</v>
      </c>
      <c r="G1363" s="41">
        <v>2454.0084439243706</v>
      </c>
      <c r="H1363" s="41">
        <v>21877.664702172049</v>
      </c>
      <c r="I1363" s="41">
        <v>346223.60188648355</v>
      </c>
      <c r="K1363" s="52">
        <f t="shared" si="21"/>
        <v>24331.673146096418</v>
      </c>
      <c r="L1363" s="56" t="str">
        <f ca="1">IF(COUNTIF($C$2:C1363,C1363)=1,XIRR(OFFSET(F1363,,,COUNTIF($C$2:$C$5000,C1363),),OFFSET(E1363,,,COUNTIF($C$2:$C$5000,C1363),)),"-")</f>
        <v>-</v>
      </c>
      <c r="M1363" s="56" t="str">
        <f ca="1">IF(COUNTIF($C$2:C1363,C1363)=1,XIRR(OFFSET(K1363,,,COUNTIF($C$2:$C$5000,C1363),),OFFSET(E1363,,,COUNTIF($C$2:$C$5000,C1363),)),"-")</f>
        <v>-</v>
      </c>
    </row>
    <row r="1364" spans="3:13" hidden="1" x14ac:dyDescent="0.35">
      <c r="C1364" s="38">
        <v>2024</v>
      </c>
      <c r="D1364" s="39" t="s">
        <v>17</v>
      </c>
      <c r="E1364" s="40">
        <v>46848</v>
      </c>
      <c r="F1364" s="41">
        <v>50690.985721034202</v>
      </c>
      <c r="G1364" s="47">
        <v>3572.8427255075871</v>
      </c>
      <c r="H1364" s="47">
        <v>47118.142995526614</v>
      </c>
      <c r="I1364" s="47">
        <v>488808.2658306114</v>
      </c>
      <c r="K1364" s="52">
        <f t="shared" si="21"/>
        <v>50690.985721034202</v>
      </c>
      <c r="L1364" s="56" t="str">
        <f ca="1">IF(COUNTIF($C$2:C1364,C1364)=1,XIRR(OFFSET(F1364,,,COUNTIF($C$2:$C$5000,C1364),),OFFSET(E1364,,,COUNTIF($C$2:$C$5000,C1364),)),"-")</f>
        <v>-</v>
      </c>
      <c r="M1364" s="56" t="str">
        <f ca="1">IF(COUNTIF($C$2:C1364,C1364)=1,XIRR(OFFSET(K1364,,,COUNTIF($C$2:$C$5000,C1364),),OFFSET(E1364,,,COUNTIF($C$2:$C$5000,C1364),)),"-")</f>
        <v>-</v>
      </c>
    </row>
    <row r="1365" spans="3:13" hidden="1" x14ac:dyDescent="0.35">
      <c r="C1365" s="38">
        <v>2024</v>
      </c>
      <c r="D1365" s="39" t="s">
        <v>24</v>
      </c>
      <c r="E1365" s="40">
        <v>46857</v>
      </c>
      <c r="F1365" s="41">
        <v>24331.673146096418</v>
      </c>
      <c r="G1365" s="41">
        <v>2308.1573459098904</v>
      </c>
      <c r="H1365" s="41">
        <v>22023.515800186527</v>
      </c>
      <c r="I1365" s="41">
        <v>324200.086086297</v>
      </c>
      <c r="K1365" s="52">
        <f t="shared" si="21"/>
        <v>24331.673146096418</v>
      </c>
      <c r="L1365" s="56" t="str">
        <f ca="1">IF(COUNTIF($C$2:C1365,C1365)=1,XIRR(OFFSET(F1365,,,COUNTIF($C$2:$C$5000,C1365),),OFFSET(E1365,,,COUNTIF($C$2:$C$5000,C1365),)),"-")</f>
        <v>-</v>
      </c>
      <c r="M1365" s="56" t="str">
        <f ca="1">IF(COUNTIF($C$2:C1365,C1365)=1,XIRR(OFFSET(K1365,,,COUNTIF($C$2:$C$5000,C1365),),OFFSET(E1365,,,COUNTIF($C$2:$C$5000,C1365),)),"-")</f>
        <v>-</v>
      </c>
    </row>
    <row r="1366" spans="3:13" hidden="1" x14ac:dyDescent="0.35">
      <c r="C1366" s="38">
        <v>2024</v>
      </c>
      <c r="D1366" s="39" t="s">
        <v>17</v>
      </c>
      <c r="E1366" s="40">
        <v>46878</v>
      </c>
      <c r="F1366" s="41">
        <v>50690.985721034202</v>
      </c>
      <c r="G1366" s="47">
        <v>3258.7217722040764</v>
      </c>
      <c r="H1366" s="47">
        <v>47432.263948830128</v>
      </c>
      <c r="I1366" s="47">
        <v>441376.00188178127</v>
      </c>
      <c r="K1366" s="52">
        <f t="shared" si="21"/>
        <v>50690.985721034202</v>
      </c>
      <c r="L1366" s="56" t="str">
        <f ca="1">IF(COUNTIF($C$2:C1366,C1366)=1,XIRR(OFFSET(F1366,,,COUNTIF($C$2:$C$5000,C1366),),OFFSET(E1366,,,COUNTIF($C$2:$C$5000,C1366),)),"-")</f>
        <v>-</v>
      </c>
      <c r="M1366" s="56" t="str">
        <f ca="1">IF(COUNTIF($C$2:C1366,C1366)=1,XIRR(OFFSET(K1366,,,COUNTIF($C$2:$C$5000,C1366),),OFFSET(E1366,,,COUNTIF($C$2:$C$5000,C1366),)),"-")</f>
        <v>-</v>
      </c>
    </row>
    <row r="1367" spans="3:13" hidden="1" x14ac:dyDescent="0.35">
      <c r="C1367" s="38">
        <v>2024</v>
      </c>
      <c r="D1367" s="39" t="s">
        <v>24</v>
      </c>
      <c r="E1367" s="40">
        <v>46887</v>
      </c>
      <c r="F1367" s="41">
        <v>24331.673146096418</v>
      </c>
      <c r="G1367" s="41">
        <v>2161.3339072419799</v>
      </c>
      <c r="H1367" s="41">
        <v>22170.339238854438</v>
      </c>
      <c r="I1367" s="41">
        <v>302029.74684744258</v>
      </c>
      <c r="K1367" s="52">
        <f t="shared" si="21"/>
        <v>24331.673146096418</v>
      </c>
      <c r="L1367" s="56" t="str">
        <f ca="1">IF(COUNTIF($C$2:C1367,C1367)=1,XIRR(OFFSET(F1367,,,COUNTIF($C$2:$C$5000,C1367),),OFFSET(E1367,,,COUNTIF($C$2:$C$5000,C1367),)),"-")</f>
        <v>-</v>
      </c>
      <c r="M1367" s="56" t="str">
        <f ca="1">IF(COUNTIF($C$2:C1367,C1367)=1,XIRR(OFFSET(K1367,,,COUNTIF($C$2:$C$5000,C1367),),OFFSET(E1367,,,COUNTIF($C$2:$C$5000,C1367),)),"-")</f>
        <v>-</v>
      </c>
    </row>
    <row r="1368" spans="3:13" hidden="1" x14ac:dyDescent="0.35">
      <c r="C1368" s="38">
        <v>2024</v>
      </c>
      <c r="D1368" s="39" t="s">
        <v>17</v>
      </c>
      <c r="E1368" s="40">
        <v>46909</v>
      </c>
      <c r="F1368" s="41">
        <v>50690.985721034202</v>
      </c>
      <c r="G1368" s="47">
        <v>2942.5066792118755</v>
      </c>
      <c r="H1368" s="47">
        <v>47748.479041822327</v>
      </c>
      <c r="I1368" s="47">
        <v>393627.52283995895</v>
      </c>
      <c r="K1368" s="52">
        <f t="shared" si="21"/>
        <v>50690.985721034202</v>
      </c>
      <c r="L1368" s="56" t="str">
        <f ca="1">IF(COUNTIF($C$2:C1368,C1368)=1,XIRR(OFFSET(F1368,,,COUNTIF($C$2:$C$5000,C1368),),OFFSET(E1368,,,COUNTIF($C$2:$C$5000,C1368),)),"-")</f>
        <v>-</v>
      </c>
      <c r="M1368" s="56" t="str">
        <f ca="1">IF(COUNTIF($C$2:C1368,C1368)=1,XIRR(OFFSET(K1368,,,COUNTIF($C$2:$C$5000,C1368),),OFFSET(E1368,,,COUNTIF($C$2:$C$5000,C1368),)),"-")</f>
        <v>-</v>
      </c>
    </row>
    <row r="1369" spans="3:13" hidden="1" x14ac:dyDescent="0.35">
      <c r="C1369" s="38">
        <v>2024</v>
      </c>
      <c r="D1369" s="39" t="s">
        <v>24</v>
      </c>
      <c r="E1369" s="40">
        <v>46918</v>
      </c>
      <c r="F1369" s="41">
        <v>24331.673146096418</v>
      </c>
      <c r="G1369" s="41">
        <v>2013.5316456496173</v>
      </c>
      <c r="H1369" s="41">
        <v>22318.1415004468</v>
      </c>
      <c r="I1369" s="41">
        <v>279711.60534699576</v>
      </c>
      <c r="K1369" s="52">
        <f t="shared" si="21"/>
        <v>24331.673146096418</v>
      </c>
      <c r="L1369" s="56" t="str">
        <f ca="1">IF(COUNTIF($C$2:C1369,C1369)=1,XIRR(OFFSET(F1369,,,COUNTIF($C$2:$C$5000,C1369),),OFFSET(E1369,,,COUNTIF($C$2:$C$5000,C1369),)),"-")</f>
        <v>-</v>
      </c>
      <c r="M1369" s="56" t="str">
        <f ca="1">IF(COUNTIF($C$2:C1369,C1369)=1,XIRR(OFFSET(K1369,,,COUNTIF($C$2:$C$5000,C1369),),OFFSET(E1369,,,COUNTIF($C$2:$C$5000,C1369),)),"-")</f>
        <v>-</v>
      </c>
    </row>
    <row r="1370" spans="3:13" hidden="1" x14ac:dyDescent="0.35">
      <c r="C1370" s="38">
        <v>2024</v>
      </c>
      <c r="D1370" s="39" t="s">
        <v>17</v>
      </c>
      <c r="E1370" s="40">
        <v>46939</v>
      </c>
      <c r="F1370" s="41">
        <v>50690.985721034202</v>
      </c>
      <c r="G1370" s="47">
        <v>2624.1834855997263</v>
      </c>
      <c r="H1370" s="47">
        <v>48066.802235434472</v>
      </c>
      <c r="I1370" s="47">
        <v>345560.72060452448</v>
      </c>
      <c r="K1370" s="52">
        <f t="shared" si="21"/>
        <v>50690.985721034202</v>
      </c>
      <c r="L1370" s="56" t="str">
        <f ca="1">IF(COUNTIF($C$2:C1370,C1370)=1,XIRR(OFFSET(F1370,,,COUNTIF($C$2:$C$5000,C1370),),OFFSET(E1370,,,COUNTIF($C$2:$C$5000,C1370),)),"-")</f>
        <v>-</v>
      </c>
      <c r="M1370" s="56" t="str">
        <f ca="1">IF(COUNTIF($C$2:C1370,C1370)=1,XIRR(OFFSET(K1370,,,COUNTIF($C$2:$C$5000,C1370),),OFFSET(E1370,,,COUNTIF($C$2:$C$5000,C1370),)),"-")</f>
        <v>-</v>
      </c>
    </row>
    <row r="1371" spans="3:13" hidden="1" x14ac:dyDescent="0.35">
      <c r="C1371" s="38">
        <v>2024</v>
      </c>
      <c r="D1371" s="39" t="s">
        <v>24</v>
      </c>
      <c r="E1371" s="40">
        <v>46948</v>
      </c>
      <c r="F1371" s="41">
        <v>24331.673146096418</v>
      </c>
      <c r="G1371" s="41">
        <v>1864.7440356466384</v>
      </c>
      <c r="H1371" s="41">
        <v>22466.929110449779</v>
      </c>
      <c r="I1371" s="41">
        <v>257244.67623654599</v>
      </c>
      <c r="K1371" s="52">
        <f t="shared" si="21"/>
        <v>24331.673146096418</v>
      </c>
      <c r="L1371" s="56" t="str">
        <f ca="1">IF(COUNTIF($C$2:C1371,C1371)=1,XIRR(OFFSET(F1371,,,COUNTIF($C$2:$C$5000,C1371),),OFFSET(E1371,,,COUNTIF($C$2:$C$5000,C1371),)),"-")</f>
        <v>-</v>
      </c>
      <c r="M1371" s="56" t="str">
        <f ca="1">IF(COUNTIF($C$2:C1371,C1371)=1,XIRR(OFFSET(K1371,,,COUNTIF($C$2:$C$5000,C1371),),OFFSET(E1371,,,COUNTIF($C$2:$C$5000,C1371),)),"-")</f>
        <v>-</v>
      </c>
    </row>
    <row r="1372" spans="3:13" hidden="1" x14ac:dyDescent="0.35">
      <c r="C1372" s="38">
        <v>2024</v>
      </c>
      <c r="D1372" s="39" t="s">
        <v>17</v>
      </c>
      <c r="E1372" s="40">
        <v>46970</v>
      </c>
      <c r="F1372" s="41">
        <v>50690.985721034202</v>
      </c>
      <c r="G1372" s="47">
        <v>2303.7381373634967</v>
      </c>
      <c r="H1372" s="47">
        <v>48387.247583670702</v>
      </c>
      <c r="I1372" s="47">
        <v>297173.47302085377</v>
      </c>
      <c r="K1372" s="52">
        <f t="shared" si="21"/>
        <v>50690.985721034202</v>
      </c>
      <c r="L1372" s="56" t="str">
        <f ca="1">IF(COUNTIF($C$2:C1372,C1372)=1,XIRR(OFFSET(F1372,,,COUNTIF($C$2:$C$5000,C1372),),OFFSET(E1372,,,COUNTIF($C$2:$C$5000,C1372),)),"-")</f>
        <v>-</v>
      </c>
      <c r="M1372" s="56" t="str">
        <f ca="1">IF(COUNTIF($C$2:C1372,C1372)=1,XIRR(OFFSET(K1372,,,COUNTIF($C$2:$C$5000,C1372),),OFFSET(E1372,,,COUNTIF($C$2:$C$5000,C1372),)),"-")</f>
        <v>-</v>
      </c>
    </row>
    <row r="1373" spans="3:13" hidden="1" x14ac:dyDescent="0.35">
      <c r="C1373" s="38">
        <v>2024</v>
      </c>
      <c r="D1373" s="39" t="s">
        <v>24</v>
      </c>
      <c r="E1373" s="40">
        <v>46979</v>
      </c>
      <c r="F1373" s="41">
        <v>24331.673146096418</v>
      </c>
      <c r="G1373" s="41">
        <v>1714.96450824364</v>
      </c>
      <c r="H1373" s="41">
        <v>22616.708637852778</v>
      </c>
      <c r="I1373" s="41">
        <v>234627.96759869321</v>
      </c>
      <c r="K1373" s="52">
        <f t="shared" si="21"/>
        <v>24331.673146096418</v>
      </c>
      <c r="L1373" s="56" t="str">
        <f ca="1">IF(COUNTIF($C$2:C1373,C1373)=1,XIRR(OFFSET(F1373,,,COUNTIF($C$2:$C$5000,C1373),),OFFSET(E1373,,,COUNTIF($C$2:$C$5000,C1373),)),"-")</f>
        <v>-</v>
      </c>
      <c r="M1373" s="56" t="str">
        <f ca="1">IF(COUNTIF($C$2:C1373,C1373)=1,XIRR(OFFSET(K1373,,,COUNTIF($C$2:$C$5000,C1373),),OFFSET(E1373,,,COUNTIF($C$2:$C$5000,C1373),)),"-")</f>
        <v>-</v>
      </c>
    </row>
    <row r="1374" spans="3:13" hidden="1" x14ac:dyDescent="0.35">
      <c r="C1374" s="38">
        <v>2024</v>
      </c>
      <c r="D1374" s="39" t="s">
        <v>17</v>
      </c>
      <c r="E1374" s="40">
        <v>47001</v>
      </c>
      <c r="F1374" s="41">
        <v>50690.985721034202</v>
      </c>
      <c r="G1374" s="47">
        <v>1981.1564868056919</v>
      </c>
      <c r="H1374" s="47">
        <v>48709.829234228513</v>
      </c>
      <c r="I1374" s="47">
        <v>248463.64378662524</v>
      </c>
      <c r="K1374" s="52">
        <f t="shared" si="21"/>
        <v>50690.985721034202</v>
      </c>
      <c r="L1374" s="56" t="str">
        <f ca="1">IF(COUNTIF($C$2:C1374,C1374)=1,XIRR(OFFSET(F1374,,,COUNTIF($C$2:$C$5000,C1374),),OFFSET(E1374,,,COUNTIF($C$2:$C$5000,C1374),)),"-")</f>
        <v>-</v>
      </c>
      <c r="M1374" s="56" t="str">
        <f ca="1">IF(COUNTIF($C$2:C1374,C1374)=1,XIRR(OFFSET(K1374,,,COUNTIF($C$2:$C$5000,C1374),),OFFSET(E1374,,,COUNTIF($C$2:$C$5000,C1374),)),"-")</f>
        <v>-</v>
      </c>
    </row>
    <row r="1375" spans="3:13" hidden="1" x14ac:dyDescent="0.35">
      <c r="C1375" s="38">
        <v>2024</v>
      </c>
      <c r="D1375" s="39" t="s">
        <v>24</v>
      </c>
      <c r="E1375" s="40">
        <v>47010</v>
      </c>
      <c r="F1375" s="41">
        <v>24331.673146096418</v>
      </c>
      <c r="G1375" s="41">
        <v>1564.1864506579548</v>
      </c>
      <c r="H1375" s="41">
        <v>22767.486695438463</v>
      </c>
      <c r="I1375" s="41">
        <v>211860.48090325476</v>
      </c>
      <c r="K1375" s="52">
        <f t="shared" si="21"/>
        <v>24331.673146096418</v>
      </c>
      <c r="L1375" s="56" t="str">
        <f ca="1">IF(COUNTIF($C$2:C1375,C1375)=1,XIRR(OFFSET(F1375,,,COUNTIF($C$2:$C$5000,C1375),),OFFSET(E1375,,,COUNTIF($C$2:$C$5000,C1375),)),"-")</f>
        <v>-</v>
      </c>
      <c r="M1375" s="56" t="str">
        <f ca="1">IF(COUNTIF($C$2:C1375,C1375)=1,XIRR(OFFSET(K1375,,,COUNTIF($C$2:$C$5000,C1375),),OFFSET(E1375,,,COUNTIF($C$2:$C$5000,C1375),)),"-")</f>
        <v>-</v>
      </c>
    </row>
    <row r="1376" spans="3:13" hidden="1" x14ac:dyDescent="0.35">
      <c r="C1376" s="38">
        <v>2024</v>
      </c>
      <c r="D1376" s="39" t="s">
        <v>17</v>
      </c>
      <c r="E1376" s="40">
        <v>47031</v>
      </c>
      <c r="F1376" s="41">
        <v>50690.985721034202</v>
      </c>
      <c r="G1376" s="47">
        <v>1656.4242919108349</v>
      </c>
      <c r="H1376" s="47">
        <v>49034.561429123365</v>
      </c>
      <c r="I1376" s="47">
        <v>199429.08235750187</v>
      </c>
      <c r="K1376" s="52">
        <f t="shared" si="21"/>
        <v>50690.985721034202</v>
      </c>
      <c r="L1376" s="56" t="str">
        <f ca="1">IF(COUNTIF($C$2:C1376,C1376)=1,XIRR(OFFSET(F1376,,,COUNTIF($C$2:$C$5000,C1376),),OFFSET(E1376,,,COUNTIF($C$2:$C$5000,C1376),)),"-")</f>
        <v>-</v>
      </c>
      <c r="M1376" s="56" t="str">
        <f ca="1">IF(COUNTIF($C$2:C1376,C1376)=1,XIRR(OFFSET(K1376,,,COUNTIF($C$2:$C$5000,C1376),),OFFSET(E1376,,,COUNTIF($C$2:$C$5000,C1376),)),"-")</f>
        <v>-</v>
      </c>
    </row>
    <row r="1377" spans="3:13" hidden="1" x14ac:dyDescent="0.35">
      <c r="C1377" s="38">
        <v>2024</v>
      </c>
      <c r="D1377" s="39" t="s">
        <v>24</v>
      </c>
      <c r="E1377" s="40">
        <v>47040</v>
      </c>
      <c r="F1377" s="41">
        <v>24331.673146096418</v>
      </c>
      <c r="G1377" s="41">
        <v>1412.4032060216985</v>
      </c>
      <c r="H1377" s="41">
        <v>22919.269940074719</v>
      </c>
      <c r="I1377" s="41">
        <v>188941.21096318006</v>
      </c>
      <c r="K1377" s="52">
        <f t="shared" si="21"/>
        <v>24331.673146096418</v>
      </c>
      <c r="L1377" s="56" t="str">
        <f ca="1">IF(COUNTIF($C$2:C1377,C1377)=1,XIRR(OFFSET(F1377,,,COUNTIF($C$2:$C$5000,C1377),),OFFSET(E1377,,,COUNTIF($C$2:$C$5000,C1377),)),"-")</f>
        <v>-</v>
      </c>
      <c r="M1377" s="56" t="str">
        <f ca="1">IF(COUNTIF($C$2:C1377,C1377)=1,XIRR(OFFSET(K1377,,,COUNTIF($C$2:$C$5000,C1377),),OFFSET(E1377,,,COUNTIF($C$2:$C$5000,C1377),)),"-")</f>
        <v>-</v>
      </c>
    </row>
    <row r="1378" spans="3:13" hidden="1" x14ac:dyDescent="0.35">
      <c r="C1378" s="38">
        <v>2024</v>
      </c>
      <c r="D1378" s="39" t="s">
        <v>17</v>
      </c>
      <c r="E1378" s="40">
        <v>47062</v>
      </c>
      <c r="F1378" s="41">
        <v>50690.985721034202</v>
      </c>
      <c r="G1378" s="47">
        <v>1329.5272157166792</v>
      </c>
      <c r="H1378" s="47">
        <v>49361.458505317525</v>
      </c>
      <c r="I1378" s="47">
        <v>150067.62385218433</v>
      </c>
      <c r="K1378" s="52">
        <f t="shared" si="21"/>
        <v>50690.985721034202</v>
      </c>
      <c r="L1378" s="56" t="str">
        <f ca="1">IF(COUNTIF($C$2:C1378,C1378)=1,XIRR(OFFSET(F1378,,,COUNTIF($C$2:$C$5000,C1378),),OFFSET(E1378,,,COUNTIF($C$2:$C$5000,C1378),)),"-")</f>
        <v>-</v>
      </c>
      <c r="M1378" s="56" t="str">
        <f ca="1">IF(COUNTIF($C$2:C1378,C1378)=1,XIRR(OFFSET(K1378,,,COUNTIF($C$2:$C$5000,C1378),),OFFSET(E1378,,,COUNTIF($C$2:$C$5000,C1378),)),"-")</f>
        <v>-</v>
      </c>
    </row>
    <row r="1379" spans="3:13" hidden="1" x14ac:dyDescent="0.35">
      <c r="C1379" s="38">
        <v>2024</v>
      </c>
      <c r="D1379" s="39" t="s">
        <v>24</v>
      </c>
      <c r="E1379" s="40">
        <v>47071</v>
      </c>
      <c r="F1379" s="41">
        <v>24331.673146096418</v>
      </c>
      <c r="G1379" s="41">
        <v>1259.6080730878671</v>
      </c>
      <c r="H1379" s="41">
        <v>23072.065073008551</v>
      </c>
      <c r="I1379" s="41">
        <v>165869.14589017149</v>
      </c>
      <c r="K1379" s="52">
        <f t="shared" si="21"/>
        <v>24331.673146096418</v>
      </c>
      <c r="L1379" s="56" t="str">
        <f ca="1">IF(COUNTIF($C$2:C1379,C1379)=1,XIRR(OFFSET(F1379,,,COUNTIF($C$2:$C$5000,C1379),),OFFSET(E1379,,,COUNTIF($C$2:$C$5000,C1379),)),"-")</f>
        <v>-</v>
      </c>
      <c r="M1379" s="56" t="str">
        <f ca="1">IF(COUNTIF($C$2:C1379,C1379)=1,XIRR(OFFSET(K1379,,,COUNTIF($C$2:$C$5000,C1379),),OFFSET(E1379,,,COUNTIF($C$2:$C$5000,C1379),)),"-")</f>
        <v>-</v>
      </c>
    </row>
    <row r="1380" spans="3:13" hidden="1" x14ac:dyDescent="0.35">
      <c r="C1380" s="38">
        <v>2024</v>
      </c>
      <c r="D1380" s="39" t="s">
        <v>17</v>
      </c>
      <c r="E1380" s="40">
        <v>47092</v>
      </c>
      <c r="F1380" s="41">
        <v>50690.985721034202</v>
      </c>
      <c r="G1380" s="47">
        <v>1000.4508256812288</v>
      </c>
      <c r="H1380" s="47">
        <v>49690.534895352976</v>
      </c>
      <c r="I1380" s="47">
        <v>100377.08895683136</v>
      </c>
      <c r="K1380" s="52">
        <f t="shared" si="21"/>
        <v>50690.985721034202</v>
      </c>
      <c r="L1380" s="56" t="str">
        <f ca="1">IF(COUNTIF($C$2:C1380,C1380)=1,XIRR(OFFSET(F1380,,,COUNTIF($C$2:$C$5000,C1380),),OFFSET(E1380,,,COUNTIF($C$2:$C$5000,C1380),)),"-")</f>
        <v>-</v>
      </c>
      <c r="M1380" s="56" t="str">
        <f ca="1">IF(COUNTIF($C$2:C1380,C1380)=1,XIRR(OFFSET(K1380,,,COUNTIF($C$2:$C$5000,C1380),),OFFSET(E1380,,,COUNTIF($C$2:$C$5000,C1380),)),"-")</f>
        <v>-</v>
      </c>
    </row>
    <row r="1381" spans="3:13" hidden="1" x14ac:dyDescent="0.35">
      <c r="C1381" s="38">
        <v>2024</v>
      </c>
      <c r="D1381" s="39" t="s">
        <v>24</v>
      </c>
      <c r="E1381" s="40">
        <v>47101</v>
      </c>
      <c r="F1381" s="41">
        <v>24331.673146096418</v>
      </c>
      <c r="G1381" s="41">
        <v>1105.7943059344766</v>
      </c>
      <c r="H1381" s="41">
        <v>23225.878840161942</v>
      </c>
      <c r="I1381" s="41">
        <v>142643.26705000954</v>
      </c>
      <c r="K1381" s="52">
        <f t="shared" si="21"/>
        <v>24331.673146096418</v>
      </c>
      <c r="L1381" s="56" t="str">
        <f ca="1">IF(COUNTIF($C$2:C1381,C1381)=1,XIRR(OFFSET(F1381,,,COUNTIF($C$2:$C$5000,C1381),),OFFSET(E1381,,,COUNTIF($C$2:$C$5000,C1381),)),"-")</f>
        <v>-</v>
      </c>
      <c r="M1381" s="56" t="str">
        <f ca="1">IF(COUNTIF($C$2:C1381,C1381)=1,XIRR(OFFSET(K1381,,,COUNTIF($C$2:$C$5000,C1381),),OFFSET(E1381,,,COUNTIF($C$2:$C$5000,C1381),)),"-")</f>
        <v>-</v>
      </c>
    </row>
    <row r="1382" spans="3:13" hidden="1" x14ac:dyDescent="0.35">
      <c r="C1382" s="38">
        <v>2024</v>
      </c>
      <c r="D1382" s="39" t="s">
        <v>17</v>
      </c>
      <c r="E1382" s="40">
        <v>47123</v>
      </c>
      <c r="F1382" s="41">
        <v>50690.985721034202</v>
      </c>
      <c r="G1382" s="47">
        <v>669.18059304554242</v>
      </c>
      <c r="H1382" s="47">
        <v>50021.805127988657</v>
      </c>
      <c r="I1382" s="47">
        <v>50355.283828842701</v>
      </c>
      <c r="K1382" s="52">
        <f t="shared" si="21"/>
        <v>50690.985721034202</v>
      </c>
      <c r="L1382" s="56" t="str">
        <f ca="1">IF(COUNTIF($C$2:C1382,C1382)=1,XIRR(OFFSET(F1382,,,COUNTIF($C$2:$C$5000,C1382),),OFFSET(E1382,,,COUNTIF($C$2:$C$5000,C1382),)),"-")</f>
        <v>-</v>
      </c>
      <c r="M1382" s="56" t="str">
        <f ca="1">IF(COUNTIF($C$2:C1382,C1382)=1,XIRR(OFFSET(K1382,,,COUNTIF($C$2:$C$5000,C1382),),OFFSET(E1382,,,COUNTIF($C$2:$C$5000,C1382),)),"-")</f>
        <v>-</v>
      </c>
    </row>
    <row r="1383" spans="3:13" hidden="1" x14ac:dyDescent="0.35">
      <c r="C1383" s="38">
        <v>2024</v>
      </c>
      <c r="D1383" s="39" t="s">
        <v>24</v>
      </c>
      <c r="E1383" s="40">
        <v>47132</v>
      </c>
      <c r="F1383" s="41">
        <v>24331.673146096418</v>
      </c>
      <c r="G1383" s="41">
        <v>950.9551136667302</v>
      </c>
      <c r="H1383" s="41">
        <v>23380.71803242969</v>
      </c>
      <c r="I1383" s="41">
        <v>119262.54901757985</v>
      </c>
      <c r="K1383" s="52">
        <f t="shared" si="21"/>
        <v>24331.673146096418</v>
      </c>
      <c r="L1383" s="56" t="str">
        <f ca="1">IF(COUNTIF($C$2:C1383,C1383)=1,XIRR(OFFSET(F1383,,,COUNTIF($C$2:$C$5000,C1383),),OFFSET(E1383,,,COUNTIF($C$2:$C$5000,C1383),)),"-")</f>
        <v>-</v>
      </c>
      <c r="M1383" s="56" t="str">
        <f ca="1">IF(COUNTIF($C$2:C1383,C1383)=1,XIRR(OFFSET(K1383,,,COUNTIF($C$2:$C$5000,C1383),),OFFSET(E1383,,,COUNTIF($C$2:$C$5000,C1383),)),"-")</f>
        <v>-</v>
      </c>
    </row>
    <row r="1384" spans="3:13" hidden="1" x14ac:dyDescent="0.35">
      <c r="C1384" s="38">
        <v>2024</v>
      </c>
      <c r="D1384" s="39" t="s">
        <v>17</v>
      </c>
      <c r="E1384" s="40">
        <v>47154</v>
      </c>
      <c r="F1384" s="41">
        <v>50690.985721034202</v>
      </c>
      <c r="G1384" s="47">
        <v>335.70189219228467</v>
      </c>
      <c r="H1384" s="47">
        <v>50355.283828841915</v>
      </c>
      <c r="I1384" s="47">
        <v>7.8580342233181E-10</v>
      </c>
      <c r="K1384" s="52">
        <f t="shared" si="21"/>
        <v>50690.985721034202</v>
      </c>
      <c r="L1384" s="56" t="str">
        <f ca="1">IF(COUNTIF($C$2:C1384,C1384)=1,XIRR(OFFSET(F1384,,,COUNTIF($C$2:$C$5000,C1384),),OFFSET(E1384,,,COUNTIF($C$2:$C$5000,C1384),)),"-")</f>
        <v>-</v>
      </c>
      <c r="M1384" s="56" t="str">
        <f ca="1">IF(COUNTIF($C$2:C1384,C1384)=1,XIRR(OFFSET(K1384,,,COUNTIF($C$2:$C$5000,C1384),),OFFSET(E1384,,,COUNTIF($C$2:$C$5000,C1384),)),"-")</f>
        <v>-</v>
      </c>
    </row>
    <row r="1385" spans="3:13" hidden="1" x14ac:dyDescent="0.35">
      <c r="C1385" s="38">
        <v>2024</v>
      </c>
      <c r="D1385" s="39" t="s">
        <v>24</v>
      </c>
      <c r="E1385" s="40">
        <v>47163</v>
      </c>
      <c r="F1385" s="41">
        <v>24331.673146096418</v>
      </c>
      <c r="G1385" s="41">
        <v>795.08366011719897</v>
      </c>
      <c r="H1385" s="41">
        <v>23536.589485979221</v>
      </c>
      <c r="I1385" s="41">
        <v>95725.959531600631</v>
      </c>
      <c r="K1385" s="52">
        <f t="shared" si="21"/>
        <v>24331.673146096418</v>
      </c>
      <c r="L1385" s="56" t="str">
        <f ca="1">IF(COUNTIF($C$2:C1385,C1385)=1,XIRR(OFFSET(F1385,,,COUNTIF($C$2:$C$5000,C1385),),OFFSET(E1385,,,COUNTIF($C$2:$C$5000,C1385),)),"-")</f>
        <v>-</v>
      </c>
      <c r="M1385" s="56" t="str">
        <f ca="1">IF(COUNTIF($C$2:C1385,C1385)=1,XIRR(OFFSET(K1385,,,COUNTIF($C$2:$C$5000,C1385),),OFFSET(E1385,,,COUNTIF($C$2:$C$5000,C1385),)),"-")</f>
        <v>-</v>
      </c>
    </row>
    <row r="1386" spans="3:13" hidden="1" x14ac:dyDescent="0.35">
      <c r="C1386" s="38">
        <v>2024</v>
      </c>
      <c r="D1386" s="39" t="s">
        <v>24</v>
      </c>
      <c r="E1386" s="40">
        <v>47191</v>
      </c>
      <c r="F1386" s="41">
        <v>24331.673146096418</v>
      </c>
      <c r="G1386" s="41">
        <v>638.17306354400421</v>
      </c>
      <c r="H1386" s="41">
        <v>23693.500082552415</v>
      </c>
      <c r="I1386" s="41">
        <v>72032.459449048212</v>
      </c>
      <c r="K1386" s="52">
        <f t="shared" si="21"/>
        <v>24331.673146096418</v>
      </c>
      <c r="L1386" s="56" t="str">
        <f ca="1">IF(COUNTIF($C$2:C1386,C1386)=1,XIRR(OFFSET(F1386,,,COUNTIF($C$2:$C$5000,C1386),),OFFSET(E1386,,,COUNTIF($C$2:$C$5000,C1386),)),"-")</f>
        <v>-</v>
      </c>
      <c r="M1386" s="56" t="str">
        <f ca="1">IF(COUNTIF($C$2:C1386,C1386)=1,XIRR(OFFSET(K1386,,,COUNTIF($C$2:$C$5000,C1386),),OFFSET(E1386,,,COUNTIF($C$2:$C$5000,C1386),)),"-")</f>
        <v>-</v>
      </c>
    </row>
    <row r="1387" spans="3:13" hidden="1" x14ac:dyDescent="0.35">
      <c r="C1387" s="38">
        <v>2024</v>
      </c>
      <c r="D1387" s="39" t="s">
        <v>24</v>
      </c>
      <c r="E1387" s="40">
        <v>47222</v>
      </c>
      <c r="F1387" s="41">
        <v>24331.673146096418</v>
      </c>
      <c r="G1387" s="41">
        <v>480.2163963269881</v>
      </c>
      <c r="H1387" s="41">
        <v>23851.45674976943</v>
      </c>
      <c r="I1387" s="41">
        <v>48181.002699278783</v>
      </c>
      <c r="K1387" s="52">
        <f t="shared" si="21"/>
        <v>24331.673146096418</v>
      </c>
      <c r="L1387" s="56" t="str">
        <f ca="1">IF(COUNTIF($C$2:C1387,C1387)=1,XIRR(OFFSET(F1387,,,COUNTIF($C$2:$C$5000,C1387),),OFFSET(E1387,,,COUNTIF($C$2:$C$5000,C1387),)),"-")</f>
        <v>-</v>
      </c>
      <c r="M1387" s="56" t="str">
        <f ca="1">IF(COUNTIF($C$2:C1387,C1387)=1,XIRR(OFFSET(K1387,,,COUNTIF($C$2:$C$5000,C1387),),OFFSET(E1387,,,COUNTIF($C$2:$C$5000,C1387),)),"-")</f>
        <v>-</v>
      </c>
    </row>
    <row r="1388" spans="3:13" hidden="1" x14ac:dyDescent="0.35">
      <c r="C1388" s="38">
        <v>2024</v>
      </c>
      <c r="D1388" s="39" t="s">
        <v>24</v>
      </c>
      <c r="E1388" s="40">
        <v>47252</v>
      </c>
      <c r="F1388" s="41">
        <v>24331.673146096418</v>
      </c>
      <c r="G1388" s="41">
        <v>321.20668466185856</v>
      </c>
      <c r="H1388" s="41">
        <v>24010.46646143456</v>
      </c>
      <c r="I1388" s="41">
        <v>24170.536237844222</v>
      </c>
      <c r="K1388" s="52">
        <f t="shared" si="21"/>
        <v>24331.673146096418</v>
      </c>
      <c r="L1388" s="56" t="str">
        <f ca="1">IF(COUNTIF($C$2:C1388,C1388)=1,XIRR(OFFSET(F1388,,,COUNTIF($C$2:$C$5000,C1388),),OFFSET(E1388,,,COUNTIF($C$2:$C$5000,C1388),)),"-")</f>
        <v>-</v>
      </c>
      <c r="M1388" s="56" t="str">
        <f ca="1">IF(COUNTIF($C$2:C1388,C1388)=1,XIRR(OFFSET(K1388,,,COUNTIF($C$2:$C$5000,C1388),),OFFSET(E1388,,,COUNTIF($C$2:$C$5000,C1388),)),"-")</f>
        <v>-</v>
      </c>
    </row>
    <row r="1389" spans="3:13" hidden="1" x14ac:dyDescent="0.35">
      <c r="C1389" s="38">
        <v>2024</v>
      </c>
      <c r="D1389" s="39" t="s">
        <v>24</v>
      </c>
      <c r="E1389" s="40">
        <v>47283</v>
      </c>
      <c r="F1389" s="41">
        <v>24331.673146096418</v>
      </c>
      <c r="G1389" s="41">
        <v>161.13690825229483</v>
      </c>
      <c r="H1389" s="41">
        <v>24170.536237844124</v>
      </c>
      <c r="I1389" s="41">
        <v>9.822542779147625E-11</v>
      </c>
      <c r="K1389" s="52">
        <f t="shared" si="21"/>
        <v>24331.673146096418</v>
      </c>
      <c r="L1389" s="56" t="str">
        <f ca="1">IF(COUNTIF($C$2:C1389,C1389)=1,XIRR(OFFSET(F1389,,,COUNTIF($C$2:$C$5000,C1389),),OFFSET(E1389,,,COUNTIF($C$2:$C$5000,C1389),)),"-")</f>
        <v>-</v>
      </c>
      <c r="M1389" s="56" t="str">
        <f ca="1">IF(COUNTIF($C$2:C1389,C1389)=1,XIRR(OFFSET(K1389,,,COUNTIF($C$2:$C$5000,C1389),),OFFSET(E1389,,,COUNTIF($C$2:$C$5000,C1389),)),"-")</f>
        <v>-</v>
      </c>
    </row>
  </sheetData>
  <autoFilter ref="C1:J1389">
    <filterColumn colId="0">
      <filters>
        <filter val="2018"/>
      </filters>
    </filterColumn>
    <sortState ref="C2:J1389">
      <sortCondition ref="C1"/>
    </sortState>
  </autoFilter>
  <conditionalFormatting sqref="L2:M1389">
    <cfRule type="expression" dxfId="0" priority="1">
      <formula>AND($L2&lt;&gt;"-",$M2&lt;&gt;"-")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Claude LECOINTRE</cp:lastModifiedBy>
  <dcterms:created xsi:type="dcterms:W3CDTF">2024-09-13T13:47:10Z</dcterms:created>
  <dcterms:modified xsi:type="dcterms:W3CDTF">2024-09-13T19:22:27Z</dcterms:modified>
</cp:coreProperties>
</file>