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  <sheet name="Feuil3" sheetId="3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4" i="1"/>
  <c r="D8" i="1" l="1"/>
  <c r="G7" i="1"/>
  <c r="I7" i="1" s="1"/>
  <c r="H7" i="1"/>
  <c r="J7" i="1" s="1"/>
  <c r="G8" i="1"/>
  <c r="I8" i="1" s="1"/>
  <c r="H8" i="1"/>
  <c r="J8" i="1" s="1"/>
  <c r="G9" i="1"/>
  <c r="H9" i="1"/>
  <c r="J9" i="1" s="1"/>
  <c r="I9" i="1"/>
  <c r="G10" i="1"/>
  <c r="H10" i="1"/>
  <c r="J10" i="1" s="1"/>
  <c r="I10" i="1"/>
  <c r="G11" i="1"/>
  <c r="I11" i="1" s="1"/>
  <c r="H11" i="1"/>
  <c r="J11" i="1" s="1"/>
  <c r="D7" i="1"/>
  <c r="D9" i="1"/>
  <c r="D10" i="1"/>
  <c r="D11" i="1"/>
  <c r="G4" i="1"/>
  <c r="G5" i="1"/>
  <c r="H5" i="1"/>
  <c r="G6" i="1"/>
  <c r="H6" i="1"/>
  <c r="H4" i="1"/>
  <c r="K8" i="1" l="1"/>
  <c r="K10" i="1"/>
  <c r="K9" i="1"/>
  <c r="K11" i="1"/>
  <c r="K7" i="1"/>
  <c r="I5" i="1"/>
  <c r="I6" i="1"/>
  <c r="D6" i="1"/>
  <c r="J6" i="1"/>
  <c r="D5" i="1"/>
  <c r="J5" i="1"/>
  <c r="J4" i="1"/>
  <c r="I4" i="1"/>
  <c r="K6" i="1" l="1"/>
  <c r="K5" i="1"/>
  <c r="D4" i="1" l="1"/>
  <c r="K4" i="1" s="1"/>
</calcChain>
</file>

<file path=xl/sharedStrings.xml><?xml version="1.0" encoding="utf-8"?>
<sst xmlns="http://schemas.openxmlformats.org/spreadsheetml/2006/main" count="37" uniqueCount="20">
  <si>
    <t>SERI</t>
  </si>
  <si>
    <t>PA</t>
  </si>
  <si>
    <t>QTY TXT</t>
  </si>
  <si>
    <t>K4027</t>
  </si>
  <si>
    <t>QTY FRONT</t>
  </si>
  <si>
    <t>QTY BACK</t>
  </si>
  <si>
    <t>PA FRONT</t>
  </si>
  <si>
    <t xml:space="preserve">PA BACK </t>
  </si>
  <si>
    <t>TOT BACK</t>
  </si>
  <si>
    <t>TOT FRONT</t>
  </si>
  <si>
    <t>K4028</t>
  </si>
  <si>
    <t>K4029</t>
  </si>
  <si>
    <t>TEXTILES</t>
  </si>
  <si>
    <t>TOTAL :</t>
  </si>
  <si>
    <t>TW08T</t>
  </si>
  <si>
    <t>TOTAL</t>
  </si>
  <si>
    <t>GI64400</t>
  </si>
  <si>
    <t>PA438</t>
  </si>
  <si>
    <t>PA439</t>
  </si>
  <si>
    <t>PA445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</si>
</sst>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1" fontId="0" fillId="0" borderId="0" xfId="0" applyNumberFormat="1"/>
    <xf numFmtId="0" fontId="0" fillId="0" borderId="1" xfId="0" applyBorder="1"/>
  </cellXfs>
  <cellStyles count="1">
    <cellStyle name="Normal" xfId="0" builtinId="0"/>
  </cellStyles>
  <dxfs count="6">
    <dxf>
      <numFmt numFmtId="2" formatCode="0.00"/>
    </dxf>
    <dxf>
      <numFmt numFmtId="1" formatCode="0"/>
    </dxf>
    <dxf>
      <numFmt numFmtId="164" formatCode="0.0"/>
    </dxf>
    <dxf>
      <numFmt numFmtId="2" formatCode="0.00"/>
    </dxf>
    <dxf>
      <numFmt numFmtId="1" formatCode="0"/>
    </dxf>
    <dxf>
      <numFmt numFmtId="164" formatCode="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Data14" displayName="Data14" ref="N2:O17" totalsRowShown="0" dataDxfId="5">
  <autoFilter ref="N2:O17"/>
  <tableColumns count="2">
    <tableColumn id="1" name="SERI" dataDxfId="4"/>
    <tableColumn id="2" name="PA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Data145" displayName="Data145" ref="Q2:R17" totalsRowShown="0" dataDxfId="2">
  <autoFilter ref="Q2:R17"/>
  <tableColumns count="2">
    <tableColumn id="1" name="TEXTILES" dataDxfId="1"/>
    <tableColumn id="2" name="P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workbookViewId="0">
      <selection activeCell="B4" sqref="B4"/>
    </sheetView>
  </sheetViews>
  <sheetFormatPr baseColWidth="10" defaultRowHeight="14.4" x14ac:dyDescent="0.3"/>
  <cols>
    <col min="7" max="7" width="12.6640625" customWidth="1"/>
    <col min="14" max="14" width="11.44140625" style="3"/>
    <col min="15" max="15" width="15.33203125" customWidth="1"/>
  </cols>
  <sheetData>
    <row r="1" spans="1:18" x14ac:dyDescent="0.3">
      <c r="N1"/>
    </row>
    <row r="2" spans="1:18" x14ac:dyDescent="0.3">
      <c r="E2" t="s">
        <v>0</v>
      </c>
      <c r="F2" t="s">
        <v>0</v>
      </c>
      <c r="G2" t="s">
        <v>0</v>
      </c>
      <c r="H2" t="s">
        <v>0</v>
      </c>
      <c r="I2" t="s">
        <v>0</v>
      </c>
      <c r="J2" t="s">
        <v>0</v>
      </c>
      <c r="K2" t="s">
        <v>13</v>
      </c>
      <c r="N2" s="3" t="s">
        <v>0</v>
      </c>
      <c r="O2" s="1" t="s">
        <v>1</v>
      </c>
      <c r="P2" s="1"/>
      <c r="Q2" s="3" t="s">
        <v>12</v>
      </c>
      <c r="R2" s="1" t="s">
        <v>1</v>
      </c>
    </row>
    <row r="3" spans="1:18" x14ac:dyDescent="0.3">
      <c r="A3" t="s">
        <v>12</v>
      </c>
      <c r="B3" t="s">
        <v>1</v>
      </c>
      <c r="C3" t="s">
        <v>2</v>
      </c>
      <c r="D3" t="s">
        <v>15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N3" s="3">
        <v>0</v>
      </c>
      <c r="O3" s="2">
        <v>4.2</v>
      </c>
      <c r="P3" s="2"/>
      <c r="Q3" s="3" t="s">
        <v>3</v>
      </c>
      <c r="R3" s="2">
        <v>18.850000000000001</v>
      </c>
    </row>
    <row r="4" spans="1:18" x14ac:dyDescent="0.3">
      <c r="A4" t="s">
        <v>3</v>
      </c>
      <c r="B4">
        <f>IF(A4&lt;&gt;0,VLOOKUP(A4,Data145[#All],2,0),"")</f>
        <v>18.850000000000001</v>
      </c>
      <c r="C4" s="4"/>
      <c r="D4">
        <f>B4*C4</f>
        <v>0</v>
      </c>
      <c r="E4" s="4"/>
      <c r="F4" s="4"/>
      <c r="G4">
        <f>IF(E4&lt;&gt;0,VLOOKUP(E4,Data14[#All],2,1),0)</f>
        <v>0</v>
      </c>
      <c r="H4">
        <f>IF(F4&lt;&gt;0,VLOOKUP(F4,Data14[#All],2,1),0)</f>
        <v>0</v>
      </c>
      <c r="I4">
        <f t="shared" ref="I4:J6" si="0">E4*G4</f>
        <v>0</v>
      </c>
      <c r="J4">
        <f t="shared" si="0"/>
        <v>0</v>
      </c>
      <c r="K4">
        <f>J4+I4+D4</f>
        <v>0</v>
      </c>
      <c r="N4" s="3">
        <v>15</v>
      </c>
      <c r="O4" s="2">
        <v>2.0699999999999998</v>
      </c>
      <c r="P4" s="2"/>
      <c r="Q4" s="3" t="s">
        <v>10</v>
      </c>
      <c r="R4" s="2">
        <v>16.48</v>
      </c>
    </row>
    <row r="5" spans="1:18" x14ac:dyDescent="0.3">
      <c r="A5" t="s">
        <v>10</v>
      </c>
      <c r="B5">
        <f>IF(A5&lt;&gt;0,VLOOKUP(A5,Data145[#All],2,0),"")</f>
        <v>16.48</v>
      </c>
      <c r="C5" s="4"/>
      <c r="D5">
        <f>B5*C5</f>
        <v>0</v>
      </c>
      <c r="E5" s="4"/>
      <c r="F5" s="4"/>
      <c r="G5">
        <f>IF(E5&lt;&gt;0,VLOOKUP(E5,Data14[#All],2,1),0)</f>
        <v>0</v>
      </c>
      <c r="H5">
        <f>IF(F5&lt;&gt;0,VLOOKUP(F5,Data14[#All],2,1),0)</f>
        <v>0</v>
      </c>
      <c r="I5">
        <f t="shared" si="0"/>
        <v>0</v>
      </c>
      <c r="J5">
        <f t="shared" si="0"/>
        <v>0</v>
      </c>
      <c r="K5">
        <f>J5+I5+D5</f>
        <v>0</v>
      </c>
      <c r="N5" s="3">
        <v>25</v>
      </c>
      <c r="O5" s="2">
        <v>1.52</v>
      </c>
      <c r="P5" s="2"/>
      <c r="Q5" s="3" t="s">
        <v>11</v>
      </c>
      <c r="R5" s="2">
        <v>15.19</v>
      </c>
    </row>
    <row r="6" spans="1:18" x14ac:dyDescent="0.3">
      <c r="A6" t="s">
        <v>11</v>
      </c>
      <c r="B6">
        <f>IF(A6&lt;&gt;0,VLOOKUP(A6,Data145[#All],2,0),"")</f>
        <v>15.19</v>
      </c>
      <c r="C6" s="4"/>
      <c r="D6">
        <f>B6*C6</f>
        <v>0</v>
      </c>
      <c r="E6" s="4"/>
      <c r="F6" s="4"/>
      <c r="G6">
        <f>IF(E6&lt;&gt;0,VLOOKUP(E6,Data14[#All],2,1),0)</f>
        <v>0</v>
      </c>
      <c r="H6">
        <f>IF(F6&lt;&gt;0,VLOOKUP(F6,Data14[#All],2,1),0)</f>
        <v>0</v>
      </c>
      <c r="I6">
        <f t="shared" si="0"/>
        <v>0</v>
      </c>
      <c r="J6">
        <f t="shared" si="0"/>
        <v>0</v>
      </c>
      <c r="K6">
        <f>J6+I6+D6</f>
        <v>0</v>
      </c>
      <c r="N6" s="3">
        <v>50</v>
      </c>
      <c r="O6" s="2">
        <v>1.46</v>
      </c>
      <c r="P6" s="2"/>
      <c r="Q6" s="3" t="s">
        <v>14</v>
      </c>
      <c r="R6" s="2">
        <v>8.2100000000000009</v>
      </c>
    </row>
    <row r="7" spans="1:18" x14ac:dyDescent="0.3">
      <c r="A7" t="s">
        <v>14</v>
      </c>
      <c r="B7">
        <f>IF(A7&lt;&gt;0,VLOOKUP(A7,Data145[#All],2,0),"")</f>
        <v>8.2100000000000009</v>
      </c>
      <c r="C7" s="4"/>
      <c r="D7">
        <f t="shared" ref="D7:D11" si="1">B7*C7</f>
        <v>0</v>
      </c>
      <c r="E7" s="4"/>
      <c r="F7" s="4"/>
      <c r="G7">
        <f>IF(E7&lt;&gt;0,VLOOKUP(E7,Data14[#All],2,1),0)</f>
        <v>0</v>
      </c>
      <c r="H7">
        <f>IF(F7&lt;&gt;0,VLOOKUP(F7,Data14[#All],2,1),0)</f>
        <v>0</v>
      </c>
      <c r="I7">
        <f t="shared" ref="I7:I11" si="2">E7*G7</f>
        <v>0</v>
      </c>
      <c r="J7">
        <f t="shared" ref="J7:J11" si="3">F7*H7</f>
        <v>0</v>
      </c>
      <c r="K7">
        <f t="shared" ref="K7:K11" si="4">J7+I7+D7</f>
        <v>0</v>
      </c>
      <c r="N7" s="3">
        <v>100</v>
      </c>
      <c r="O7" s="2">
        <v>1.18</v>
      </c>
      <c r="P7" s="2"/>
      <c r="Q7" s="3" t="s">
        <v>17</v>
      </c>
      <c r="R7" s="2">
        <v>5.0199999999999996</v>
      </c>
    </row>
    <row r="8" spans="1:18" x14ac:dyDescent="0.3">
      <c r="A8" t="s">
        <v>16</v>
      </c>
      <c r="B8">
        <f>IF(A8&lt;&gt;0,VLOOKUP(A8,Data145[#All],2,0),"")</f>
        <v>7.21</v>
      </c>
      <c r="C8" s="4"/>
      <c r="D8">
        <f t="shared" si="1"/>
        <v>0</v>
      </c>
      <c r="E8" s="4"/>
      <c r="F8" s="4"/>
      <c r="G8">
        <f>IF(E8&lt;&gt;0,VLOOKUP(E8,Data14[#All],2,1),0)</f>
        <v>0</v>
      </c>
      <c r="H8">
        <f>IF(F8&lt;&gt;0,VLOOKUP(F8,Data14[#All],2,1),0)</f>
        <v>0</v>
      </c>
      <c r="I8">
        <f t="shared" si="2"/>
        <v>0</v>
      </c>
      <c r="J8">
        <f t="shared" si="3"/>
        <v>0</v>
      </c>
      <c r="K8">
        <f t="shared" si="4"/>
        <v>0</v>
      </c>
      <c r="N8" s="3">
        <v>150</v>
      </c>
      <c r="O8" s="2">
        <v>0.95</v>
      </c>
      <c r="P8" s="2"/>
      <c r="Q8" s="3" t="s">
        <v>18</v>
      </c>
      <c r="R8" s="2">
        <v>4.66</v>
      </c>
    </row>
    <row r="9" spans="1:18" x14ac:dyDescent="0.3">
      <c r="A9" t="s">
        <v>17</v>
      </c>
      <c r="B9">
        <f>IF(A9&lt;&gt;0,VLOOKUP(A9,Data145[#All],2,0),"")</f>
        <v>5.0199999999999996</v>
      </c>
      <c r="C9" s="4"/>
      <c r="D9">
        <f t="shared" si="1"/>
        <v>0</v>
      </c>
      <c r="E9" s="4"/>
      <c r="F9" s="4"/>
      <c r="G9">
        <f>IF(E9&lt;&gt;0,VLOOKUP(E9,Data14[#All],2,1),0)</f>
        <v>0</v>
      </c>
      <c r="H9">
        <f>IF(F9&lt;&gt;0,VLOOKUP(F9,Data14[#All],2,1),0)</f>
        <v>0</v>
      </c>
      <c r="I9">
        <f t="shared" si="2"/>
        <v>0</v>
      </c>
      <c r="J9">
        <f t="shared" si="3"/>
        <v>0</v>
      </c>
      <c r="K9">
        <f t="shared" si="4"/>
        <v>0</v>
      </c>
      <c r="N9" s="3">
        <v>200</v>
      </c>
      <c r="O9" s="2">
        <v>0.95</v>
      </c>
      <c r="P9" s="2"/>
      <c r="Q9" s="3" t="s">
        <v>19</v>
      </c>
      <c r="R9" s="2">
        <v>4.3499999999999996</v>
      </c>
    </row>
    <row r="10" spans="1:18" x14ac:dyDescent="0.3">
      <c r="A10" t="s">
        <v>18</v>
      </c>
      <c r="B10">
        <f>IF(A10&lt;&gt;0,VLOOKUP(A10,Data145[#All],2,0),"")</f>
        <v>4.66</v>
      </c>
      <c r="C10" s="4"/>
      <c r="D10">
        <f t="shared" si="1"/>
        <v>0</v>
      </c>
      <c r="E10" s="4"/>
      <c r="F10" s="4"/>
      <c r="G10">
        <f>IF(E10&lt;&gt;0,VLOOKUP(E10,Data14[#All],2,1),0)</f>
        <v>0</v>
      </c>
      <c r="H10">
        <f>IF(F10&lt;&gt;0,VLOOKUP(F10,Data14[#All],2,1),0)</f>
        <v>0</v>
      </c>
      <c r="I10">
        <f t="shared" si="2"/>
        <v>0</v>
      </c>
      <c r="J10">
        <f t="shared" si="3"/>
        <v>0</v>
      </c>
      <c r="K10">
        <f t="shared" si="4"/>
        <v>0</v>
      </c>
      <c r="N10" s="3">
        <v>300</v>
      </c>
      <c r="O10" s="2">
        <v>0.95</v>
      </c>
      <c r="P10" s="2"/>
      <c r="Q10" s="3" t="s">
        <v>16</v>
      </c>
      <c r="R10" s="2">
        <v>7.21</v>
      </c>
    </row>
    <row r="11" spans="1:18" x14ac:dyDescent="0.3">
      <c r="A11" t="s">
        <v>19</v>
      </c>
      <c r="B11">
        <f>IF(A11&lt;&gt;0,VLOOKUP(A11,Data145[#All],2,0),"")</f>
        <v>4.3499999999999996</v>
      </c>
      <c r="C11" s="4"/>
      <c r="D11">
        <f t="shared" si="1"/>
        <v>0</v>
      </c>
      <c r="E11" s="4"/>
      <c r="F11" s="4"/>
      <c r="G11">
        <f>IF(E11&lt;&gt;0,VLOOKUP(E11,Data14[#All],2,1),0)</f>
        <v>0</v>
      </c>
      <c r="H11">
        <f>IF(F11&lt;&gt;0,VLOOKUP(F11,Data14[#All],2,1),0)</f>
        <v>0</v>
      </c>
      <c r="I11">
        <f t="shared" si="2"/>
        <v>0</v>
      </c>
      <c r="J11">
        <f t="shared" si="3"/>
        <v>0</v>
      </c>
      <c r="K11">
        <f t="shared" si="4"/>
        <v>0</v>
      </c>
      <c r="O11" s="2"/>
      <c r="P11" s="2"/>
      <c r="Q11" s="3"/>
      <c r="R11" s="2"/>
    </row>
    <row r="12" spans="1:18" x14ac:dyDescent="0.3">
      <c r="B12" t="str">
        <f>IF(A12&lt;&gt;0,VLOOKUP(A12,Data145[#All],2,0),"")</f>
        <v/>
      </c>
      <c r="C12" s="4"/>
      <c r="E12" s="4"/>
      <c r="F12" s="4"/>
      <c r="O12" s="2"/>
      <c r="P12" s="2"/>
      <c r="Q12" s="3"/>
      <c r="R12" s="2"/>
    </row>
    <row r="13" spans="1:18" x14ac:dyDescent="0.3">
      <c r="B13" t="str">
        <f>IF(A13&lt;&gt;0,VLOOKUP(A13,Data145[#All],2,0),"")</f>
        <v/>
      </c>
      <c r="C13" s="4"/>
      <c r="E13" s="4"/>
      <c r="F13" s="4"/>
      <c r="O13" s="2"/>
      <c r="P13" s="2"/>
      <c r="Q13" s="3"/>
      <c r="R13" s="2"/>
    </row>
    <row r="14" spans="1:18" x14ac:dyDescent="0.3">
      <c r="B14" t="str">
        <f>IF(A14&lt;&gt;0,VLOOKUP(A14,Data145[#All],2,0),"")</f>
        <v/>
      </c>
      <c r="C14" s="4"/>
      <c r="E14" s="4"/>
      <c r="F14" s="4"/>
      <c r="O14" s="2"/>
      <c r="P14" s="2"/>
      <c r="Q14" s="3"/>
      <c r="R14" s="2"/>
    </row>
    <row r="15" spans="1:18" x14ac:dyDescent="0.3">
      <c r="O15" s="2"/>
      <c r="P15" s="2"/>
      <c r="Q15" s="3"/>
      <c r="R15" s="2"/>
    </row>
    <row r="16" spans="1:18" x14ac:dyDescent="0.3">
      <c r="O16" s="2"/>
      <c r="P16" s="2"/>
      <c r="Q16" s="3"/>
      <c r="R16" s="2"/>
    </row>
    <row r="17" spans="15:18" x14ac:dyDescent="0.3">
      <c r="O17" s="2"/>
      <c r="P17" s="2"/>
      <c r="Q17" s="3"/>
      <c r="R17" s="2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Aldo</dc:creator>
  <cp:lastModifiedBy>mdo100</cp:lastModifiedBy>
  <dcterms:created xsi:type="dcterms:W3CDTF">2022-10-20T15:16:20Z</dcterms:created>
  <dcterms:modified xsi:type="dcterms:W3CDTF">2022-10-20T19:10:59Z</dcterms:modified>
</cp:coreProperties>
</file>