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36" windowWidth="22440" windowHeight="9816" activeTab="1"/>
  </bookViews>
  <sheets>
    <sheet name="BDD" sheetId="1" r:id="rId1"/>
    <sheet name="Liste" sheetId="2" r:id="rId2"/>
  </sheets>
  <calcPr calcId="145621"/>
</workbook>
</file>

<file path=xl/calcChain.xml><?xml version="1.0" encoding="utf-8"?>
<calcChain xmlns="http://schemas.openxmlformats.org/spreadsheetml/2006/main">
  <c r="D11" i="1" l="1"/>
  <c r="E11" i="1"/>
  <c r="F11" i="1" s="1"/>
  <c r="G11" i="1" s="1"/>
  <c r="H11" i="1" s="1"/>
  <c r="D12" i="1"/>
  <c r="D13" i="1" s="1"/>
  <c r="C11" i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G2" i="2"/>
  <c r="G9" i="2" s="1"/>
  <c r="G4" i="2" l="1"/>
  <c r="G5" i="2"/>
  <c r="G7" i="2"/>
  <c r="G8" i="2"/>
  <c r="G3" i="2"/>
  <c r="G6" i="2"/>
  <c r="E13" i="1"/>
  <c r="F13" i="1"/>
  <c r="G13" i="1" s="1"/>
  <c r="H13" i="1" s="1"/>
  <c r="D14" i="1"/>
  <c r="E12" i="1"/>
  <c r="F12" i="1" s="1"/>
  <c r="G12" i="1" s="1"/>
  <c r="H12" i="1" s="1"/>
  <c r="F2" i="1"/>
  <c r="G2" i="1" s="1"/>
  <c r="H2" i="1" s="1"/>
  <c r="E3" i="1"/>
  <c r="E2" i="1"/>
  <c r="D3" i="1"/>
  <c r="D4" i="1" s="1"/>
  <c r="D5" i="1" s="1"/>
  <c r="D6" i="1" s="1"/>
  <c r="D7" i="1" s="1"/>
  <c r="D8" i="1" s="1"/>
  <c r="D9" i="1" s="1"/>
  <c r="D10" i="1" s="1"/>
  <c r="C4" i="1"/>
  <c r="C5" i="1" s="1"/>
  <c r="C6" i="1" s="1"/>
  <c r="C7" i="1" s="1"/>
  <c r="C8" i="1" s="1"/>
  <c r="C9" i="1" s="1"/>
  <c r="C10" i="1" s="1"/>
  <c r="C3" i="1"/>
  <c r="F3" i="1" s="1"/>
  <c r="G3" i="1" s="1"/>
  <c r="H3" i="1" s="1"/>
  <c r="E14" i="1" l="1"/>
  <c r="F14" i="1"/>
  <c r="G14" i="1" s="1"/>
  <c r="H14" i="1" s="1"/>
  <c r="D15" i="1"/>
  <c r="E9" i="1"/>
  <c r="E8" i="1"/>
  <c r="F8" i="1" s="1"/>
  <c r="G8" i="1" s="1"/>
  <c r="H8" i="1" s="1"/>
  <c r="F5" i="1"/>
  <c r="G5" i="1" s="1"/>
  <c r="H5" i="1" s="1"/>
  <c r="E10" i="1"/>
  <c r="E7" i="1"/>
  <c r="F7" i="1" s="1"/>
  <c r="G7" i="1" s="1"/>
  <c r="H7" i="1" s="1"/>
  <c r="E6" i="1"/>
  <c r="F6" i="1" s="1"/>
  <c r="G6" i="1" s="1"/>
  <c r="H6" i="1" s="1"/>
  <c r="E5" i="1"/>
  <c r="F10" i="1"/>
  <c r="G10" i="1" s="1"/>
  <c r="H10" i="1" s="1"/>
  <c r="E4" i="1"/>
  <c r="F4" i="1" s="1"/>
  <c r="G4" i="1" s="1"/>
  <c r="H4" i="1" s="1"/>
  <c r="F9" i="1"/>
  <c r="G9" i="1" s="1"/>
  <c r="H9" i="1" s="1"/>
  <c r="D16" i="1" l="1"/>
  <c r="E15" i="1"/>
  <c r="F15" i="1"/>
  <c r="G15" i="1" s="1"/>
  <c r="H15" i="1" s="1"/>
  <c r="E16" i="1" l="1"/>
  <c r="F16" i="1"/>
  <c r="G16" i="1" s="1"/>
  <c r="H16" i="1" s="1"/>
  <c r="D17" i="1"/>
  <c r="F17" i="1" l="1"/>
  <c r="G17" i="1" s="1"/>
  <c r="H17" i="1" s="1"/>
  <c r="D18" i="1"/>
  <c r="E17" i="1"/>
  <c r="D19" i="1" l="1"/>
  <c r="E18" i="1"/>
  <c r="F18" i="1"/>
  <c r="G18" i="1" s="1"/>
  <c r="H18" i="1" s="1"/>
  <c r="E19" i="1" l="1"/>
  <c r="F19" i="1"/>
  <c r="G19" i="1" s="1"/>
  <c r="H19" i="1" s="1"/>
  <c r="D20" i="1"/>
  <c r="D21" i="1" l="1"/>
  <c r="E20" i="1"/>
  <c r="F20" i="1" s="1"/>
  <c r="G20" i="1" s="1"/>
  <c r="H20" i="1" s="1"/>
  <c r="E21" i="1" l="1"/>
  <c r="F21" i="1"/>
  <c r="G21" i="1" s="1"/>
  <c r="H21" i="1" s="1"/>
  <c r="D22" i="1"/>
  <c r="E22" i="1" l="1"/>
  <c r="F22" i="1"/>
  <c r="G22" i="1" s="1"/>
  <c r="H22" i="1" s="1"/>
  <c r="D23" i="1"/>
  <c r="D24" i="1" l="1"/>
  <c r="E23" i="1"/>
  <c r="F23" i="1"/>
  <c r="G23" i="1" s="1"/>
  <c r="H23" i="1" s="1"/>
  <c r="E24" i="1" l="1"/>
  <c r="F24" i="1"/>
  <c r="G24" i="1" s="1"/>
  <c r="H24" i="1" s="1"/>
  <c r="D25" i="1"/>
  <c r="D26" i="1" l="1"/>
  <c r="E25" i="1"/>
  <c r="F25" i="1" s="1"/>
  <c r="G25" i="1" s="1"/>
  <c r="H25" i="1" s="1"/>
  <c r="D27" i="1" l="1"/>
  <c r="E26" i="1"/>
  <c r="F26" i="1"/>
  <c r="G26" i="1" s="1"/>
  <c r="H26" i="1" s="1"/>
  <c r="E27" i="1" l="1"/>
  <c r="F27" i="1"/>
  <c r="G27" i="1" s="1"/>
  <c r="H27" i="1" s="1"/>
  <c r="D28" i="1"/>
  <c r="D29" i="1" l="1"/>
  <c r="E28" i="1"/>
  <c r="F28" i="1" s="1"/>
  <c r="G28" i="1" s="1"/>
  <c r="H28" i="1" s="1"/>
  <c r="E29" i="1" l="1"/>
  <c r="F29" i="1"/>
  <c r="G29" i="1" s="1"/>
  <c r="H29" i="1" s="1"/>
  <c r="D30" i="1"/>
  <c r="E30" i="1" l="1"/>
  <c r="F30" i="1" s="1"/>
  <c r="G30" i="1" s="1"/>
  <c r="H30" i="1" s="1"/>
  <c r="D31" i="1"/>
  <c r="D32" i="1" l="1"/>
  <c r="E31" i="1"/>
  <c r="F31" i="1"/>
  <c r="G31" i="1" s="1"/>
  <c r="H31" i="1" s="1"/>
  <c r="E32" i="1" l="1"/>
  <c r="F32" i="1" s="1"/>
  <c r="G32" i="1" s="1"/>
  <c r="H32" i="1" s="1"/>
  <c r="D33" i="1"/>
  <c r="D34" i="1" l="1"/>
  <c r="E33" i="1"/>
  <c r="F33" i="1" s="1"/>
  <c r="G33" i="1" s="1"/>
  <c r="H33" i="1" s="1"/>
  <c r="D35" i="1" l="1"/>
  <c r="E34" i="1"/>
  <c r="F34" i="1" s="1"/>
  <c r="G34" i="1" s="1"/>
  <c r="H34" i="1" s="1"/>
  <c r="E35" i="1" l="1"/>
  <c r="F35" i="1" s="1"/>
  <c r="G35" i="1" s="1"/>
  <c r="H35" i="1" s="1"/>
  <c r="D36" i="1"/>
  <c r="D37" i="1" l="1"/>
  <c r="E36" i="1"/>
  <c r="F36" i="1" s="1"/>
  <c r="G36" i="1" s="1"/>
  <c r="H36" i="1" s="1"/>
  <c r="E37" i="1" l="1"/>
  <c r="F37" i="1"/>
  <c r="G37" i="1" s="1"/>
  <c r="H37" i="1" s="1"/>
  <c r="D38" i="1"/>
  <c r="E38" i="1" l="1"/>
  <c r="F38" i="1"/>
  <c r="G38" i="1" s="1"/>
  <c r="H38" i="1" s="1"/>
  <c r="D39" i="1"/>
  <c r="D40" i="1" l="1"/>
  <c r="E39" i="1"/>
  <c r="F39" i="1"/>
  <c r="G39" i="1" s="1"/>
  <c r="H39" i="1" s="1"/>
  <c r="E40" i="1" l="1"/>
  <c r="F40" i="1"/>
  <c r="G40" i="1" s="1"/>
  <c r="H40" i="1" s="1"/>
  <c r="D41" i="1"/>
  <c r="D42" i="1" l="1"/>
  <c r="E41" i="1"/>
  <c r="F41" i="1" s="1"/>
  <c r="G41" i="1" s="1"/>
  <c r="H41" i="1" s="1"/>
  <c r="D43" i="1" l="1"/>
  <c r="E42" i="1"/>
  <c r="F42" i="1"/>
  <c r="G42" i="1" s="1"/>
  <c r="H42" i="1" s="1"/>
  <c r="E43" i="1" l="1"/>
  <c r="F43" i="1"/>
  <c r="G43" i="1" s="1"/>
  <c r="H43" i="1" s="1"/>
  <c r="D44" i="1"/>
  <c r="D45" i="1" l="1"/>
  <c r="E44" i="1"/>
  <c r="F44" i="1" s="1"/>
  <c r="G44" i="1" s="1"/>
  <c r="H44" i="1" s="1"/>
  <c r="E45" i="1" l="1"/>
  <c r="F45" i="1"/>
  <c r="G45" i="1" s="1"/>
  <c r="H45" i="1" s="1"/>
  <c r="D46" i="1"/>
  <c r="E46" i="1" l="1"/>
  <c r="F46" i="1"/>
  <c r="G46" i="1" s="1"/>
  <c r="H46" i="1" s="1"/>
</calcChain>
</file>

<file path=xl/sharedStrings.xml><?xml version="1.0" encoding="utf-8"?>
<sst xmlns="http://schemas.openxmlformats.org/spreadsheetml/2006/main" count="61" uniqueCount="53">
  <si>
    <t>Nom &amp; Prénom</t>
  </si>
  <si>
    <t>MOREAU Gérard-Louis</t>
  </si>
  <si>
    <t>Fratus Jean-Pierre</t>
  </si>
  <si>
    <t>Moru Guy</t>
  </si>
  <si>
    <t>magniere isabelle</t>
  </si>
  <si>
    <t>Froment Marie-Chantal</t>
  </si>
  <si>
    <t>Magniere Christophe</t>
  </si>
  <si>
    <t>Marchand Laure</t>
  </si>
  <si>
    <t>Gentil Christophe</t>
  </si>
  <si>
    <t>Chauvette Gilles</t>
  </si>
  <si>
    <t>GROIN JEAN JACQUES</t>
  </si>
  <si>
    <t>Grouin Rogers</t>
  </si>
  <si>
    <t>Goldaraz Christine</t>
  </si>
  <si>
    <t>BURLIS DOM</t>
  </si>
  <si>
    <t>Pointeau Catherine</t>
  </si>
  <si>
    <t>Pointeau Christophe</t>
  </si>
  <si>
    <t>griffon jean marie</t>
  </si>
  <si>
    <t>Vals Max</t>
  </si>
  <si>
    <t>Rouvier Christophe</t>
  </si>
  <si>
    <t>Combo Gilles</t>
  </si>
  <si>
    <t>Aullain Vivien</t>
  </si>
  <si>
    <t>Thevenet Raymond</t>
  </si>
  <si>
    <t>Alaborde André</t>
  </si>
  <si>
    <t>Decoret Jean-Paul</t>
  </si>
  <si>
    <t>Forichon Gérard</t>
  </si>
  <si>
    <t>Marvillet Alain</t>
  </si>
  <si>
    <t>Clémentine Jeannette</t>
  </si>
  <si>
    <t>Andrier Daniel</t>
  </si>
  <si>
    <t>Bernadat Maurice</t>
  </si>
  <si>
    <t>Spagnolo Luciano</t>
  </si>
  <si>
    <t>Belaroche Marie-Pierre</t>
  </si>
  <si>
    <t>Belaroche Lucien</t>
  </si>
  <si>
    <t>Oriol Anaïs</t>
  </si>
  <si>
    <t>Paulus Dany</t>
  </si>
  <si>
    <t>Decoret Clément</t>
  </si>
  <si>
    <t>Pennetier Alain</t>
  </si>
  <si>
    <t>Morto Anne-Marie</t>
  </si>
  <si>
    <t>Gallais Thierry</t>
  </si>
  <si>
    <t>Manuel jean-françois</t>
  </si>
  <si>
    <t>Bailly Francky</t>
  </si>
  <si>
    <t>Pineau Marie-Yvette</t>
  </si>
  <si>
    <t>Pineau Pierre</t>
  </si>
  <si>
    <t>Chantriaux Henri</t>
  </si>
  <si>
    <t>Perruchon David</t>
  </si>
  <si>
    <t>Dubouchage Michel</t>
  </si>
  <si>
    <t>Cantinotti Jacky</t>
  </si>
  <si>
    <t>Date de naissance</t>
  </si>
  <si>
    <t>Données 1</t>
  </si>
  <si>
    <t>Données 2</t>
  </si>
  <si>
    <t>Données 3</t>
  </si>
  <si>
    <t>Données 4</t>
  </si>
  <si>
    <t>Données 5</t>
  </si>
  <si>
    <t>Données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</si>
</sst>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F800]dddd\,\ mmmm\ dd\,\ yyyy"/>
  </numFmts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0" xfId="0" applyFont="1" applyFill="1" applyAlignment="1">
      <alignment horizontal="center"/>
    </xf>
    <xf numFmtId="14" fontId="0" fillId="0" borderId="0" xfId="0" applyNumberFormat="1"/>
    <xf numFmtId="166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List" dx="20" fmlaLink="$A$1" fmlaRange="BDD!$A$2:$A$46" noThreeD="1" sel="9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22860</xdr:colOff>
          <xdr:row>1</xdr:row>
          <xdr:rowOff>0</xdr:rowOff>
        </xdr:from>
        <xdr:to>
          <xdr:col>4</xdr:col>
          <xdr:colOff>0</xdr:colOff>
          <xdr:row>7</xdr:row>
          <xdr:rowOff>175260</xdr:rowOff>
        </xdr:to>
        <xdr:sp macro="" textlink="">
          <xdr:nvSpPr>
            <xdr:cNvPr id="1025" name="List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workbookViewId="0">
      <pane ySplit="1" topLeftCell="A2" activePane="bottomLeft" state="frozen"/>
      <selection pane="bottomLeft" activeCell="K24" sqref="K24"/>
    </sheetView>
  </sheetViews>
  <sheetFormatPr baseColWidth="10" defaultRowHeight="15.6" x14ac:dyDescent="0.3"/>
  <cols>
    <col min="1" max="1" width="21.5" bestFit="1" customWidth="1"/>
    <col min="2" max="2" width="16.09765625" bestFit="1" customWidth="1"/>
  </cols>
  <sheetData>
    <row r="1" spans="1:8" x14ac:dyDescent="0.3">
      <c r="A1" s="1" t="s">
        <v>0</v>
      </c>
      <c r="B1" s="1" t="s">
        <v>46</v>
      </c>
      <c r="C1" s="1" t="s">
        <v>47</v>
      </c>
      <c r="D1" s="1" t="s">
        <v>48</v>
      </c>
      <c r="E1" s="1" t="s">
        <v>49</v>
      </c>
      <c r="F1" s="1" t="s">
        <v>50</v>
      </c>
      <c r="G1" s="1" t="s">
        <v>51</v>
      </c>
      <c r="H1" s="1" t="s">
        <v>52</v>
      </c>
    </row>
    <row r="2" spans="1:8" x14ac:dyDescent="0.3">
      <c r="A2" t="s">
        <v>1</v>
      </c>
      <c r="B2" s="2">
        <v>42370</v>
      </c>
      <c r="C2">
        <v>10</v>
      </c>
      <c r="D2">
        <v>5</v>
      </c>
      <c r="E2">
        <f>C2+D2</f>
        <v>15</v>
      </c>
      <c r="F2">
        <f>C2*D2+E2</f>
        <v>65</v>
      </c>
      <c r="G2">
        <f>F2/2</f>
        <v>32.5</v>
      </c>
      <c r="H2">
        <f>G2-C2</f>
        <v>22.5</v>
      </c>
    </row>
    <row r="3" spans="1:8" x14ac:dyDescent="0.3">
      <c r="A3" t="s">
        <v>2</v>
      </c>
      <c r="B3" s="2">
        <v>42371</v>
      </c>
      <c r="C3">
        <f>C2+10</f>
        <v>20</v>
      </c>
      <c r="D3">
        <f>D2+5</f>
        <v>10</v>
      </c>
      <c r="E3">
        <f t="shared" ref="E3:E46" si="0">C3+D3</f>
        <v>30</v>
      </c>
      <c r="F3">
        <f t="shared" ref="F3:F46" si="1">C3*D3+E3</f>
        <v>230</v>
      </c>
      <c r="G3">
        <f t="shared" ref="G3:G46" si="2">F3/2</f>
        <v>115</v>
      </c>
      <c r="H3">
        <f t="shared" ref="H3:H46" si="3">G3-C3</f>
        <v>95</v>
      </c>
    </row>
    <row r="4" spans="1:8" x14ac:dyDescent="0.3">
      <c r="A4" t="s">
        <v>3</v>
      </c>
      <c r="B4" s="2">
        <v>42372</v>
      </c>
      <c r="C4">
        <f t="shared" ref="C4:C46" si="4">C3+10</f>
        <v>30</v>
      </c>
      <c r="D4">
        <f t="shared" ref="D4:D46" si="5">D3+5</f>
        <v>15</v>
      </c>
      <c r="E4">
        <f t="shared" si="0"/>
        <v>45</v>
      </c>
      <c r="F4">
        <f t="shared" si="1"/>
        <v>495</v>
      </c>
      <c r="G4">
        <f t="shared" si="2"/>
        <v>247.5</v>
      </c>
      <c r="H4">
        <f t="shared" si="3"/>
        <v>217.5</v>
      </c>
    </row>
    <row r="5" spans="1:8" x14ac:dyDescent="0.3">
      <c r="A5" t="s">
        <v>4</v>
      </c>
      <c r="B5" s="2">
        <v>42373</v>
      </c>
      <c r="C5">
        <f t="shared" si="4"/>
        <v>40</v>
      </c>
      <c r="D5">
        <f t="shared" si="5"/>
        <v>20</v>
      </c>
      <c r="E5">
        <f t="shared" si="0"/>
        <v>60</v>
      </c>
      <c r="F5">
        <f t="shared" si="1"/>
        <v>860</v>
      </c>
      <c r="G5">
        <f t="shared" si="2"/>
        <v>430</v>
      </c>
      <c r="H5">
        <f t="shared" si="3"/>
        <v>390</v>
      </c>
    </row>
    <row r="6" spans="1:8" x14ac:dyDescent="0.3">
      <c r="A6" t="s">
        <v>5</v>
      </c>
      <c r="B6" s="2">
        <v>42374</v>
      </c>
      <c r="C6">
        <f t="shared" si="4"/>
        <v>50</v>
      </c>
      <c r="D6">
        <f t="shared" si="5"/>
        <v>25</v>
      </c>
      <c r="E6">
        <f t="shared" si="0"/>
        <v>75</v>
      </c>
      <c r="F6">
        <f t="shared" si="1"/>
        <v>1325</v>
      </c>
      <c r="G6">
        <f t="shared" si="2"/>
        <v>662.5</v>
      </c>
      <c r="H6">
        <f t="shared" si="3"/>
        <v>612.5</v>
      </c>
    </row>
    <row r="7" spans="1:8" x14ac:dyDescent="0.3">
      <c r="A7" t="s">
        <v>6</v>
      </c>
      <c r="B7" s="2">
        <v>42375</v>
      </c>
      <c r="C7">
        <f t="shared" si="4"/>
        <v>60</v>
      </c>
      <c r="D7">
        <f t="shared" si="5"/>
        <v>30</v>
      </c>
      <c r="E7">
        <f t="shared" si="0"/>
        <v>90</v>
      </c>
      <c r="F7">
        <f t="shared" si="1"/>
        <v>1890</v>
      </c>
      <c r="G7">
        <f t="shared" si="2"/>
        <v>945</v>
      </c>
      <c r="H7">
        <f t="shared" si="3"/>
        <v>885</v>
      </c>
    </row>
    <row r="8" spans="1:8" x14ac:dyDescent="0.3">
      <c r="A8" t="s">
        <v>7</v>
      </c>
      <c r="B8" s="2">
        <v>42376</v>
      </c>
      <c r="C8">
        <f t="shared" si="4"/>
        <v>70</v>
      </c>
      <c r="D8">
        <f t="shared" si="5"/>
        <v>35</v>
      </c>
      <c r="E8">
        <f t="shared" si="0"/>
        <v>105</v>
      </c>
      <c r="F8">
        <f t="shared" si="1"/>
        <v>2555</v>
      </c>
      <c r="G8">
        <f t="shared" si="2"/>
        <v>1277.5</v>
      </c>
      <c r="H8">
        <f t="shared" si="3"/>
        <v>1207.5</v>
      </c>
    </row>
    <row r="9" spans="1:8" x14ac:dyDescent="0.3">
      <c r="A9" t="s">
        <v>8</v>
      </c>
      <c r="B9" s="2">
        <v>42377</v>
      </c>
      <c r="C9">
        <f t="shared" si="4"/>
        <v>80</v>
      </c>
      <c r="D9">
        <f t="shared" si="5"/>
        <v>40</v>
      </c>
      <c r="E9">
        <f t="shared" si="0"/>
        <v>120</v>
      </c>
      <c r="F9">
        <f t="shared" si="1"/>
        <v>3320</v>
      </c>
      <c r="G9">
        <f t="shared" si="2"/>
        <v>1660</v>
      </c>
      <c r="H9">
        <f t="shared" si="3"/>
        <v>1580</v>
      </c>
    </row>
    <row r="10" spans="1:8" x14ac:dyDescent="0.3">
      <c r="A10" t="s">
        <v>9</v>
      </c>
      <c r="B10" s="2">
        <v>42378</v>
      </c>
      <c r="C10">
        <f t="shared" si="4"/>
        <v>90</v>
      </c>
      <c r="D10">
        <f t="shared" si="5"/>
        <v>45</v>
      </c>
      <c r="E10">
        <f t="shared" si="0"/>
        <v>135</v>
      </c>
      <c r="F10">
        <f t="shared" si="1"/>
        <v>4185</v>
      </c>
      <c r="G10">
        <f t="shared" si="2"/>
        <v>2092.5</v>
      </c>
      <c r="H10">
        <f t="shared" si="3"/>
        <v>2002.5</v>
      </c>
    </row>
    <row r="11" spans="1:8" x14ac:dyDescent="0.3">
      <c r="A11" t="s">
        <v>10</v>
      </c>
      <c r="B11" s="2">
        <v>42380</v>
      </c>
      <c r="C11">
        <f t="shared" si="4"/>
        <v>100</v>
      </c>
      <c r="D11">
        <f t="shared" ref="D11:D46" si="6">D10+5</f>
        <v>50</v>
      </c>
      <c r="E11">
        <f t="shared" ref="E11:E46" si="7">C11+D11</f>
        <v>150</v>
      </c>
      <c r="F11">
        <f t="shared" ref="F11:F46" si="8">C11*D11+E11</f>
        <v>5150</v>
      </c>
      <c r="G11">
        <f t="shared" si="2"/>
        <v>2575</v>
      </c>
      <c r="H11">
        <f t="shared" ref="H11:H46" si="9">G11-C11</f>
        <v>2475</v>
      </c>
    </row>
    <row r="12" spans="1:8" x14ac:dyDescent="0.3">
      <c r="A12" t="s">
        <v>11</v>
      </c>
      <c r="B12" s="2">
        <v>42381</v>
      </c>
      <c r="C12">
        <f t="shared" si="4"/>
        <v>110</v>
      </c>
      <c r="D12">
        <f t="shared" si="6"/>
        <v>55</v>
      </c>
      <c r="E12">
        <f t="shared" si="7"/>
        <v>165</v>
      </c>
      <c r="F12">
        <f t="shared" si="8"/>
        <v>6215</v>
      </c>
      <c r="G12">
        <f t="shared" si="2"/>
        <v>3107.5</v>
      </c>
      <c r="H12">
        <f t="shared" si="9"/>
        <v>2997.5</v>
      </c>
    </row>
    <row r="13" spans="1:8" x14ac:dyDescent="0.3">
      <c r="A13" t="s">
        <v>12</v>
      </c>
      <c r="B13" s="2">
        <v>42382</v>
      </c>
      <c r="C13">
        <f t="shared" si="4"/>
        <v>120</v>
      </c>
      <c r="D13">
        <f t="shared" si="6"/>
        <v>60</v>
      </c>
      <c r="E13">
        <f t="shared" si="7"/>
        <v>180</v>
      </c>
      <c r="F13">
        <f t="shared" si="8"/>
        <v>7380</v>
      </c>
      <c r="G13">
        <f t="shared" si="2"/>
        <v>3690</v>
      </c>
      <c r="H13">
        <f t="shared" si="9"/>
        <v>3570</v>
      </c>
    </row>
    <row r="14" spans="1:8" x14ac:dyDescent="0.3">
      <c r="A14" t="s">
        <v>13</v>
      </c>
      <c r="B14" s="2">
        <v>42383</v>
      </c>
      <c r="C14">
        <f t="shared" si="4"/>
        <v>130</v>
      </c>
      <c r="D14">
        <f t="shared" si="6"/>
        <v>65</v>
      </c>
      <c r="E14">
        <f t="shared" si="7"/>
        <v>195</v>
      </c>
      <c r="F14">
        <f t="shared" si="8"/>
        <v>8645</v>
      </c>
      <c r="G14">
        <f t="shared" si="2"/>
        <v>4322.5</v>
      </c>
      <c r="H14">
        <f t="shared" si="9"/>
        <v>4192.5</v>
      </c>
    </row>
    <row r="15" spans="1:8" x14ac:dyDescent="0.3">
      <c r="A15" t="s">
        <v>14</v>
      </c>
      <c r="B15" s="2">
        <v>42384</v>
      </c>
      <c r="C15">
        <f t="shared" si="4"/>
        <v>140</v>
      </c>
      <c r="D15">
        <f t="shared" si="6"/>
        <v>70</v>
      </c>
      <c r="E15">
        <f t="shared" si="7"/>
        <v>210</v>
      </c>
      <c r="F15">
        <f t="shared" si="8"/>
        <v>10010</v>
      </c>
      <c r="G15">
        <f t="shared" si="2"/>
        <v>5005</v>
      </c>
      <c r="H15">
        <f t="shared" si="9"/>
        <v>4865</v>
      </c>
    </row>
    <row r="16" spans="1:8" x14ac:dyDescent="0.3">
      <c r="A16" t="s">
        <v>15</v>
      </c>
      <c r="B16" s="2">
        <v>42385</v>
      </c>
      <c r="C16">
        <f t="shared" si="4"/>
        <v>150</v>
      </c>
      <c r="D16">
        <f t="shared" si="6"/>
        <v>75</v>
      </c>
      <c r="E16">
        <f t="shared" si="7"/>
        <v>225</v>
      </c>
      <c r="F16">
        <f t="shared" si="8"/>
        <v>11475</v>
      </c>
      <c r="G16">
        <f t="shared" si="2"/>
        <v>5737.5</v>
      </c>
      <c r="H16">
        <f t="shared" si="9"/>
        <v>5587.5</v>
      </c>
    </row>
    <row r="17" spans="1:8" x14ac:dyDescent="0.3">
      <c r="A17" t="s">
        <v>16</v>
      </c>
      <c r="B17" s="2">
        <v>42386</v>
      </c>
      <c r="C17">
        <f t="shared" si="4"/>
        <v>160</v>
      </c>
      <c r="D17">
        <f t="shared" si="6"/>
        <v>80</v>
      </c>
      <c r="E17">
        <f t="shared" si="7"/>
        <v>240</v>
      </c>
      <c r="F17">
        <f t="shared" si="8"/>
        <v>13040</v>
      </c>
      <c r="G17">
        <f t="shared" si="2"/>
        <v>6520</v>
      </c>
      <c r="H17">
        <f t="shared" si="9"/>
        <v>6360</v>
      </c>
    </row>
    <row r="18" spans="1:8" x14ac:dyDescent="0.3">
      <c r="A18" t="s">
        <v>17</v>
      </c>
      <c r="B18" s="2">
        <v>42387</v>
      </c>
      <c r="C18">
        <f t="shared" si="4"/>
        <v>170</v>
      </c>
      <c r="D18">
        <f t="shared" si="6"/>
        <v>85</v>
      </c>
      <c r="E18">
        <f t="shared" si="7"/>
        <v>255</v>
      </c>
      <c r="F18">
        <f t="shared" si="8"/>
        <v>14705</v>
      </c>
      <c r="G18">
        <f t="shared" si="2"/>
        <v>7352.5</v>
      </c>
      <c r="H18">
        <f t="shared" si="9"/>
        <v>7182.5</v>
      </c>
    </row>
    <row r="19" spans="1:8" x14ac:dyDescent="0.3">
      <c r="A19" t="s">
        <v>18</v>
      </c>
      <c r="B19" s="2">
        <v>42388</v>
      </c>
      <c r="C19">
        <f t="shared" si="4"/>
        <v>180</v>
      </c>
      <c r="D19">
        <f t="shared" si="6"/>
        <v>90</v>
      </c>
      <c r="E19">
        <f t="shared" si="7"/>
        <v>270</v>
      </c>
      <c r="F19">
        <f t="shared" si="8"/>
        <v>16470</v>
      </c>
      <c r="G19">
        <f t="shared" si="2"/>
        <v>8235</v>
      </c>
      <c r="H19">
        <f t="shared" si="9"/>
        <v>8055</v>
      </c>
    </row>
    <row r="20" spans="1:8" x14ac:dyDescent="0.3">
      <c r="A20" t="s">
        <v>19</v>
      </c>
      <c r="B20" s="2">
        <v>42389</v>
      </c>
      <c r="C20">
        <f t="shared" si="4"/>
        <v>190</v>
      </c>
      <c r="D20">
        <f t="shared" si="6"/>
        <v>95</v>
      </c>
      <c r="E20">
        <f t="shared" si="7"/>
        <v>285</v>
      </c>
      <c r="F20">
        <f t="shared" si="8"/>
        <v>18335</v>
      </c>
      <c r="G20">
        <f t="shared" si="2"/>
        <v>9167.5</v>
      </c>
      <c r="H20">
        <f t="shared" si="9"/>
        <v>8977.5</v>
      </c>
    </row>
    <row r="21" spans="1:8" x14ac:dyDescent="0.3">
      <c r="A21" t="s">
        <v>20</v>
      </c>
      <c r="B21" s="2">
        <v>42390</v>
      </c>
      <c r="C21">
        <f t="shared" si="4"/>
        <v>200</v>
      </c>
      <c r="D21">
        <f t="shared" si="6"/>
        <v>100</v>
      </c>
      <c r="E21">
        <f t="shared" si="7"/>
        <v>300</v>
      </c>
      <c r="F21">
        <f t="shared" si="8"/>
        <v>20300</v>
      </c>
      <c r="G21">
        <f t="shared" si="2"/>
        <v>10150</v>
      </c>
      <c r="H21">
        <f t="shared" si="9"/>
        <v>9950</v>
      </c>
    </row>
    <row r="22" spans="1:8" x14ac:dyDescent="0.3">
      <c r="A22" t="s">
        <v>21</v>
      </c>
      <c r="B22" s="2">
        <v>42391</v>
      </c>
      <c r="C22">
        <f t="shared" si="4"/>
        <v>210</v>
      </c>
      <c r="D22">
        <f t="shared" si="6"/>
        <v>105</v>
      </c>
      <c r="E22">
        <f t="shared" si="7"/>
        <v>315</v>
      </c>
      <c r="F22">
        <f t="shared" si="8"/>
        <v>22365</v>
      </c>
      <c r="G22">
        <f t="shared" si="2"/>
        <v>11182.5</v>
      </c>
      <c r="H22">
        <f t="shared" si="9"/>
        <v>10972.5</v>
      </c>
    </row>
    <row r="23" spans="1:8" x14ac:dyDescent="0.3">
      <c r="A23" t="s">
        <v>22</v>
      </c>
      <c r="B23" s="2">
        <v>42392</v>
      </c>
      <c r="C23">
        <f t="shared" si="4"/>
        <v>220</v>
      </c>
      <c r="D23">
        <f t="shared" si="6"/>
        <v>110</v>
      </c>
      <c r="E23">
        <f t="shared" si="7"/>
        <v>330</v>
      </c>
      <c r="F23">
        <f t="shared" si="8"/>
        <v>24530</v>
      </c>
      <c r="G23">
        <f t="shared" si="2"/>
        <v>12265</v>
      </c>
      <c r="H23">
        <f t="shared" si="9"/>
        <v>12045</v>
      </c>
    </row>
    <row r="24" spans="1:8" x14ac:dyDescent="0.3">
      <c r="A24" t="s">
        <v>23</v>
      </c>
      <c r="B24" s="2">
        <v>42393</v>
      </c>
      <c r="C24">
        <f t="shared" si="4"/>
        <v>230</v>
      </c>
      <c r="D24">
        <f t="shared" si="6"/>
        <v>115</v>
      </c>
      <c r="E24">
        <f t="shared" si="7"/>
        <v>345</v>
      </c>
      <c r="F24">
        <f t="shared" si="8"/>
        <v>26795</v>
      </c>
      <c r="G24">
        <f t="shared" si="2"/>
        <v>13397.5</v>
      </c>
      <c r="H24">
        <f t="shared" si="9"/>
        <v>13167.5</v>
      </c>
    </row>
    <row r="25" spans="1:8" x14ac:dyDescent="0.3">
      <c r="A25" t="s">
        <v>24</v>
      </c>
      <c r="B25" s="2">
        <v>42394</v>
      </c>
      <c r="C25">
        <f t="shared" si="4"/>
        <v>240</v>
      </c>
      <c r="D25">
        <f t="shared" si="6"/>
        <v>120</v>
      </c>
      <c r="E25">
        <f t="shared" si="7"/>
        <v>360</v>
      </c>
      <c r="F25">
        <f t="shared" si="8"/>
        <v>29160</v>
      </c>
      <c r="G25">
        <f t="shared" si="2"/>
        <v>14580</v>
      </c>
      <c r="H25">
        <f t="shared" si="9"/>
        <v>14340</v>
      </c>
    </row>
    <row r="26" spans="1:8" x14ac:dyDescent="0.3">
      <c r="A26" t="s">
        <v>25</v>
      </c>
      <c r="B26" s="2">
        <v>42395</v>
      </c>
      <c r="C26">
        <f t="shared" si="4"/>
        <v>250</v>
      </c>
      <c r="D26">
        <f t="shared" si="6"/>
        <v>125</v>
      </c>
      <c r="E26">
        <f t="shared" si="7"/>
        <v>375</v>
      </c>
      <c r="F26">
        <f t="shared" si="8"/>
        <v>31625</v>
      </c>
      <c r="G26">
        <f t="shared" si="2"/>
        <v>15812.5</v>
      </c>
      <c r="H26">
        <f t="shared" si="9"/>
        <v>15562.5</v>
      </c>
    </row>
    <row r="27" spans="1:8" x14ac:dyDescent="0.3">
      <c r="A27" t="s">
        <v>26</v>
      </c>
      <c r="B27" s="2">
        <v>42396</v>
      </c>
      <c r="C27">
        <f t="shared" si="4"/>
        <v>260</v>
      </c>
      <c r="D27">
        <f t="shared" si="6"/>
        <v>130</v>
      </c>
      <c r="E27">
        <f t="shared" si="7"/>
        <v>390</v>
      </c>
      <c r="F27">
        <f t="shared" si="8"/>
        <v>34190</v>
      </c>
      <c r="G27">
        <f t="shared" si="2"/>
        <v>17095</v>
      </c>
      <c r="H27">
        <f t="shared" si="9"/>
        <v>16835</v>
      </c>
    </row>
    <row r="28" spans="1:8" x14ac:dyDescent="0.3">
      <c r="A28" t="s">
        <v>27</v>
      </c>
      <c r="B28" s="2">
        <v>42397</v>
      </c>
      <c r="C28">
        <f t="shared" si="4"/>
        <v>270</v>
      </c>
      <c r="D28">
        <f t="shared" si="6"/>
        <v>135</v>
      </c>
      <c r="E28">
        <f t="shared" si="7"/>
        <v>405</v>
      </c>
      <c r="F28">
        <f t="shared" si="8"/>
        <v>36855</v>
      </c>
      <c r="G28">
        <f t="shared" si="2"/>
        <v>18427.5</v>
      </c>
      <c r="H28">
        <f t="shared" si="9"/>
        <v>18157.5</v>
      </c>
    </row>
    <row r="29" spans="1:8" x14ac:dyDescent="0.3">
      <c r="A29" t="s">
        <v>28</v>
      </c>
      <c r="B29" s="2">
        <v>42398</v>
      </c>
      <c r="C29">
        <f t="shared" si="4"/>
        <v>280</v>
      </c>
      <c r="D29">
        <f t="shared" si="6"/>
        <v>140</v>
      </c>
      <c r="E29">
        <f t="shared" si="7"/>
        <v>420</v>
      </c>
      <c r="F29">
        <f t="shared" si="8"/>
        <v>39620</v>
      </c>
      <c r="G29">
        <f t="shared" si="2"/>
        <v>19810</v>
      </c>
      <c r="H29">
        <f t="shared" si="9"/>
        <v>19530</v>
      </c>
    </row>
    <row r="30" spans="1:8" x14ac:dyDescent="0.3">
      <c r="A30" t="s">
        <v>29</v>
      </c>
      <c r="B30" s="2">
        <v>42399</v>
      </c>
      <c r="C30">
        <f t="shared" si="4"/>
        <v>290</v>
      </c>
      <c r="D30">
        <f t="shared" si="6"/>
        <v>145</v>
      </c>
      <c r="E30">
        <f t="shared" si="7"/>
        <v>435</v>
      </c>
      <c r="F30">
        <f t="shared" si="8"/>
        <v>42485</v>
      </c>
      <c r="G30">
        <f t="shared" si="2"/>
        <v>21242.5</v>
      </c>
      <c r="H30">
        <f t="shared" si="9"/>
        <v>20952.5</v>
      </c>
    </row>
    <row r="31" spans="1:8" x14ac:dyDescent="0.3">
      <c r="A31" t="s">
        <v>30</v>
      </c>
      <c r="B31" s="2">
        <v>42400</v>
      </c>
      <c r="C31">
        <f t="shared" si="4"/>
        <v>300</v>
      </c>
      <c r="D31">
        <f t="shared" si="6"/>
        <v>150</v>
      </c>
      <c r="E31">
        <f t="shared" si="7"/>
        <v>450</v>
      </c>
      <c r="F31">
        <f t="shared" si="8"/>
        <v>45450</v>
      </c>
      <c r="G31">
        <f t="shared" si="2"/>
        <v>22725</v>
      </c>
      <c r="H31">
        <f t="shared" si="9"/>
        <v>22425</v>
      </c>
    </row>
    <row r="32" spans="1:8" x14ac:dyDescent="0.3">
      <c r="A32" t="s">
        <v>31</v>
      </c>
      <c r="B32" s="2">
        <v>42401</v>
      </c>
      <c r="C32">
        <f t="shared" si="4"/>
        <v>310</v>
      </c>
      <c r="D32">
        <f t="shared" si="6"/>
        <v>155</v>
      </c>
      <c r="E32">
        <f t="shared" si="7"/>
        <v>465</v>
      </c>
      <c r="F32">
        <f t="shared" si="8"/>
        <v>48515</v>
      </c>
      <c r="G32">
        <f t="shared" si="2"/>
        <v>24257.5</v>
      </c>
      <c r="H32">
        <f t="shared" si="9"/>
        <v>23947.5</v>
      </c>
    </row>
    <row r="33" spans="1:8" x14ac:dyDescent="0.3">
      <c r="A33" t="s">
        <v>32</v>
      </c>
      <c r="B33" s="2">
        <v>42402</v>
      </c>
      <c r="C33">
        <f t="shared" si="4"/>
        <v>320</v>
      </c>
      <c r="D33">
        <f t="shared" si="6"/>
        <v>160</v>
      </c>
      <c r="E33">
        <f t="shared" si="7"/>
        <v>480</v>
      </c>
      <c r="F33">
        <f t="shared" si="8"/>
        <v>51680</v>
      </c>
      <c r="G33">
        <f t="shared" si="2"/>
        <v>25840</v>
      </c>
      <c r="H33">
        <f t="shared" si="9"/>
        <v>25520</v>
      </c>
    </row>
    <row r="34" spans="1:8" x14ac:dyDescent="0.3">
      <c r="A34" t="s">
        <v>33</v>
      </c>
      <c r="B34" s="2">
        <v>42403</v>
      </c>
      <c r="C34">
        <f t="shared" si="4"/>
        <v>330</v>
      </c>
      <c r="D34">
        <f t="shared" si="6"/>
        <v>165</v>
      </c>
      <c r="E34">
        <f t="shared" si="7"/>
        <v>495</v>
      </c>
      <c r="F34">
        <f t="shared" si="8"/>
        <v>54945</v>
      </c>
      <c r="G34">
        <f t="shared" si="2"/>
        <v>27472.5</v>
      </c>
      <c r="H34">
        <f t="shared" si="9"/>
        <v>27142.5</v>
      </c>
    </row>
    <row r="35" spans="1:8" x14ac:dyDescent="0.3">
      <c r="A35" t="s">
        <v>34</v>
      </c>
      <c r="B35" s="2">
        <v>42404</v>
      </c>
      <c r="C35">
        <f t="shared" si="4"/>
        <v>340</v>
      </c>
      <c r="D35">
        <f t="shared" si="6"/>
        <v>170</v>
      </c>
      <c r="E35">
        <f t="shared" si="7"/>
        <v>510</v>
      </c>
      <c r="F35">
        <f t="shared" si="8"/>
        <v>58310</v>
      </c>
      <c r="G35">
        <f t="shared" si="2"/>
        <v>29155</v>
      </c>
      <c r="H35">
        <f t="shared" si="9"/>
        <v>28815</v>
      </c>
    </row>
    <row r="36" spans="1:8" x14ac:dyDescent="0.3">
      <c r="A36" t="s">
        <v>35</v>
      </c>
      <c r="B36" s="2">
        <v>42405</v>
      </c>
      <c r="C36">
        <f t="shared" si="4"/>
        <v>350</v>
      </c>
      <c r="D36">
        <f t="shared" si="6"/>
        <v>175</v>
      </c>
      <c r="E36">
        <f t="shared" si="7"/>
        <v>525</v>
      </c>
      <c r="F36">
        <f t="shared" si="8"/>
        <v>61775</v>
      </c>
      <c r="G36">
        <f t="shared" si="2"/>
        <v>30887.5</v>
      </c>
      <c r="H36">
        <f t="shared" si="9"/>
        <v>30537.5</v>
      </c>
    </row>
    <row r="37" spans="1:8" x14ac:dyDescent="0.3">
      <c r="A37" t="s">
        <v>36</v>
      </c>
      <c r="B37" s="2">
        <v>42406</v>
      </c>
      <c r="C37">
        <f t="shared" si="4"/>
        <v>360</v>
      </c>
      <c r="D37">
        <f t="shared" si="6"/>
        <v>180</v>
      </c>
      <c r="E37">
        <f t="shared" si="7"/>
        <v>540</v>
      </c>
      <c r="F37">
        <f t="shared" si="8"/>
        <v>65340</v>
      </c>
      <c r="G37">
        <f t="shared" si="2"/>
        <v>32670</v>
      </c>
      <c r="H37">
        <f t="shared" si="9"/>
        <v>32310</v>
      </c>
    </row>
    <row r="38" spans="1:8" x14ac:dyDescent="0.3">
      <c r="A38" t="s">
        <v>37</v>
      </c>
      <c r="B38" s="2">
        <v>42407</v>
      </c>
      <c r="C38">
        <f t="shared" si="4"/>
        <v>370</v>
      </c>
      <c r="D38">
        <f t="shared" si="6"/>
        <v>185</v>
      </c>
      <c r="E38">
        <f t="shared" si="7"/>
        <v>555</v>
      </c>
      <c r="F38">
        <f t="shared" si="8"/>
        <v>69005</v>
      </c>
      <c r="G38">
        <f t="shared" si="2"/>
        <v>34502.5</v>
      </c>
      <c r="H38">
        <f t="shared" si="9"/>
        <v>34132.5</v>
      </c>
    </row>
    <row r="39" spans="1:8" x14ac:dyDescent="0.3">
      <c r="A39" t="s">
        <v>38</v>
      </c>
      <c r="B39" s="2">
        <v>42408</v>
      </c>
      <c r="C39">
        <f t="shared" si="4"/>
        <v>380</v>
      </c>
      <c r="D39">
        <f t="shared" si="6"/>
        <v>190</v>
      </c>
      <c r="E39">
        <f t="shared" si="7"/>
        <v>570</v>
      </c>
      <c r="F39">
        <f t="shared" si="8"/>
        <v>72770</v>
      </c>
      <c r="G39">
        <f t="shared" si="2"/>
        <v>36385</v>
      </c>
      <c r="H39">
        <f t="shared" si="9"/>
        <v>36005</v>
      </c>
    </row>
    <row r="40" spans="1:8" x14ac:dyDescent="0.3">
      <c r="A40" t="s">
        <v>39</v>
      </c>
      <c r="B40" s="2">
        <v>42409</v>
      </c>
      <c r="C40">
        <f t="shared" si="4"/>
        <v>390</v>
      </c>
      <c r="D40">
        <f t="shared" si="6"/>
        <v>195</v>
      </c>
      <c r="E40">
        <f t="shared" si="7"/>
        <v>585</v>
      </c>
      <c r="F40">
        <f t="shared" si="8"/>
        <v>76635</v>
      </c>
      <c r="G40">
        <f t="shared" si="2"/>
        <v>38317.5</v>
      </c>
      <c r="H40">
        <f t="shared" si="9"/>
        <v>37927.5</v>
      </c>
    </row>
    <row r="41" spans="1:8" x14ac:dyDescent="0.3">
      <c r="A41" t="s">
        <v>40</v>
      </c>
      <c r="B41" s="2">
        <v>42410</v>
      </c>
      <c r="C41">
        <f t="shared" si="4"/>
        <v>400</v>
      </c>
      <c r="D41">
        <f t="shared" si="6"/>
        <v>200</v>
      </c>
      <c r="E41">
        <f t="shared" si="7"/>
        <v>600</v>
      </c>
      <c r="F41">
        <f t="shared" si="8"/>
        <v>80600</v>
      </c>
      <c r="G41">
        <f t="shared" si="2"/>
        <v>40300</v>
      </c>
      <c r="H41">
        <f t="shared" si="9"/>
        <v>39900</v>
      </c>
    </row>
    <row r="42" spans="1:8" x14ac:dyDescent="0.3">
      <c r="A42" t="s">
        <v>41</v>
      </c>
      <c r="B42" s="2">
        <v>42411</v>
      </c>
      <c r="C42">
        <f t="shared" si="4"/>
        <v>410</v>
      </c>
      <c r="D42">
        <f t="shared" si="6"/>
        <v>205</v>
      </c>
      <c r="E42">
        <f t="shared" si="7"/>
        <v>615</v>
      </c>
      <c r="F42">
        <f t="shared" si="8"/>
        <v>84665</v>
      </c>
      <c r="G42">
        <f t="shared" si="2"/>
        <v>42332.5</v>
      </c>
      <c r="H42">
        <f t="shared" si="9"/>
        <v>41922.5</v>
      </c>
    </row>
    <row r="43" spans="1:8" x14ac:dyDescent="0.3">
      <c r="A43" t="s">
        <v>42</v>
      </c>
      <c r="B43" s="2">
        <v>42412</v>
      </c>
      <c r="C43">
        <f t="shared" si="4"/>
        <v>420</v>
      </c>
      <c r="D43">
        <f t="shared" si="6"/>
        <v>210</v>
      </c>
      <c r="E43">
        <f t="shared" si="7"/>
        <v>630</v>
      </c>
      <c r="F43">
        <f t="shared" si="8"/>
        <v>88830</v>
      </c>
      <c r="G43">
        <f t="shared" si="2"/>
        <v>44415</v>
      </c>
      <c r="H43">
        <f t="shared" si="9"/>
        <v>43995</v>
      </c>
    </row>
    <row r="44" spans="1:8" x14ac:dyDescent="0.3">
      <c r="A44" t="s">
        <v>43</v>
      </c>
      <c r="B44" s="2">
        <v>42413</v>
      </c>
      <c r="C44">
        <f t="shared" si="4"/>
        <v>430</v>
      </c>
      <c r="D44">
        <f t="shared" si="6"/>
        <v>215</v>
      </c>
      <c r="E44">
        <f t="shared" si="7"/>
        <v>645</v>
      </c>
      <c r="F44">
        <f t="shared" si="8"/>
        <v>93095</v>
      </c>
      <c r="G44">
        <f t="shared" si="2"/>
        <v>46547.5</v>
      </c>
      <c r="H44">
        <f t="shared" si="9"/>
        <v>46117.5</v>
      </c>
    </row>
    <row r="45" spans="1:8" x14ac:dyDescent="0.3">
      <c r="A45" t="s">
        <v>44</v>
      </c>
      <c r="B45" s="2">
        <v>42414</v>
      </c>
      <c r="C45">
        <f t="shared" si="4"/>
        <v>440</v>
      </c>
      <c r="D45">
        <f t="shared" si="6"/>
        <v>220</v>
      </c>
      <c r="E45">
        <f t="shared" si="7"/>
        <v>660</v>
      </c>
      <c r="F45">
        <f t="shared" si="8"/>
        <v>97460</v>
      </c>
      <c r="G45">
        <f t="shared" si="2"/>
        <v>48730</v>
      </c>
      <c r="H45">
        <f t="shared" si="9"/>
        <v>48290</v>
      </c>
    </row>
    <row r="46" spans="1:8" x14ac:dyDescent="0.3">
      <c r="A46" t="s">
        <v>45</v>
      </c>
      <c r="B46" s="2">
        <v>42415</v>
      </c>
      <c r="C46">
        <f t="shared" si="4"/>
        <v>450</v>
      </c>
      <c r="D46">
        <f t="shared" si="6"/>
        <v>225</v>
      </c>
      <c r="E46">
        <f t="shared" si="7"/>
        <v>675</v>
      </c>
      <c r="F46">
        <f t="shared" si="8"/>
        <v>101925</v>
      </c>
      <c r="G46">
        <f t="shared" si="2"/>
        <v>50962.5</v>
      </c>
      <c r="H46">
        <f t="shared" si="9"/>
        <v>50512.5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C26" sqref="C26"/>
    </sheetView>
  </sheetViews>
  <sheetFormatPr baseColWidth="10" defaultRowHeight="15.6" x14ac:dyDescent="0.3"/>
  <cols>
    <col min="1" max="1" width="7.296875" customWidth="1"/>
    <col min="6" max="6" width="16.09765625" bestFit="1" customWidth="1"/>
    <col min="7" max="7" width="27.796875" customWidth="1"/>
  </cols>
  <sheetData>
    <row r="1" spans="1:7" ht="16.8" thickTop="1" thickBot="1" x14ac:dyDescent="0.35">
      <c r="A1" s="6">
        <v>9</v>
      </c>
    </row>
    <row r="2" spans="1:7" ht="16.2" thickTop="1" x14ac:dyDescent="0.3">
      <c r="F2" s="1" t="s">
        <v>0</v>
      </c>
      <c r="G2" s="5" t="str">
        <f>INDEX(BDD!$A$2:$A$46,Liste!$A$1)</f>
        <v>Chauvette Gilles</v>
      </c>
    </row>
    <row r="3" spans="1:7" x14ac:dyDescent="0.3">
      <c r="F3" s="1" t="s">
        <v>46</v>
      </c>
      <c r="G3" s="3">
        <f>VLOOKUP($G$2,BDD!$A:$H,2,0)</f>
        <v>42378</v>
      </c>
    </row>
    <row r="4" spans="1:7" x14ac:dyDescent="0.3">
      <c r="F4" s="1" t="s">
        <v>47</v>
      </c>
      <c r="G4" s="4">
        <f>VLOOKUP($G$2,BDD!$A:$H,3,0)</f>
        <v>90</v>
      </c>
    </row>
    <row r="5" spans="1:7" x14ac:dyDescent="0.3">
      <c r="F5" s="1" t="s">
        <v>48</v>
      </c>
      <c r="G5" s="4">
        <f>VLOOKUP($G$2,BDD!$A:$H,4,0)</f>
        <v>45</v>
      </c>
    </row>
    <row r="6" spans="1:7" x14ac:dyDescent="0.3">
      <c r="F6" s="1" t="s">
        <v>49</v>
      </c>
      <c r="G6" s="4">
        <f>VLOOKUP($G$2,BDD!$A:$H,5,0)</f>
        <v>135</v>
      </c>
    </row>
    <row r="7" spans="1:7" x14ac:dyDescent="0.3">
      <c r="F7" s="1" t="s">
        <v>50</v>
      </c>
      <c r="G7" s="4">
        <f>VLOOKUP($G$2,BDD!$A:$H,6,0)</f>
        <v>4185</v>
      </c>
    </row>
    <row r="8" spans="1:7" x14ac:dyDescent="0.3">
      <c r="F8" s="1" t="s">
        <v>51</v>
      </c>
      <c r="G8" s="4">
        <f>VLOOKUP($G$2,BDD!$A:$H,7,0)</f>
        <v>2092.5</v>
      </c>
    </row>
    <row r="9" spans="1:7" x14ac:dyDescent="0.3">
      <c r="F9" s="1" t="s">
        <v>52</v>
      </c>
      <c r="G9" s="4">
        <f>VLOOKUP($G$2,BDD!$A:$H,8,0)</f>
        <v>2002.5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List Box 1">
              <controlPr defaultSize="0" autoLine="0" autoPict="0">
                <anchor moveWithCells="1">
                  <from>
                    <xdr:col>1</xdr:col>
                    <xdr:colOff>22860</xdr:colOff>
                    <xdr:row>1</xdr:row>
                    <xdr:rowOff>0</xdr:rowOff>
                  </from>
                  <to>
                    <xdr:col>4</xdr:col>
                    <xdr:colOff>0</xdr:colOff>
                    <xdr:row>7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2016-12-28T09:53:35Z</dcterms:created>
  <dcterms:modified xsi:type="dcterms:W3CDTF">2016-12-28T10:17:11Z</dcterms:modified>
</cp:coreProperties>
</file>