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516" windowWidth="23256" windowHeight="13116"/>
  </bookViews>
  <sheets>
    <sheet name="Résultat" sheetId="1" r:id="rId1"/>
    <sheet name="Données Bruts" sheetId="2" r:id="rId2"/>
  </sheets>
  <definedNames>
    <definedName name="_xlnm._FilterDatabase" localSheetId="0" hidden="1">Résultat!$A$1:$E$1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2" i="1"/>
  <c r="B4" i="1"/>
  <c r="B2" i="1"/>
  <c r="B3" i="1"/>
  <c r="C3" i="1" l="1" a="1"/>
  <c r="C3" i="1" s="1"/>
  <c r="C4" i="1" a="1"/>
  <c r="C4" i="1" s="1"/>
  <c r="C2" i="1" a="1"/>
  <c r="C2" i="1" s="1"/>
  <c r="A3" i="1" a="1"/>
  <c r="A3" i="1" s="1"/>
  <c r="A4" i="1" a="1"/>
  <c r="A4" i="1" s="1"/>
  <c r="A2" i="1" a="1"/>
  <c r="A2" i="1" s="1"/>
  <c r="D3" i="1" a="1"/>
  <c r="D3" i="1" s="1"/>
  <c r="D4" i="1" a="1"/>
  <c r="D4" i="1" s="1"/>
  <c r="D2" i="1" a="1"/>
  <c r="D2" i="1" s="1"/>
</calcChain>
</file>

<file path=xl/sharedStrings.xml><?xml version="1.0" encoding="utf-8"?>
<sst xmlns="http://schemas.openxmlformats.org/spreadsheetml/2006/main" count="13" uniqueCount="10">
  <si>
    <t>CLIENT</t>
  </si>
  <si>
    <t>INTERLOCUTEUR</t>
  </si>
  <si>
    <t>MT</t>
  </si>
  <si>
    <t>PB</t>
  </si>
  <si>
    <t>CODE CLIENT</t>
  </si>
  <si>
    <t>VILLE</t>
  </si>
  <si>
    <t>DEPARTEMENT</t>
  </si>
  <si>
    <t>AUDE MATERIAUX (C0008436) - 11000 - CARCASSONNE</t>
  </si>
  <si>
    <t>CAMOZZI MATERIAUX (C0000323) - 31600 - MURET</t>
  </si>
  <si>
    <t>CAMOZZI MATERIAUX (C0000324) - 31180 - ROUFFIAC TOLOSAN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</si>
</sst>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A2" sqref="A2"/>
    </sheetView>
  </sheetViews>
  <sheetFormatPr baseColWidth="10" defaultRowHeight="14.4" x14ac:dyDescent="0.3"/>
  <cols>
    <col min="1" max="1" width="66.44140625" customWidth="1"/>
    <col min="2" max="4" width="17.5546875" style="3" customWidth="1"/>
    <col min="5" max="5" width="18.5546875" customWidth="1"/>
  </cols>
  <sheetData>
    <row r="1" spans="1:5" x14ac:dyDescent="0.3">
      <c r="A1" s="1" t="s">
        <v>0</v>
      </c>
      <c r="B1" s="1" t="s">
        <v>4</v>
      </c>
      <c r="C1" s="1" t="s">
        <v>5</v>
      </c>
      <c r="D1" s="1" t="s">
        <v>6</v>
      </c>
      <c r="E1" s="1" t="s">
        <v>1</v>
      </c>
    </row>
    <row r="2" spans="1:5" x14ac:dyDescent="0.3">
      <c r="A2" s="2" t="str">
        <f t="array" ref="A2">LEFT('Données Bruts'!A2,LEN('Données Bruts'!A2)-MATCH(TRUE,ISNUMBER(--(MID('Données Bruts'!A2,LEN('Données Bruts'!A2)-ROW($1:$249),1))),0)-18)</f>
        <v xml:space="preserve">AUDE MATERIAUX </v>
      </c>
      <c r="B2" s="1" t="str">
        <f>"("&amp;MID('Données Bruts'!A2,FIND("(",'Données Bruts'!A2)+1,FIND(")",'Données Bruts'!A2,FIND("(",'Données Bruts'!A2))-FIND("(",'Données Bruts'!A2)-1)&amp;")"</f>
        <v>(C0008436)</v>
      </c>
      <c r="C2" s="1" t="str">
        <f t="array" ref="C2">MID('Données Bruts'!A2,LEN('Données Bruts'!A2)-MATCH(TRUE,ISNUMBER(--(MID('Données Bruts'!A2,LEN('Données Bruts'!A2)-ROW($1:$249),1))),0)+3,99)</f>
        <v xml:space="preserve"> CARCASSONNE</v>
      </c>
      <c r="D2" s="1" t="str">
        <f t="array" ref="D2">MID('Données Bruts'!A2,LEN('Données Bruts'!A2)-MATCH(TRUE,ISNUMBER(--(MID('Données Bruts'!A2,LEN('Données Bruts'!A2)-ROW($1:$249),1))),0)-4,5)</f>
        <v>11000</v>
      </c>
      <c r="E2" s="1" t="str">
        <f>'Données Bruts'!B2</f>
        <v>MT</v>
      </c>
    </row>
    <row r="3" spans="1:5" x14ac:dyDescent="0.3">
      <c r="A3" s="2" t="str">
        <f t="array" ref="A3">LEFT('Données Bruts'!A3,LEN('Données Bruts'!A3)-MATCH(TRUE,ISNUMBER(--(MID('Données Bruts'!A3,LEN('Données Bruts'!A3)-ROW($1:$249),1))),0)-18)</f>
        <v xml:space="preserve">CAMOZZI MATERIAUX </v>
      </c>
      <c r="B3" s="1" t="str">
        <f>"("&amp;MID('Données Bruts'!A3,FIND("(",'Données Bruts'!A3)+1,FIND(")",'Données Bruts'!A3,FIND("(",'Données Bruts'!A3))-FIND("(",'Données Bruts'!A3)-1)&amp;")"</f>
        <v>(C0000323)</v>
      </c>
      <c r="C3" s="1" t="str">
        <f t="array" ref="C3">MID('Données Bruts'!A3,LEN('Données Bruts'!A3)-MATCH(TRUE,ISNUMBER(--(MID('Données Bruts'!A3,LEN('Données Bruts'!A3)-ROW($1:$249),1))),0)+3,99)</f>
        <v xml:space="preserve"> MURET</v>
      </c>
      <c r="D3" s="1" t="str">
        <f t="array" ref="D3">MID('Données Bruts'!A3,LEN('Données Bruts'!A3)-MATCH(TRUE,ISNUMBER(--(MID('Données Bruts'!A3,LEN('Données Bruts'!A3)-ROW($1:$249),1))),0)-4,5)</f>
        <v>31600</v>
      </c>
      <c r="E3" s="1" t="str">
        <f>'Données Bruts'!B3</f>
        <v>PB</v>
      </c>
    </row>
    <row r="4" spans="1:5" x14ac:dyDescent="0.3">
      <c r="A4" s="2" t="str">
        <f t="array" ref="A4">LEFT('Données Bruts'!A4,LEN('Données Bruts'!A4)-MATCH(TRUE,ISNUMBER(--(MID('Données Bruts'!A4,LEN('Données Bruts'!A4)-ROW($1:$249),1))),0)-18)</f>
        <v xml:space="preserve">CAMOZZI MATERIAUX </v>
      </c>
      <c r="B4" s="1" t="str">
        <f>"("&amp;MID('Données Bruts'!A4,FIND("(",'Données Bruts'!A4)+1,FIND(")",'Données Bruts'!A4,FIND("(",'Données Bruts'!A4))-FIND("(",'Données Bruts'!A4)-1)&amp;")"</f>
        <v>(C0000324)</v>
      </c>
      <c r="C4" s="1" t="str">
        <f t="array" ref="C4">MID('Données Bruts'!A4,LEN('Données Bruts'!A4)-MATCH(TRUE,ISNUMBER(--(MID('Données Bruts'!A4,LEN('Données Bruts'!A4)-ROW($1:$249),1))),0)+3,99)</f>
        <v xml:space="preserve"> ROUFFIAC TOLOSAN</v>
      </c>
      <c r="D4" s="1" t="str">
        <f t="array" ref="D4">MID('Données Bruts'!A4,LEN('Données Bruts'!A4)-MATCH(TRUE,ISNUMBER(--(MID('Données Bruts'!A4,LEN('Données Bruts'!A4)-ROW($1:$249),1))),0)-4,5)</f>
        <v>31180</v>
      </c>
      <c r="E4" s="1" t="str">
        <f>'Données Bruts'!B4</f>
        <v>PB</v>
      </c>
    </row>
    <row r="9" spans="1:5" ht="15.6" x14ac:dyDescent="0.3">
      <c r="A9" s="4"/>
    </row>
  </sheetData>
  <autoFilter ref="A1:E1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28" sqref="B28"/>
    </sheetView>
  </sheetViews>
  <sheetFormatPr baseColWidth="10" defaultRowHeight="14.4" x14ac:dyDescent="0.3"/>
  <cols>
    <col min="1" max="1" width="54.21875" bestFit="1" customWidth="1"/>
    <col min="2" max="2" width="15.109375" bestFit="1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 t="s">
        <v>7</v>
      </c>
      <c r="B2" s="1" t="s">
        <v>2</v>
      </c>
    </row>
    <row r="3" spans="1:2" x14ac:dyDescent="0.3">
      <c r="A3" s="2" t="s">
        <v>8</v>
      </c>
      <c r="B3" s="1" t="s">
        <v>3</v>
      </c>
    </row>
    <row r="4" spans="1:2" x14ac:dyDescent="0.3">
      <c r="A4" s="2" t="s">
        <v>9</v>
      </c>
      <c r="B4" s="1" t="s">
        <v>3</v>
      </c>
    </row>
    <row r="5" spans="1:2" x14ac:dyDescent="0.3">
      <c r="A5" s="2"/>
      <c r="B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Données Bruts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mdo100</cp:lastModifiedBy>
  <dcterms:created xsi:type="dcterms:W3CDTF">2021-03-01T09:07:59Z</dcterms:created>
  <dcterms:modified xsi:type="dcterms:W3CDTF">2021-03-01T10:22:25Z</dcterms:modified>
</cp:coreProperties>
</file>