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72" windowWidth="22440" windowHeight="9552"/>
  </bookViews>
  <sheets>
    <sheet name="URSSAF" sheetId="5" r:id="rId1"/>
    <sheet name="Feuil1" sheetId="1" r:id="rId2"/>
    <sheet name="Feuil2" sheetId="2" r:id="rId3"/>
    <sheet name="Feuil3" sheetId="3" r:id="rId4"/>
  </sheets>
  <externalReferences>
    <externalReference r:id="rId5"/>
  </externalReferences>
  <definedNames>
    <definedName name="Print_Area" localSheetId="0">URSSAF!$A$1:$E$26</definedName>
    <definedName name="_xlnm.Print_Area" localSheetId="0">URSSAF!$A$1:$E$29</definedName>
  </definedNames>
  <calcPr calcId="145621" concurrentCalc="0"/>
</workbook>
</file>

<file path=xl/calcChain.xml><?xml version="1.0" encoding="utf-8"?>
<calcChain xmlns="http://schemas.openxmlformats.org/spreadsheetml/2006/main">
  <c r="E12" i="5" l="1"/>
  <c r="A12" i="5"/>
  <c r="B12" i="5"/>
  <c r="E13" i="5"/>
  <c r="A13" i="5"/>
  <c r="B13" i="5"/>
  <c r="E14" i="5"/>
  <c r="A14" i="5"/>
  <c r="B14" i="5"/>
  <c r="E15" i="5"/>
  <c r="A15" i="5"/>
  <c r="B15" i="5"/>
  <c r="E11" i="5"/>
  <c r="B11" i="5"/>
  <c r="A11" i="5"/>
  <c r="E9" i="5"/>
</calcChain>
</file>

<file path=xl/sharedStrings.xml><?xml version="1.0" encoding="utf-8"?>
<sst xmlns="http://schemas.openxmlformats.org/spreadsheetml/2006/main" count="8" uniqueCount="8">
  <si>
    <t>BRUT</t>
  </si>
  <si>
    <t xml:space="preserve">SN - Edition mensuelle </t>
  </si>
  <si>
    <t>CONTRÔLE</t>
  </si>
  <si>
    <t>BASE URSSAF</t>
  </si>
  <si>
    <t>Ecart</t>
  </si>
  <si>
    <t>Reporter dans les cellules jaunes les valeurs &gt; 0 de la colonne O issues de la feuille JDP</t>
  </si>
  <si>
    <t xml:space="preserve"> cocomomo1982</t>
  </si>
  <si>
    <t>Recalcul écart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</si>
</sst>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8" x14ac:knownFonts="1">
    <font>
      <sz val="12"/>
      <color theme="1"/>
      <name val="Times New Roman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u/>
      <sz val="12"/>
      <color theme="1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i/>
      <sz val="10"/>
      <color theme="1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/>
  </cellStyleXfs>
  <cellXfs count="35">
    <xf numFmtId="0" fontId="0" fillId="0" borderId="0" xfId="0"/>
    <xf numFmtId="0" fontId="1" fillId="0" borderId="0" xfId="1" applyFont="1"/>
    <xf numFmtId="0" fontId="3" fillId="0" borderId="0" xfId="3" applyFont="1" applyAlignment="1"/>
    <xf numFmtId="17" fontId="3" fillId="0" borderId="0" xfId="3" applyNumberFormat="1" applyFont="1" applyAlignment="1"/>
    <xf numFmtId="0" fontId="2" fillId="0" borderId="0" xfId="3"/>
    <xf numFmtId="0" fontId="2" fillId="0" borderId="0" xfId="3" applyAlignment="1">
      <alignment horizontal="right"/>
    </xf>
    <xf numFmtId="3" fontId="2" fillId="0" borderId="0" xfId="3" applyNumberFormat="1"/>
    <xf numFmtId="0" fontId="1" fillId="0" borderId="0" xfId="3" applyFont="1"/>
    <xf numFmtId="0" fontId="1" fillId="0" borderId="0" xfId="3" applyFont="1" applyAlignment="1">
      <alignment horizontal="right"/>
    </xf>
    <xf numFmtId="4" fontId="2" fillId="0" borderId="0" xfId="3" applyNumberFormat="1" applyBorder="1"/>
    <xf numFmtId="0" fontId="1" fillId="0" borderId="0" xfId="3" applyFont="1" applyAlignment="1"/>
    <xf numFmtId="4" fontId="1" fillId="3" borderId="5" xfId="3" applyNumberFormat="1" applyFont="1" applyFill="1" applyBorder="1"/>
    <xf numFmtId="4" fontId="4" fillId="0" borderId="5" xfId="3" applyNumberFormat="1" applyFont="1" applyBorder="1"/>
    <xf numFmtId="0" fontId="5" fillId="0" borderId="0" xfId="3" applyFont="1"/>
    <xf numFmtId="0" fontId="2" fillId="0" borderId="0" xfId="3" applyFont="1"/>
    <xf numFmtId="4" fontId="6" fillId="0" borderId="0" xfId="3" applyNumberFormat="1" applyFont="1" applyAlignment="1">
      <alignment vertical="top"/>
    </xf>
    <xf numFmtId="4" fontId="2" fillId="0" borderId="0" xfId="3" applyNumberFormat="1" applyFill="1" applyAlignment="1">
      <alignment vertical="top"/>
    </xf>
    <xf numFmtId="0" fontId="2" fillId="0" borderId="0" xfId="3" applyAlignment="1">
      <alignment vertical="top"/>
    </xf>
    <xf numFmtId="0" fontId="2" fillId="2" borderId="0" xfId="3" applyFont="1" applyFill="1"/>
    <xf numFmtId="4" fontId="2" fillId="2" borderId="0" xfId="3" applyNumberFormat="1" applyFont="1" applyFill="1" applyAlignment="1">
      <alignment vertical="top"/>
    </xf>
    <xf numFmtId="4" fontId="2" fillId="2" borderId="0" xfId="3" applyNumberFormat="1" applyFill="1" applyAlignment="1">
      <alignment vertical="top"/>
    </xf>
    <xf numFmtId="4" fontId="2" fillId="0" borderId="0" xfId="3" applyNumberFormat="1" applyAlignment="1">
      <alignment vertical="top"/>
    </xf>
    <xf numFmtId="4" fontId="6" fillId="0" borderId="0" xfId="3" applyNumberFormat="1" applyFont="1" applyAlignment="1"/>
    <xf numFmtId="164" fontId="2" fillId="0" borderId="0" xfId="3" applyNumberFormat="1" applyFont="1" applyAlignment="1"/>
    <xf numFmtId="4" fontId="2" fillId="0" borderId="0" xfId="3" applyNumberFormat="1" applyAlignment="1">
      <alignment horizontal="right" vertical="top"/>
    </xf>
    <xf numFmtId="0" fontId="7" fillId="0" borderId="0" xfId="3" applyFont="1"/>
    <xf numFmtId="0" fontId="2" fillId="0" borderId="0" xfId="3" applyBorder="1" applyAlignment="1">
      <alignment horizontal="right"/>
    </xf>
    <xf numFmtId="4" fontId="2" fillId="0" borderId="0" xfId="3" applyNumberFormat="1" applyFont="1" applyAlignment="1">
      <alignment horizontal="right"/>
    </xf>
    <xf numFmtId="0" fontId="4" fillId="0" borderId="0" xfId="3" applyFont="1"/>
    <xf numFmtId="4" fontId="7" fillId="0" borderId="0" xfId="3" applyNumberFormat="1" applyFont="1"/>
    <xf numFmtId="49" fontId="4" fillId="0" borderId="1" xfId="3" applyNumberFormat="1" applyFont="1" applyBorder="1" applyAlignment="1">
      <alignment horizontal="center"/>
    </xf>
    <xf numFmtId="49" fontId="4" fillId="0" borderId="2" xfId="3" applyNumberFormat="1" applyFont="1" applyBorder="1" applyAlignment="1">
      <alignment horizontal="center"/>
    </xf>
    <xf numFmtId="49" fontId="4" fillId="0" borderId="3" xfId="3" applyNumberFormat="1" applyFont="1" applyBorder="1" applyAlignment="1">
      <alignment horizontal="center"/>
    </xf>
    <xf numFmtId="0" fontId="1" fillId="0" borderId="4" xfId="3" applyFont="1" applyBorder="1" applyAlignment="1">
      <alignment horizontal="right"/>
    </xf>
    <xf numFmtId="0" fontId="4" fillId="0" borderId="0" xfId="3" applyFont="1" applyAlignment="1">
      <alignment horizontal="left"/>
    </xf>
  </cellXfs>
  <cellStyles count="4">
    <cellStyle name="Normal" xfId="0" builtinId="0"/>
    <cellStyle name="Normal 2" xfId="3"/>
    <cellStyle name="Normal 3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JD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DP"/>
      <sheetName val="Feuil1"/>
      <sheetName val="Feuil2"/>
      <sheetName val="Feuil3"/>
    </sheetNames>
    <definedNames>
      <definedName name="ECART_BRUT___URSSAF" refersTo="#REF!"/>
      <definedName name="Matricule" refersTo="#REF!"/>
      <definedName name="NOM" refersTo="#REF!"/>
    </defined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zoomScaleNormal="100" workbookViewId="0">
      <selection activeCell="D16" sqref="D16"/>
    </sheetView>
  </sheetViews>
  <sheetFormatPr baseColWidth="10" defaultColWidth="10.296875" defaultRowHeight="13.2" x14ac:dyDescent="0.25"/>
  <cols>
    <col min="1" max="1" width="22.5" style="4" customWidth="1"/>
    <col min="2" max="2" width="58.296875" style="4" bestFit="1" customWidth="1"/>
    <col min="3" max="3" width="29" style="4" customWidth="1"/>
    <col min="4" max="4" width="17.796875" style="4" bestFit="1" customWidth="1"/>
    <col min="5" max="5" width="20.69921875" style="4" customWidth="1"/>
    <col min="6" max="6" width="13.09765625" style="4" bestFit="1" customWidth="1"/>
    <col min="7" max="7" width="12.59765625" style="4" customWidth="1"/>
    <col min="8" max="8" width="11" style="4" customWidth="1"/>
    <col min="9" max="9" width="10.59765625" style="4" bestFit="1" customWidth="1"/>
    <col min="10" max="16384" width="10.296875" style="4"/>
  </cols>
  <sheetData>
    <row r="1" spans="1:8" ht="15.6" x14ac:dyDescent="0.3">
      <c r="A1" s="2" t="s">
        <v>1</v>
      </c>
      <c r="B1" s="3">
        <v>44197</v>
      </c>
    </row>
    <row r="2" spans="1:8" ht="12.45" customHeight="1" x14ac:dyDescent="0.25"/>
    <row r="3" spans="1:8" ht="18" customHeight="1" x14ac:dyDescent="0.25">
      <c r="D3" s="5"/>
      <c r="E3" s="5"/>
    </row>
    <row r="4" spans="1:8" ht="18" customHeight="1" x14ac:dyDescent="0.25">
      <c r="D4" s="5"/>
      <c r="E4" s="5"/>
    </row>
    <row r="5" spans="1:8" x14ac:dyDescent="0.25">
      <c r="B5" s="6"/>
      <c r="C5" s="7"/>
      <c r="D5" s="8"/>
      <c r="E5" s="8"/>
    </row>
    <row r="6" spans="1:8" x14ac:dyDescent="0.25">
      <c r="A6" s="30" t="s">
        <v>2</v>
      </c>
      <c r="B6" s="31"/>
      <c r="C6" s="31"/>
      <c r="D6" s="31"/>
      <c r="E6" s="32"/>
    </row>
    <row r="7" spans="1:8" x14ac:dyDescent="0.25">
      <c r="A7" s="33" t="s">
        <v>3</v>
      </c>
      <c r="B7" s="33"/>
      <c r="C7" s="33"/>
      <c r="D7" s="33"/>
      <c r="E7" s="9"/>
    </row>
    <row r="8" spans="1:8" x14ac:dyDescent="0.25">
      <c r="B8" s="10"/>
      <c r="C8" s="10"/>
      <c r="D8" s="8" t="s">
        <v>0</v>
      </c>
      <c r="E8" s="11"/>
    </row>
    <row r="9" spans="1:8" x14ac:dyDescent="0.25">
      <c r="A9" s="34" t="s">
        <v>4</v>
      </c>
      <c r="B9" s="34"/>
      <c r="E9" s="12">
        <f>E7-E8</f>
        <v>0</v>
      </c>
    </row>
    <row r="10" spans="1:8" x14ac:dyDescent="0.25">
      <c r="A10" s="13" t="s">
        <v>5</v>
      </c>
      <c r="B10" s="14"/>
      <c r="C10" s="15"/>
      <c r="E10" s="16"/>
      <c r="F10" s="17"/>
      <c r="G10" s="17"/>
    </row>
    <row r="11" spans="1:8" x14ac:dyDescent="0.25">
      <c r="A11" s="18" t="str">
        <f ca="1">IF($E11&lt;&gt;0,INDEX([1]!Matricule,MATCH($E11,[1]!ECART_BRUT___URSSAF,0)),"")</f>
        <v>4004800</v>
      </c>
      <c r="B11" s="19" t="str">
        <f ca="1">IF($E11&lt;&gt;0,INDEX([1]!NOM,MATCH($E11,[1]!ECART_BRUT___URSSAF,0)),"")</f>
        <v>Salarié 1</v>
      </c>
      <c r="E11" s="20">
        <f ca="1">LARGE([1]!ECART_BRUT___URSSAF,COUNTIF([1]!ECART_BRUT___URSSAF,MAX([1]!ECART_BRUT___URSSAF))+ROW(A1)-1)</f>
        <v>1620</v>
      </c>
      <c r="F11" s="17"/>
      <c r="G11" s="17"/>
      <c r="H11" s="21"/>
    </row>
    <row r="12" spans="1:8" x14ac:dyDescent="0.25">
      <c r="A12" s="18" t="str">
        <f ca="1">IF($E12&lt;&gt;0,INDEX([1]!Matricule,MATCH($E12,[1]!ECART_BRUT___URSSAF,0)),"")</f>
        <v>4006901</v>
      </c>
      <c r="B12" s="19" t="str">
        <f ca="1">IF($E12&lt;&gt;0,INDEX([1]!NOM,MATCH($E12,[1]!ECART_BRUT___URSSAF,0)),"")</f>
        <v>Salarié 3</v>
      </c>
      <c r="C12" s="22"/>
      <c r="E12" s="20">
        <f ca="1">LARGE([1]!ECART_BRUT___URSSAF,COUNTIF([1]!ECART_BRUT___URSSAF,MAX([1]!ECART_BRUT___URSSAF))+ROW(A2)-1)</f>
        <v>550.42000000000007</v>
      </c>
      <c r="F12" s="17"/>
      <c r="G12" s="17"/>
      <c r="H12" s="21"/>
    </row>
    <row r="13" spans="1:8" x14ac:dyDescent="0.25">
      <c r="A13" s="18" t="str">
        <f ca="1">IF($E13&lt;&gt;0,INDEX([1]!Matricule,MATCH($E13,[1]!ECART_BRUT___URSSAF,0)),"")</f>
        <v>4006907</v>
      </c>
      <c r="B13" s="19" t="str">
        <f ca="1">IF($E13&lt;&gt;0,INDEX([1]!NOM,MATCH($E13,[1]!ECART_BRUT___URSSAF,0)),"")</f>
        <v>Salarié 7</v>
      </c>
      <c r="C13" s="22"/>
      <c r="E13" s="20">
        <f ca="1">LARGE([1]!ECART_BRUT___URSSAF,COUNTIF([1]!ECART_BRUT___URSSAF,MAX([1]!ECART_BRUT___URSSAF))+ROW(A3)-1)</f>
        <v>92.140000000000327</v>
      </c>
      <c r="F13" s="17"/>
      <c r="G13" s="17"/>
      <c r="H13" s="21"/>
    </row>
    <row r="14" spans="1:8" x14ac:dyDescent="0.25">
      <c r="A14" s="18" t="str">
        <f ca="1">IF($E14&lt;&gt;0,INDEX([1]!Matricule,MATCH($E14,[1]!ECART_BRUT___URSSAF,0)),"")</f>
        <v>4006914</v>
      </c>
      <c r="B14" s="19" t="str">
        <f ca="1">IF($E14&lt;&gt;0,INDEX([1]!NOM,MATCH($E14,[1]!ECART_BRUT___URSSAF,0)),"")</f>
        <v>Salarié 10</v>
      </c>
      <c r="C14" s="15"/>
      <c r="E14" s="20">
        <f ca="1">LARGE([1]!ECART_BRUT___URSSAF,COUNTIF([1]!ECART_BRUT___URSSAF,MAX([1]!ECART_BRUT___URSSAF))+ROW(A4)-1)</f>
        <v>48.5600000000004</v>
      </c>
      <c r="F14" s="17"/>
      <c r="G14" s="17"/>
      <c r="H14" s="21"/>
    </row>
    <row r="15" spans="1:8" x14ac:dyDescent="0.25">
      <c r="A15" s="18" t="str">
        <f ca="1">IF($E15&lt;&gt;0,INDEX([1]!Matricule,MATCH($E15,[1]!ECART_BRUT___URSSAF,0)),"")</f>
        <v/>
      </c>
      <c r="B15" s="19" t="str">
        <f ca="1">IF($E15&lt;&gt;0,INDEX([1]!NOM,MATCH($E15,[1]!ECART_BRUT___URSSAF,0)),"")</f>
        <v/>
      </c>
      <c r="E15" s="20">
        <f ca="1">LARGE([1]!ECART_BRUT___URSSAF,COUNTIF([1]!ECART_BRUT___URSSAF,MAX([1]!ECART_BRUT___URSSAF))+ROW(A5)-1)</f>
        <v>0</v>
      </c>
      <c r="G15" s="17"/>
    </row>
    <row r="16" spans="1:8" x14ac:dyDescent="0.25">
      <c r="E16" s="17"/>
      <c r="G16" s="17"/>
    </row>
    <row r="17" spans="1:5" x14ac:dyDescent="0.25">
      <c r="E17" s="5"/>
    </row>
    <row r="18" spans="1:5" x14ac:dyDescent="0.25">
      <c r="A18" s="23"/>
      <c r="B18" s="23"/>
      <c r="C18" s="24"/>
      <c r="D18" s="17"/>
      <c r="E18" s="5"/>
    </row>
    <row r="19" spans="1:5" x14ac:dyDescent="0.25">
      <c r="A19" s="23"/>
      <c r="B19" s="23"/>
      <c r="C19" s="24"/>
      <c r="D19" s="17"/>
      <c r="E19" s="25"/>
    </row>
    <row r="20" spans="1:5" x14ac:dyDescent="0.25">
      <c r="A20" s="23"/>
      <c r="B20" s="23"/>
      <c r="C20" s="24" t="s">
        <v>6</v>
      </c>
      <c r="D20" s="17"/>
      <c r="E20" s="25"/>
    </row>
    <row r="21" spans="1:5" x14ac:dyDescent="0.25">
      <c r="A21" s="23"/>
      <c r="B21" s="23"/>
      <c r="C21" s="24"/>
      <c r="D21" s="17"/>
      <c r="E21" s="25"/>
    </row>
    <row r="22" spans="1:5" x14ac:dyDescent="0.25">
      <c r="A22" s="23"/>
      <c r="B22" s="23"/>
      <c r="C22" s="24"/>
      <c r="D22" s="5"/>
      <c r="E22" s="26"/>
    </row>
    <row r="23" spans="1:5" x14ac:dyDescent="0.25">
      <c r="A23" s="23"/>
      <c r="B23" s="23"/>
      <c r="C23" s="24"/>
      <c r="D23" s="5"/>
      <c r="E23" s="26"/>
    </row>
    <row r="24" spans="1:5" x14ac:dyDescent="0.25">
      <c r="A24" s="1"/>
      <c r="C24" s="27"/>
      <c r="D24" s="5"/>
      <c r="E24" s="26"/>
    </row>
    <row r="25" spans="1:5" x14ac:dyDescent="0.25">
      <c r="A25" s="7"/>
      <c r="C25" s="27"/>
      <c r="D25" s="5"/>
      <c r="E25" s="26"/>
    </row>
    <row r="26" spans="1:5" x14ac:dyDescent="0.25">
      <c r="C26" s="28" t="s">
        <v>7</v>
      </c>
      <c r="E26" s="29">
        <v>-9.0000000154759618E-2</v>
      </c>
    </row>
  </sheetData>
  <mergeCells count="3">
    <mergeCell ref="A6:E6"/>
    <mergeCell ref="A7:D7"/>
    <mergeCell ref="A9:B9"/>
  </mergeCells>
  <printOptions horizontalCentered="1"/>
  <pageMargins left="0.39370078740157499" right="0.39370078740157499" top="0.39370078740157499" bottom="0.39370078740157499" header="0.31496062992126" footer="0.31496062992126"/>
  <pageSetup paperSize="9" scale="59" orientation="portrait" r:id="rId1"/>
  <rowBreaks count="1" manualBreakCount="1">
    <brk id="3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12" sqref="L12"/>
    </sheetView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URSSAF</vt:lpstr>
      <vt:lpstr>Feuil1</vt:lpstr>
      <vt:lpstr>Feuil2</vt:lpstr>
      <vt:lpstr>Feuil3</vt:lpstr>
      <vt:lpstr>URSSAF!Print_Area</vt:lpstr>
      <vt:lpstr>URSSAF!Zone_d_impression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2021-01-26T13:08:56Z</dcterms:created>
  <dcterms:modified xsi:type="dcterms:W3CDTF">2021-01-26T13:18:33Z</dcterms:modified>
</cp:coreProperties>
</file>