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8680" yWindow="-120" windowWidth="24240" windowHeight="13740"/>
  </bookViews>
  <sheets>
    <sheet name="Feuil1" sheetId="1" r:id="rId1"/>
  </sheets>
  <definedNames>
    <definedName name="BASE">Feuil1!$C$2:$C$3</definedName>
    <definedName name="Convention" localSheetId="0">Feuil1!$C$3</definedName>
    <definedName name="SMIC" localSheetId="0">Feuil1!$C$2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F8" i="1"/>
  <c r="F9" i="1"/>
  <c r="F10" i="1"/>
  <c r="F11" i="1"/>
  <c r="E8" i="1"/>
  <c r="E9" i="1"/>
  <c r="E10" i="1"/>
  <c r="E11" i="1"/>
  <c r="G11" i="1" l="1"/>
  <c r="G10" i="1"/>
  <c r="G7" i="1"/>
  <c r="C3" i="1"/>
  <c r="G8" i="1" l="1"/>
  <c r="H8" i="1" s="1"/>
  <c r="G9" i="1"/>
  <c r="H9" i="1" s="1"/>
  <c r="H10" i="1"/>
  <c r="H7" i="1"/>
  <c r="H11" i="1"/>
</calcChain>
</file>

<file path=xl/sharedStrings.xml><?xml version="1.0" encoding="utf-8"?>
<sst xmlns="http://schemas.openxmlformats.org/spreadsheetml/2006/main" count="31" uniqueCount="16">
  <si>
    <t>SMIC</t>
  </si>
  <si>
    <t>Convention</t>
  </si>
  <si>
    <t>Matricule</t>
  </si>
  <si>
    <t>Etablissement</t>
  </si>
  <si>
    <t xml:space="preserve">Nom </t>
  </si>
  <si>
    <t>Prénom</t>
  </si>
  <si>
    <t>Rémunération</t>
  </si>
  <si>
    <t>Période 1</t>
  </si>
  <si>
    <t>Période 2</t>
  </si>
  <si>
    <t>Taux</t>
  </si>
  <si>
    <t>Base</t>
  </si>
  <si>
    <t>Base €</t>
  </si>
  <si>
    <t>Montant</t>
  </si>
  <si>
    <t>Début</t>
  </si>
  <si>
    <t>Fin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</si>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</sst>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44" fontId="0" fillId="0" borderId="0" xfId="1" applyFont="1"/>
    <xf numFmtId="14" fontId="4" fillId="0" borderId="0" xfId="0" applyNumberFormat="1" applyFont="1"/>
    <xf numFmtId="8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0" xfId="2" applyNumberFormat="1" applyFont="1"/>
    <xf numFmtId="0" fontId="3" fillId="0" borderId="0" xfId="0" applyFont="1"/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2">
    <dxf>
      <fill>
        <patternFill patternType="solid">
          <bgColor theme="9" tint="0.39994506668294322"/>
        </patternFill>
      </fill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workbookViewId="0">
      <selection activeCell="F8" sqref="F8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0.85546875" bestFit="1" customWidth="1"/>
    <col min="4" max="4" width="8" bestFit="1" customWidth="1"/>
  </cols>
  <sheetData>
    <row r="1" spans="1:16" x14ac:dyDescent="0.25">
      <c r="A1">
        <v>2020</v>
      </c>
    </row>
    <row r="2" spans="1:16" x14ac:dyDescent="0.25">
      <c r="A2" t="s">
        <v>0</v>
      </c>
      <c r="C2" s="2">
        <v>1539.42</v>
      </c>
      <c r="I2" s="10"/>
      <c r="N2" s="3"/>
      <c r="O2" s="3"/>
    </row>
    <row r="3" spans="1:16" x14ac:dyDescent="0.25">
      <c r="A3" t="s">
        <v>1</v>
      </c>
      <c r="B3" s="4">
        <v>21000</v>
      </c>
      <c r="C3" s="2">
        <f>B3/13</f>
        <v>1615.3846153846155</v>
      </c>
    </row>
    <row r="5" spans="1:16" ht="30" customHeight="1" x14ac:dyDescent="0.25">
      <c r="A5" s="11" t="s">
        <v>2</v>
      </c>
      <c r="B5" s="11" t="s">
        <v>3</v>
      </c>
      <c r="C5" s="11" t="s">
        <v>4</v>
      </c>
      <c r="D5" s="11" t="s">
        <v>5</v>
      </c>
      <c r="E5" s="12" t="s">
        <v>6</v>
      </c>
      <c r="F5" s="13"/>
      <c r="G5" s="13"/>
      <c r="H5" s="14"/>
      <c r="I5" s="15" t="s">
        <v>7</v>
      </c>
      <c r="J5" s="16"/>
      <c r="K5" s="16"/>
      <c r="L5" s="17"/>
      <c r="M5" s="15" t="s">
        <v>8</v>
      </c>
      <c r="N5" s="16"/>
      <c r="O5" s="16"/>
      <c r="P5" s="17"/>
    </row>
    <row r="6" spans="1:16" ht="15" customHeight="1" x14ac:dyDescent="0.25">
      <c r="A6" s="11"/>
      <c r="B6" s="11"/>
      <c r="C6" s="11"/>
      <c r="D6" s="11"/>
      <c r="E6" s="5" t="s">
        <v>9</v>
      </c>
      <c r="F6" s="5" t="s">
        <v>10</v>
      </c>
      <c r="G6" s="5" t="s">
        <v>11</v>
      </c>
      <c r="H6" s="5" t="s">
        <v>12</v>
      </c>
      <c r="I6" s="6" t="s">
        <v>13</v>
      </c>
      <c r="J6" s="6" t="s">
        <v>14</v>
      </c>
      <c r="K6" s="6" t="s">
        <v>10</v>
      </c>
      <c r="L6" s="6" t="s">
        <v>9</v>
      </c>
      <c r="M6" s="6" t="s">
        <v>13</v>
      </c>
      <c r="N6" s="6" t="s">
        <v>14</v>
      </c>
      <c r="O6" s="6" t="s">
        <v>10</v>
      </c>
      <c r="P6" s="6" t="s">
        <v>9</v>
      </c>
    </row>
    <row r="7" spans="1:16" x14ac:dyDescent="0.25">
      <c r="C7" t="s">
        <v>15</v>
      </c>
      <c r="E7" s="7">
        <f ca="1">IF(TODAY()&lt;$I7,"",IF(AND(TODAY()&gt;=$I7,TODAY()&lt;=$J7),$L7,IF(AND(TODAY()&gt;=$M7,TODAY()&lt;=$N7),$P7)))</f>
        <v>0.49</v>
      </c>
      <c r="F7" s="8" t="str">
        <f ca="1">IF(TODAY()&lt;$I7,"",IF(AND(TODAY()&gt;=$I7,TODAY()&lt;=$J7),$K7,IF(AND(TODAY()&gt;=$M7,TODAY()&lt;=$N7),$O7)))</f>
        <v>SMIC</v>
      </c>
      <c r="G7" s="2">
        <f t="shared" ref="G7:G9" ca="1" si="0">IF(F7="SMIC",SMIC,IF(F7="Convention",Convention,""))</f>
        <v>1539.42</v>
      </c>
      <c r="H7" s="2">
        <f ca="1">E7*G7</f>
        <v>754.31579999999997</v>
      </c>
      <c r="I7" s="1">
        <v>43344</v>
      </c>
      <c r="J7" s="1">
        <v>43708</v>
      </c>
      <c r="K7" s="1" t="s">
        <v>0</v>
      </c>
      <c r="L7" s="7">
        <v>0.41</v>
      </c>
      <c r="M7" s="1">
        <v>43709</v>
      </c>
      <c r="N7" s="1">
        <v>44074</v>
      </c>
      <c r="O7" s="1" t="s">
        <v>0</v>
      </c>
      <c r="P7" s="7">
        <v>0.49</v>
      </c>
    </row>
    <row r="8" spans="1:16" x14ac:dyDescent="0.25">
      <c r="E8" s="7">
        <f t="shared" ref="D8:E11" ca="1" si="1">IF(TODAY()&lt;$I8,"",IF(AND(TODAY()&gt;=$I8,TODAY()&lt;=$J8),$L8,IF(AND(TODAY()&gt;=$M8,TODAY()&lt;=$N8),$P8)))</f>
        <v>0.78</v>
      </c>
      <c r="F8" s="8" t="str">
        <f t="shared" ref="F8:F11" ca="1" si="2">IF(TODAY()&lt;$I8,"",IF(AND(TODAY()&gt;=$I8,TODAY()&lt;=$J8),$K8,IF(AND(TODAY()&gt;=$M8,TODAY()&lt;=$N8),$O8)))</f>
        <v>Convention</v>
      </c>
      <c r="G8" s="2">
        <f t="shared" ca="1" si="0"/>
        <v>1615.3846153846155</v>
      </c>
      <c r="H8" s="2">
        <f t="shared" ref="H8:H11" ca="1" si="3">E8*G8</f>
        <v>1260</v>
      </c>
      <c r="I8" s="1">
        <v>44060</v>
      </c>
      <c r="J8" s="1">
        <v>44316</v>
      </c>
      <c r="K8" s="1" t="s">
        <v>1</v>
      </c>
      <c r="L8" s="7">
        <v>0.78</v>
      </c>
      <c r="M8" s="1">
        <v>44317</v>
      </c>
      <c r="N8" s="1">
        <v>44469</v>
      </c>
      <c r="O8" s="1" t="s">
        <v>1</v>
      </c>
      <c r="P8" s="7">
        <v>1</v>
      </c>
    </row>
    <row r="9" spans="1:16" x14ac:dyDescent="0.25">
      <c r="E9" s="7">
        <f t="shared" ca="1" si="1"/>
        <v>0.8</v>
      </c>
      <c r="F9" s="8" t="str">
        <f t="shared" ca="1" si="2"/>
        <v>Convention</v>
      </c>
      <c r="G9" s="2">
        <f t="shared" ca="1" si="0"/>
        <v>1615.3846153846155</v>
      </c>
      <c r="H9" s="2">
        <f t="shared" ca="1" si="3"/>
        <v>1292.3076923076924</v>
      </c>
      <c r="I9" s="1">
        <v>43678</v>
      </c>
      <c r="J9" s="1">
        <v>44074</v>
      </c>
      <c r="K9" s="1" t="s">
        <v>1</v>
      </c>
      <c r="L9" s="7">
        <v>0.8</v>
      </c>
      <c r="M9" s="1">
        <v>44075</v>
      </c>
      <c r="N9" s="1">
        <v>44439</v>
      </c>
      <c r="O9" s="1" t="s">
        <v>1</v>
      </c>
      <c r="P9" s="7">
        <v>0.87</v>
      </c>
    </row>
    <row r="10" spans="1:16" x14ac:dyDescent="0.25">
      <c r="B10" s="9"/>
      <c r="E10" s="7">
        <f t="shared" ca="1" si="1"/>
        <v>0.61</v>
      </c>
      <c r="F10" s="8" t="str">
        <f t="shared" ca="1" si="2"/>
        <v>SMIC</v>
      </c>
      <c r="G10" s="2">
        <f t="shared" ref="G10:G11" ca="1" si="4">IF(F10="SMIC",SMIC,IF(F10="Convention",Convention,""))</f>
        <v>1539.42</v>
      </c>
      <c r="H10" s="2">
        <f t="shared" ca="1" si="3"/>
        <v>939.0462</v>
      </c>
      <c r="I10" s="1">
        <v>43678</v>
      </c>
      <c r="J10" s="1">
        <v>44043</v>
      </c>
      <c r="K10" s="1" t="s">
        <v>0</v>
      </c>
      <c r="L10" s="7">
        <v>0.61</v>
      </c>
      <c r="M10" s="1">
        <v>44044</v>
      </c>
      <c r="N10" s="1">
        <v>44286</v>
      </c>
      <c r="O10" s="1" t="s">
        <v>0</v>
      </c>
      <c r="P10" s="7">
        <v>0.61</v>
      </c>
    </row>
    <row r="11" spans="1:16" x14ac:dyDescent="0.25">
      <c r="E11" s="7" t="str">
        <f t="shared" ca="1" si="1"/>
        <v/>
      </c>
      <c r="F11" s="8" t="str">
        <f t="shared" ca="1" si="2"/>
        <v/>
      </c>
      <c r="G11" s="2" t="str">
        <f t="shared" ca="1" si="4"/>
        <v/>
      </c>
      <c r="H11" s="2" t="e">
        <f t="shared" ca="1" si="3"/>
        <v>#VALUE!</v>
      </c>
      <c r="I11" s="1">
        <v>44074</v>
      </c>
      <c r="J11" s="1">
        <v>44469</v>
      </c>
      <c r="K11" s="1" t="s">
        <v>1</v>
      </c>
      <c r="L11" s="7">
        <v>0.78</v>
      </c>
      <c r="M11" s="1"/>
      <c r="N11" s="1"/>
      <c r="O11" s="1"/>
      <c r="P11" s="7"/>
    </row>
    <row r="12" spans="1:16" x14ac:dyDescent="0.25">
      <c r="E12" s="7"/>
      <c r="F12" s="8"/>
      <c r="G12" s="2"/>
      <c r="H12" s="2"/>
      <c r="I12" s="1"/>
      <c r="J12" s="1"/>
      <c r="K12" s="1"/>
      <c r="L12" s="7"/>
      <c r="M12" s="1"/>
      <c r="N12" s="1"/>
      <c r="O12" s="1"/>
      <c r="P12" s="7"/>
    </row>
    <row r="13" spans="1:16" x14ac:dyDescent="0.25">
      <c r="E13" s="7"/>
      <c r="F13" s="8"/>
      <c r="G13" s="2"/>
      <c r="H13" s="2"/>
      <c r="I13" s="1"/>
      <c r="J13" s="1"/>
      <c r="K13" s="1"/>
      <c r="L13" s="7"/>
      <c r="M13" s="1"/>
      <c r="N13" s="1"/>
      <c r="O13" s="1"/>
      <c r="P13" s="7"/>
    </row>
    <row r="14" spans="1:16" x14ac:dyDescent="0.25">
      <c r="E14" s="7"/>
      <c r="F14" s="8"/>
      <c r="G14" s="2"/>
      <c r="H14" s="2"/>
      <c r="I14" s="1"/>
      <c r="J14" s="1"/>
      <c r="K14" s="1"/>
      <c r="L14" s="7"/>
      <c r="M14" s="1"/>
      <c r="N14" s="1"/>
      <c r="O14" s="1"/>
      <c r="P14" s="7"/>
    </row>
    <row r="15" spans="1:16" x14ac:dyDescent="0.25">
      <c r="E15" s="7"/>
      <c r="F15" s="8"/>
      <c r="G15" s="2"/>
      <c r="H15" s="2"/>
      <c r="I15" s="1"/>
      <c r="J15" s="1"/>
      <c r="K15" s="1"/>
      <c r="L15" s="7"/>
      <c r="M15" s="1"/>
      <c r="N15" s="1"/>
      <c r="O15" s="1"/>
      <c r="P15" s="7"/>
    </row>
    <row r="16" spans="1:16" x14ac:dyDescent="0.25">
      <c r="E16" s="7"/>
      <c r="F16" s="8"/>
      <c r="G16" s="2"/>
      <c r="H16" s="2"/>
      <c r="I16" s="1"/>
      <c r="J16" s="1"/>
      <c r="K16" s="1"/>
      <c r="L16" s="7"/>
      <c r="M16" s="1"/>
      <c r="N16" s="1"/>
      <c r="O16" s="1"/>
      <c r="P16" s="7"/>
    </row>
    <row r="17" spans="3:16" x14ac:dyDescent="0.25">
      <c r="E17" s="7"/>
      <c r="F17" s="8"/>
      <c r="G17" s="2"/>
      <c r="H17" s="2"/>
      <c r="I17" s="1"/>
      <c r="J17" s="1"/>
      <c r="K17" s="1"/>
      <c r="L17" s="7"/>
      <c r="M17" s="1"/>
      <c r="N17" s="1"/>
      <c r="O17" s="1"/>
      <c r="P17" s="7"/>
    </row>
    <row r="18" spans="3:16" x14ac:dyDescent="0.25">
      <c r="C18" s="1"/>
      <c r="E18" s="7"/>
      <c r="F18" s="8"/>
      <c r="G18" s="2"/>
      <c r="H18" s="2"/>
      <c r="I18" s="1"/>
      <c r="J18" s="1"/>
      <c r="K18" s="1"/>
      <c r="L18" s="7"/>
      <c r="M18" s="1"/>
      <c r="N18" s="1"/>
      <c r="O18" s="1"/>
      <c r="P18" s="7"/>
    </row>
    <row r="19" spans="3:16" x14ac:dyDescent="0.25">
      <c r="C19" s="1"/>
      <c r="E19" s="7"/>
      <c r="F19" s="8"/>
      <c r="G19" s="2"/>
      <c r="H19" s="2"/>
      <c r="K19" s="1"/>
      <c r="L19" s="7"/>
      <c r="O19" s="1"/>
      <c r="P19" s="7"/>
    </row>
    <row r="20" spans="3:16" x14ac:dyDescent="0.25">
      <c r="C20" s="1"/>
      <c r="E20" s="7"/>
      <c r="F20" s="8"/>
      <c r="G20" s="2"/>
      <c r="H20" s="2"/>
      <c r="K20" s="1"/>
      <c r="O20" s="1"/>
      <c r="P20" s="7"/>
    </row>
    <row r="21" spans="3:16" x14ac:dyDescent="0.25">
      <c r="C21" s="1"/>
      <c r="E21" s="7"/>
      <c r="F21" s="8"/>
      <c r="G21" s="2"/>
      <c r="H21" s="2"/>
      <c r="K21" s="1"/>
      <c r="O21" s="1"/>
    </row>
    <row r="22" spans="3:16" x14ac:dyDescent="0.25">
      <c r="C22" s="1"/>
      <c r="E22" s="7"/>
      <c r="F22" s="8"/>
      <c r="G22" s="2"/>
      <c r="H22" s="2"/>
      <c r="K22" s="1"/>
      <c r="O22" s="1"/>
    </row>
    <row r="23" spans="3:16" x14ac:dyDescent="0.25">
      <c r="C23" s="1"/>
      <c r="E23" s="7"/>
      <c r="F23" s="8"/>
      <c r="G23" s="2"/>
      <c r="H23" s="2"/>
      <c r="K23" s="1"/>
      <c r="O23" s="1"/>
    </row>
    <row r="24" spans="3:16" x14ac:dyDescent="0.25">
      <c r="C24" s="1"/>
      <c r="E24" s="7"/>
      <c r="F24" s="8"/>
      <c r="G24" s="2"/>
      <c r="H24" s="2"/>
      <c r="K24" s="1"/>
      <c r="O24" s="1"/>
    </row>
    <row r="25" spans="3:16" x14ac:dyDescent="0.25">
      <c r="E25" s="7"/>
      <c r="F25" s="8"/>
      <c r="G25" s="2"/>
      <c r="H25" s="2"/>
      <c r="K25" s="1"/>
      <c r="O25" s="1"/>
    </row>
    <row r="26" spans="3:16" x14ac:dyDescent="0.25">
      <c r="E26" s="7"/>
      <c r="F26" s="8"/>
      <c r="G26" s="2"/>
      <c r="H26" s="2"/>
      <c r="K26" s="1"/>
      <c r="O26" s="1"/>
    </row>
    <row r="27" spans="3:16" x14ac:dyDescent="0.25">
      <c r="E27" s="7"/>
      <c r="F27" s="8"/>
      <c r="G27" s="2"/>
      <c r="H27" s="2"/>
      <c r="K27" s="1"/>
      <c r="O27" s="1"/>
    </row>
    <row r="28" spans="3:16" x14ac:dyDescent="0.25">
      <c r="E28" s="7"/>
      <c r="F28" s="8"/>
      <c r="G28" s="2"/>
      <c r="H28" s="2"/>
      <c r="K28" s="1"/>
      <c r="O28" s="1"/>
    </row>
    <row r="29" spans="3:16" x14ac:dyDescent="0.25">
      <c r="E29" s="7"/>
      <c r="F29" s="8"/>
      <c r="G29" s="2"/>
      <c r="H29" s="2"/>
      <c r="K29" s="1"/>
      <c r="O29" s="1"/>
    </row>
    <row r="30" spans="3:16" x14ac:dyDescent="0.25">
      <c r="E30" s="7"/>
      <c r="F30" s="8"/>
      <c r="G30" s="2"/>
      <c r="H30" s="2"/>
      <c r="K30" s="1"/>
      <c r="O30" s="1"/>
    </row>
    <row r="31" spans="3:16" x14ac:dyDescent="0.25">
      <c r="E31" s="7"/>
      <c r="F31" s="8"/>
      <c r="G31" s="2"/>
      <c r="H31" s="2"/>
      <c r="K31" s="1"/>
      <c r="O31" s="1"/>
    </row>
  </sheetData>
  <mergeCells count="7">
    <mergeCell ref="I5:L5"/>
    <mergeCell ref="M5:P5"/>
    <mergeCell ref="A5:A6"/>
    <mergeCell ref="B5:B6"/>
    <mergeCell ref="C5:C6"/>
    <mergeCell ref="D5:D6"/>
    <mergeCell ref="E5:H5"/>
  </mergeCells>
  <conditionalFormatting sqref="J7:L7 J8:J18 L8:L18 K8:K31 N7:N18 P7:P18 O7:O31">
    <cfRule type="timePeriod" dxfId="1" priority="11" timePeriod="thisMonth">
      <formula>AND(MONTH(J7)=MONTH(TODAY()),YEAR(J7)=YEAR(TODAY()))</formula>
    </cfRule>
  </conditionalFormatting>
  <conditionalFormatting sqref="I7:I18 M7:M18">
    <cfRule type="timePeriod" dxfId="0" priority="8" timePeriod="thisMonth">
      <formula>AND(MONTH(I7)=MONTH(TODAY()),YEAR(I7)=YEAR(TODAY()))</formula>
    </cfRule>
  </conditionalFormatting>
  <dataValidations count="1">
    <dataValidation type="list" showInputMessage="1" showErrorMessage="1" sqref="K7:K31 O7:O31">
      <formula1>$A$2:$A$4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BASE</vt:lpstr>
      <vt:lpstr>Feuil1!Convention</vt:lpstr>
      <vt:lpstr>Feuil1!SMIC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BECKER Marie</dc:creator>
  <cp:lastModifiedBy>Dorian</cp:lastModifiedBy>
  <dcterms:created xsi:type="dcterms:W3CDTF">2020-08-25T14:13:11Z</dcterms:created>
  <dcterms:modified xsi:type="dcterms:W3CDTF">2020-08-25T20:55:34Z</dcterms:modified>
</cp:coreProperties>
</file>