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752" activeTab="1"/>
  </bookViews>
  <sheets>
    <sheet name="Data" sheetId="5" r:id="rId1"/>
    <sheet name="Coût" sheetId="1" r:id="rId2"/>
  </sheets>
  <definedNames>
    <definedName name="_xlnm._FilterDatabase" localSheetId="1" hidden="1">Coût!$A$1:$O$13</definedName>
    <definedName name="_xlnm._FilterDatabase" localSheetId="0" hidden="1">Data!$A$1:$O$64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O8" i="1"/>
  <c r="O9" i="1"/>
  <c r="O10" i="1"/>
  <c r="O11" i="1"/>
  <c r="O12" i="1"/>
  <c r="O13" i="1"/>
  <c r="O2" i="1"/>
  <c r="D2" i="1"/>
  <c r="E2" i="1"/>
  <c r="F2" i="1"/>
  <c r="G2" i="1"/>
  <c r="H2" i="1"/>
  <c r="I2" i="1"/>
  <c r="J2" i="1"/>
  <c r="K2" i="1"/>
  <c r="L2" i="1"/>
  <c r="M2" i="1"/>
  <c r="N2" i="1"/>
  <c r="D3" i="1"/>
  <c r="E3" i="1"/>
  <c r="F3" i="1"/>
  <c r="G3" i="1"/>
  <c r="H3" i="1"/>
  <c r="I3" i="1"/>
  <c r="J3" i="1"/>
  <c r="K3" i="1"/>
  <c r="L3" i="1"/>
  <c r="M3" i="1"/>
  <c r="N3" i="1"/>
  <c r="D4" i="1"/>
  <c r="E4" i="1"/>
  <c r="F4" i="1"/>
  <c r="G4" i="1"/>
  <c r="H4" i="1"/>
  <c r="I4" i="1"/>
  <c r="J4" i="1"/>
  <c r="K4" i="1"/>
  <c r="L4" i="1"/>
  <c r="M4" i="1"/>
  <c r="N4" i="1"/>
  <c r="D5" i="1"/>
  <c r="E5" i="1"/>
  <c r="F5" i="1"/>
  <c r="G5" i="1"/>
  <c r="H5" i="1"/>
  <c r="I5" i="1"/>
  <c r="J5" i="1"/>
  <c r="K5" i="1"/>
  <c r="L5" i="1"/>
  <c r="M5" i="1"/>
  <c r="N5" i="1"/>
  <c r="D6" i="1"/>
  <c r="E6" i="1"/>
  <c r="F6" i="1"/>
  <c r="G6" i="1"/>
  <c r="H6" i="1"/>
  <c r="I6" i="1"/>
  <c r="J6" i="1"/>
  <c r="K6" i="1"/>
  <c r="L6" i="1"/>
  <c r="M6" i="1"/>
  <c r="N6" i="1"/>
  <c r="D7" i="1"/>
  <c r="E7" i="1"/>
  <c r="F7" i="1"/>
  <c r="G7" i="1"/>
  <c r="H7" i="1"/>
  <c r="I7" i="1"/>
  <c r="J7" i="1"/>
  <c r="K7" i="1"/>
  <c r="L7" i="1"/>
  <c r="M7" i="1"/>
  <c r="N7" i="1"/>
  <c r="D8" i="1"/>
  <c r="E8" i="1"/>
  <c r="F8" i="1"/>
  <c r="G8" i="1"/>
  <c r="H8" i="1"/>
  <c r="I8" i="1"/>
  <c r="J8" i="1"/>
  <c r="K8" i="1"/>
  <c r="L8" i="1"/>
  <c r="M8" i="1"/>
  <c r="N8" i="1"/>
  <c r="D9" i="1"/>
  <c r="E9" i="1"/>
  <c r="F9" i="1"/>
  <c r="G9" i="1"/>
  <c r="H9" i="1"/>
  <c r="I9" i="1"/>
  <c r="J9" i="1"/>
  <c r="K9" i="1"/>
  <c r="L9" i="1"/>
  <c r="M9" i="1"/>
  <c r="N9" i="1"/>
  <c r="D10" i="1"/>
  <c r="E10" i="1"/>
  <c r="F10" i="1"/>
  <c r="G10" i="1"/>
  <c r="H10" i="1"/>
  <c r="I10" i="1"/>
  <c r="J10" i="1"/>
  <c r="K10" i="1"/>
  <c r="L10" i="1"/>
  <c r="M10" i="1"/>
  <c r="N10" i="1"/>
  <c r="D11" i="1"/>
  <c r="E11" i="1"/>
  <c r="F11" i="1"/>
  <c r="G11" i="1"/>
  <c r="H11" i="1"/>
  <c r="I11" i="1"/>
  <c r="J11" i="1"/>
  <c r="K11" i="1"/>
  <c r="L11" i="1"/>
  <c r="M11" i="1"/>
  <c r="N11" i="1"/>
  <c r="D12" i="1"/>
  <c r="E12" i="1"/>
  <c r="F12" i="1"/>
  <c r="G12" i="1"/>
  <c r="H12" i="1"/>
  <c r="I12" i="1"/>
  <c r="J12" i="1"/>
  <c r="K12" i="1"/>
  <c r="L12" i="1"/>
  <c r="M12" i="1"/>
  <c r="N12" i="1"/>
  <c r="D13" i="1"/>
  <c r="E13" i="1"/>
  <c r="F13" i="1"/>
  <c r="G13" i="1"/>
  <c r="H13" i="1"/>
  <c r="I13" i="1"/>
  <c r="J13" i="1"/>
  <c r="K13" i="1"/>
  <c r="L13" i="1"/>
  <c r="M13" i="1"/>
  <c r="N13" i="1"/>
  <c r="C13" i="1"/>
  <c r="C12" i="1"/>
  <c r="C11" i="1"/>
  <c r="C10" i="1"/>
  <c r="C9" i="1"/>
  <c r="C8" i="1"/>
  <c r="C7" i="1"/>
  <c r="C6" i="1"/>
  <c r="C5" i="1"/>
  <c r="C4" i="1"/>
  <c r="C3" i="1"/>
  <c r="C2" i="1"/>
  <c r="O62" i="5" l="1"/>
  <c r="O61" i="5"/>
  <c r="O58" i="5"/>
  <c r="O57" i="5"/>
  <c r="O4" i="5"/>
  <c r="O3" i="5"/>
  <c r="O5" i="5"/>
  <c r="O6" i="5"/>
  <c r="O7" i="5"/>
  <c r="O8" i="5"/>
  <c r="O9" i="5"/>
  <c r="O10" i="5"/>
  <c r="C57" i="5"/>
  <c r="C58" i="5"/>
  <c r="C59" i="5"/>
  <c r="O59" i="5" s="1"/>
  <c r="C60" i="5"/>
  <c r="O60" i="5" s="1"/>
  <c r="C61" i="5"/>
  <c r="C62" i="5"/>
  <c r="C63" i="5"/>
  <c r="O63" i="5" s="1"/>
  <c r="C64" i="5"/>
  <c r="O64" i="5" s="1"/>
  <c r="C56" i="5"/>
  <c r="O56" i="5" l="1"/>
  <c r="O2" i="5" l="1"/>
</calcChain>
</file>

<file path=xl/sharedStrings.xml><?xml version="1.0" encoding="utf-8"?>
<sst xmlns="http://schemas.openxmlformats.org/spreadsheetml/2006/main" count="90" uniqueCount="41">
  <si>
    <t>Janvier</t>
  </si>
  <si>
    <t>ProAssurance</t>
  </si>
  <si>
    <t>Investissement</t>
  </si>
  <si>
    <t>Nb de vente</t>
  </si>
  <si>
    <t>Commission générée</t>
  </si>
  <si>
    <t>Prime générée</t>
  </si>
  <si>
    <t>Données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</si>
  <si>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</si>
  <si>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</si>
  <si>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</si>
  <si>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</si>
  <si>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</si>
  <si>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</si>
  <si>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</si>
  <si>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</si>
  <si>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</si>
  <si>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</si>
  <si>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</si>
  <si>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</si>
  <si>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Activité</t>
  </si>
  <si>
    <t>Taux de Closing sur soumission</t>
  </si>
  <si>
    <t>Coût / Vente</t>
  </si>
  <si>
    <t>Coût / Soumission</t>
  </si>
  <si>
    <t>Moyenne</t>
  </si>
  <si>
    <t>Taux de Lead rejoint</t>
  </si>
  <si>
    <t>Prime / Vente</t>
  </si>
  <si>
    <t>Commission / Vente</t>
  </si>
  <si>
    <t>Proassurance</t>
  </si>
  <si>
    <t>Nb de soumission</t>
  </si>
  <si>
    <t>Nb de Lead Formulaire reçu</t>
  </si>
  <si>
    <t>Nb de Lead Téléphonique</t>
  </si>
  <si>
    <t>Multiple de commission brut</t>
  </si>
  <si>
    <t>Récupération sur investissement</t>
  </si>
  <si>
    <t>Global</t>
  </si>
  <si>
    <t>Nb de Lead Brut</t>
  </si>
  <si>
    <t>Nb de lead Réel (Rejoint)</t>
  </si>
  <si>
    <t>Coût / Lead Réel (Rejoint)</t>
  </si>
  <si>
    <t>Statistique</t>
  </si>
  <si>
    <t>Taux de Closing sur lead Brut</t>
  </si>
  <si>
    <t>Coût / Lead Brut</t>
  </si>
  <si>
    <t>Taux de Closing sur lead Réel (Rejoint)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</si>
</sst>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$&quot;* #,##0.00_-;\-&quot;$&quot;* #,##0.00_-;_-&quot;$&quot;* &quot;-&quot;??_-;_-@_-"/>
    <numFmt numFmtId="165" formatCode="_ * #,##0.00_ \ [$$-C0C]_ ;_ * \-#,##0.00\ \ [$$-C0C]_ ;_ * &quot;-&quot;??_ \ [$$-C0C]_ ;_ @_ "/>
  </numFmts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72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0" fillId="0" borderId="0" xfId="0" applyFont="1"/>
    <xf numFmtId="164" fontId="0" fillId="0" borderId="0" xfId="1" applyFont="1"/>
    <xf numFmtId="0" fontId="0" fillId="0" borderId="0" xfId="0" applyAlignment="1"/>
    <xf numFmtId="9" fontId="0" fillId="0" borderId="0" xfId="2" applyFont="1"/>
    <xf numFmtId="165" fontId="0" fillId="0" borderId="0" xfId="0" applyNumberFormat="1"/>
    <xf numFmtId="2" fontId="0" fillId="0" borderId="0" xfId="0" applyNumberFormat="1"/>
    <xf numFmtId="0" fontId="0" fillId="2" borderId="1" xfId="0" applyFill="1" applyBorder="1"/>
    <xf numFmtId="0" fontId="5" fillId="0" borderId="1" xfId="0" applyFont="1" applyBorder="1"/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3" xfId="0" applyFont="1" applyBorder="1" applyAlignment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64" fontId="1" fillId="2" borderId="5" xfId="1" applyFont="1" applyFill="1" applyBorder="1"/>
    <xf numFmtId="0" fontId="0" fillId="2" borderId="6" xfId="0" applyFill="1" applyBorder="1"/>
    <xf numFmtId="164" fontId="1" fillId="2" borderId="8" xfId="1" applyFont="1" applyFill="1" applyBorder="1"/>
    <xf numFmtId="164" fontId="1" fillId="2" borderId="10" xfId="1" applyFont="1" applyFill="1" applyBorder="1"/>
    <xf numFmtId="0" fontId="0" fillId="2" borderId="11" xfId="0" applyFill="1" applyBorder="1"/>
    <xf numFmtId="164" fontId="4" fillId="0" borderId="5" xfId="1" applyFont="1" applyBorder="1"/>
    <xf numFmtId="0" fontId="5" fillId="0" borderId="6" xfId="0" applyFont="1" applyBorder="1"/>
    <xf numFmtId="164" fontId="4" fillId="0" borderId="8" xfId="1" applyFont="1" applyBorder="1"/>
    <xf numFmtId="164" fontId="4" fillId="0" borderId="10" xfId="1" applyFont="1" applyBorder="1"/>
    <xf numFmtId="0" fontId="5" fillId="0" borderId="11" xfId="0" applyFont="1" applyBorder="1"/>
    <xf numFmtId="165" fontId="5" fillId="3" borderId="7" xfId="1" applyNumberFormat="1" applyFont="1" applyFill="1" applyBorder="1" applyAlignment="1">
      <alignment horizontal="left"/>
    </xf>
    <xf numFmtId="0" fontId="5" fillId="3" borderId="9" xfId="1" applyNumberFormat="1" applyFont="1" applyFill="1" applyBorder="1" applyAlignment="1">
      <alignment horizontal="center"/>
    </xf>
    <xf numFmtId="165" fontId="5" fillId="3" borderId="9" xfId="1" applyNumberFormat="1" applyFont="1" applyFill="1" applyBorder="1" applyAlignment="1">
      <alignment horizontal="center"/>
    </xf>
    <xf numFmtId="165" fontId="5" fillId="3" borderId="12" xfId="1" applyNumberFormat="1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164" fontId="1" fillId="4" borderId="5" xfId="1" applyFont="1" applyFill="1" applyBorder="1"/>
    <xf numFmtId="0" fontId="0" fillId="4" borderId="6" xfId="0" applyFill="1" applyBorder="1"/>
    <xf numFmtId="165" fontId="0" fillId="4" borderId="6" xfId="1" applyNumberFormat="1" applyFont="1" applyFill="1" applyBorder="1" applyAlignment="1"/>
    <xf numFmtId="164" fontId="0" fillId="4" borderId="6" xfId="1" applyFont="1" applyFill="1" applyBorder="1" applyAlignment="1">
      <alignment horizontal="left"/>
    </xf>
    <xf numFmtId="164" fontId="1" fillId="4" borderId="8" xfId="1" applyFont="1" applyFill="1" applyBorder="1"/>
    <xf numFmtId="0" fontId="0" fillId="4" borderId="1" xfId="0" applyFill="1" applyBorder="1"/>
    <xf numFmtId="0" fontId="0" fillId="4" borderId="1" xfId="0" applyFill="1" applyBorder="1" applyAlignment="1"/>
    <xf numFmtId="165" fontId="0" fillId="4" borderId="1" xfId="0" applyNumberFormat="1" applyFill="1" applyBorder="1" applyAlignment="1"/>
    <xf numFmtId="164" fontId="1" fillId="4" borderId="10" xfId="1" applyFont="1" applyFill="1" applyBorder="1"/>
    <xf numFmtId="0" fontId="0" fillId="4" borderId="11" xfId="0" applyFill="1" applyBorder="1"/>
    <xf numFmtId="165" fontId="0" fillId="4" borderId="11" xfId="0" applyNumberFormat="1" applyFill="1" applyBorder="1" applyAlignment="1"/>
    <xf numFmtId="164" fontId="1" fillId="5" borderId="5" xfId="1" applyFont="1" applyFill="1" applyBorder="1"/>
    <xf numFmtId="0" fontId="0" fillId="5" borderId="6" xfId="0" applyFill="1" applyBorder="1"/>
    <xf numFmtId="165" fontId="0" fillId="5" borderId="6" xfId="1" applyNumberFormat="1" applyFont="1" applyFill="1" applyBorder="1" applyAlignment="1"/>
    <xf numFmtId="164" fontId="0" fillId="5" borderId="6" xfId="1" applyFont="1" applyFill="1" applyBorder="1"/>
    <xf numFmtId="164" fontId="1" fillId="5" borderId="8" xfId="1" applyFont="1" applyFill="1" applyBorder="1"/>
    <xf numFmtId="0" fontId="0" fillId="5" borderId="1" xfId="0" applyFill="1" applyBorder="1"/>
    <xf numFmtId="0" fontId="0" fillId="5" borderId="1" xfId="0" applyFill="1" applyBorder="1" applyAlignment="1"/>
    <xf numFmtId="164" fontId="0" fillId="5" borderId="1" xfId="1" applyFont="1" applyFill="1" applyBorder="1"/>
    <xf numFmtId="165" fontId="0" fillId="5" borderId="1" xfId="0" applyNumberFormat="1" applyFill="1" applyBorder="1" applyAlignment="1"/>
    <xf numFmtId="164" fontId="1" fillId="5" borderId="10" xfId="1" applyFont="1" applyFill="1" applyBorder="1"/>
    <xf numFmtId="0" fontId="0" fillId="5" borderId="11" xfId="0" applyFill="1" applyBorder="1"/>
    <xf numFmtId="165" fontId="0" fillId="5" borderId="11" xfId="0" applyNumberFormat="1" applyFill="1" applyBorder="1" applyAlignment="1"/>
    <xf numFmtId="164" fontId="0" fillId="4" borderId="1" xfId="1" applyFont="1" applyFill="1" applyBorder="1"/>
    <xf numFmtId="165" fontId="5" fillId="6" borderId="6" xfId="1" applyNumberFormat="1" applyFont="1" applyFill="1" applyBorder="1" applyAlignment="1"/>
    <xf numFmtId="0" fontId="5" fillId="6" borderId="6" xfId="0" applyFont="1" applyFill="1" applyBorder="1"/>
    <xf numFmtId="165" fontId="5" fillId="6" borderId="1" xfId="1" applyNumberFormat="1" applyFont="1" applyFill="1" applyBorder="1" applyAlignment="1"/>
    <xf numFmtId="0" fontId="5" fillId="6" borderId="1" xfId="0" applyFont="1" applyFill="1" applyBorder="1"/>
    <xf numFmtId="165" fontId="5" fillId="6" borderId="11" xfId="1" applyNumberFormat="1" applyFont="1" applyFill="1" applyBorder="1" applyAlignment="1"/>
    <xf numFmtId="0" fontId="5" fillId="6" borderId="11" xfId="0" applyFont="1" applyFill="1" applyBorder="1"/>
    <xf numFmtId="165" fontId="5" fillId="4" borderId="7" xfId="1" applyNumberFormat="1" applyFont="1" applyFill="1" applyBorder="1" applyAlignment="1">
      <alignment horizontal="left"/>
    </xf>
    <xf numFmtId="0" fontId="5" fillId="4" borderId="9" xfId="1" applyNumberFormat="1" applyFont="1" applyFill="1" applyBorder="1" applyAlignment="1">
      <alignment horizontal="center"/>
    </xf>
    <xf numFmtId="165" fontId="5" fillId="4" borderId="9" xfId="1" applyNumberFormat="1" applyFont="1" applyFill="1" applyBorder="1" applyAlignment="1">
      <alignment horizontal="center"/>
    </xf>
    <xf numFmtId="165" fontId="5" fillId="4" borderId="12" xfId="1" applyNumberFormat="1" applyFont="1" applyFill="1" applyBorder="1" applyAlignment="1">
      <alignment horizontal="center"/>
    </xf>
    <xf numFmtId="165" fontId="5" fillId="5" borderId="7" xfId="1" applyNumberFormat="1" applyFont="1" applyFill="1" applyBorder="1" applyAlignment="1">
      <alignment horizontal="left"/>
    </xf>
    <xf numFmtId="0" fontId="5" fillId="5" borderId="9" xfId="1" applyNumberFormat="1" applyFont="1" applyFill="1" applyBorder="1" applyAlignment="1">
      <alignment horizontal="center"/>
    </xf>
    <xf numFmtId="165" fontId="5" fillId="5" borderId="9" xfId="1" applyNumberFormat="1" applyFont="1" applyFill="1" applyBorder="1" applyAlignment="1">
      <alignment horizontal="center"/>
    </xf>
    <xf numFmtId="165" fontId="5" fillId="5" borderId="12" xfId="1" applyNumberFormat="1" applyFont="1" applyFill="1" applyBorder="1" applyAlignment="1">
      <alignment horizontal="center"/>
    </xf>
    <xf numFmtId="0" fontId="0" fillId="4" borderId="11" xfId="0" applyFill="1" applyBorder="1" applyAlignment="1"/>
    <xf numFmtId="0" fontId="7" fillId="0" borderId="0" xfId="3"/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O64"/>
  <sheetViews>
    <sheetView zoomScale="112" zoomScaleNormal="112" workbookViewId="0">
      <pane ySplit="1" topLeftCell="A2" activePane="bottomLeft" state="frozen"/>
      <selection pane="bottomLeft" activeCell="C3" sqref="C3"/>
    </sheetView>
  </sheetViews>
  <sheetFormatPr baseColWidth="10" defaultRowHeight="18" x14ac:dyDescent="0.35"/>
  <cols>
    <col min="1" max="1" width="20.88671875" style="1" bestFit="1" customWidth="1"/>
    <col min="2" max="2" width="24.44140625" bestFit="1" customWidth="1"/>
    <col min="3" max="3" width="15.6640625" style="6" customWidth="1"/>
    <col min="4" max="15" width="15.6640625" customWidth="1"/>
  </cols>
  <sheetData>
    <row r="1" spans="1:15" ht="18.600000000000001" thickBot="1" x14ac:dyDescent="0.4">
      <c r="A1" s="12" t="s">
        <v>19</v>
      </c>
      <c r="B1" s="13" t="s">
        <v>6</v>
      </c>
      <c r="C1" s="14" t="s">
        <v>0</v>
      </c>
      <c r="D1" s="15" t="s">
        <v>7</v>
      </c>
      <c r="E1" s="15" t="s">
        <v>8</v>
      </c>
      <c r="F1" s="15" t="s">
        <v>9</v>
      </c>
      <c r="G1" s="15" t="s">
        <v>10</v>
      </c>
      <c r="H1" s="15" t="s">
        <v>11</v>
      </c>
      <c r="I1" s="15" t="s">
        <v>12</v>
      </c>
      <c r="J1" s="15" t="s">
        <v>13</v>
      </c>
      <c r="K1" s="15" t="s">
        <v>14</v>
      </c>
      <c r="L1" s="15" t="s">
        <v>15</v>
      </c>
      <c r="M1" s="15" t="s">
        <v>16</v>
      </c>
      <c r="N1" s="15" t="s">
        <v>17</v>
      </c>
      <c r="O1" s="16" t="s">
        <v>18</v>
      </c>
    </row>
    <row r="2" spans="1:15" s="5" customFormat="1" x14ac:dyDescent="0.35">
      <c r="A2" s="32" t="s">
        <v>1</v>
      </c>
      <c r="B2" s="33" t="s">
        <v>2</v>
      </c>
      <c r="C2" s="34">
        <v>1000</v>
      </c>
      <c r="D2" s="35">
        <v>10000</v>
      </c>
      <c r="E2" s="35"/>
      <c r="F2" s="35"/>
      <c r="G2" s="35"/>
      <c r="H2" s="35"/>
      <c r="I2" s="35"/>
      <c r="J2" s="35"/>
      <c r="K2" s="35"/>
      <c r="L2" s="35"/>
      <c r="M2" s="35"/>
      <c r="N2" s="35"/>
      <c r="O2" s="62">
        <f>SUM(C2:N2)</f>
        <v>11000</v>
      </c>
    </row>
    <row r="3" spans="1:15" ht="18.75" customHeight="1" x14ac:dyDescent="0.35">
      <c r="A3" s="36" t="s">
        <v>1</v>
      </c>
      <c r="B3" s="37" t="s">
        <v>29</v>
      </c>
      <c r="C3" s="38">
        <v>10</v>
      </c>
      <c r="D3" s="37">
        <v>10</v>
      </c>
      <c r="E3" s="37"/>
      <c r="F3" s="37"/>
      <c r="G3" s="37"/>
      <c r="H3" s="37"/>
      <c r="I3" s="37"/>
      <c r="J3" s="37"/>
      <c r="K3" s="37"/>
      <c r="L3" s="37"/>
      <c r="M3" s="37"/>
      <c r="N3" s="37"/>
      <c r="O3" s="63">
        <f t="shared" ref="O3" si="0">SUM(C3:N3)</f>
        <v>20</v>
      </c>
    </row>
    <row r="4" spans="1:15" ht="18.75" customHeight="1" x14ac:dyDescent="0.35">
      <c r="A4" s="36" t="s">
        <v>1</v>
      </c>
      <c r="B4" s="37" t="s">
        <v>30</v>
      </c>
      <c r="C4" s="38">
        <v>5</v>
      </c>
      <c r="D4" s="37">
        <v>10</v>
      </c>
      <c r="E4" s="37"/>
      <c r="F4" s="37"/>
      <c r="G4" s="37"/>
      <c r="H4" s="37"/>
      <c r="I4" s="37"/>
      <c r="J4" s="37"/>
      <c r="K4" s="37"/>
      <c r="L4" s="37"/>
      <c r="M4" s="37"/>
      <c r="N4" s="37"/>
      <c r="O4" s="63">
        <f>SUM(C4:N4)</f>
        <v>15</v>
      </c>
    </row>
    <row r="5" spans="1:15" ht="18.75" customHeight="1" x14ac:dyDescent="0.35">
      <c r="A5" s="36" t="s">
        <v>1</v>
      </c>
      <c r="B5" s="37" t="s">
        <v>34</v>
      </c>
      <c r="C5" s="38">
        <v>15</v>
      </c>
      <c r="D5" s="38">
        <v>20</v>
      </c>
      <c r="E5" s="38"/>
      <c r="F5" s="38"/>
      <c r="G5" s="38"/>
      <c r="H5" s="38"/>
      <c r="I5" s="38"/>
      <c r="J5" s="38"/>
      <c r="K5" s="38"/>
      <c r="L5" s="38"/>
      <c r="M5" s="38"/>
      <c r="N5" s="38"/>
      <c r="O5" s="63">
        <f t="shared" ref="O5:O10" si="1">SUM(C5:N5)</f>
        <v>35</v>
      </c>
    </row>
    <row r="6" spans="1:15" ht="18.75" customHeight="1" x14ac:dyDescent="0.35">
      <c r="A6" s="36" t="s">
        <v>1</v>
      </c>
      <c r="B6" s="37" t="s">
        <v>35</v>
      </c>
      <c r="C6" s="38">
        <v>8</v>
      </c>
      <c r="D6" s="38">
        <v>20</v>
      </c>
      <c r="E6" s="38"/>
      <c r="F6" s="38"/>
      <c r="G6" s="38"/>
      <c r="H6" s="38"/>
      <c r="I6" s="38"/>
      <c r="J6" s="38"/>
      <c r="K6" s="38"/>
      <c r="L6" s="38"/>
      <c r="M6" s="38"/>
      <c r="N6" s="38"/>
      <c r="O6" s="63">
        <f t="shared" si="1"/>
        <v>28</v>
      </c>
    </row>
    <row r="7" spans="1:15" ht="18.75" customHeight="1" x14ac:dyDescent="0.35">
      <c r="A7" s="36" t="s">
        <v>1</v>
      </c>
      <c r="B7" s="37" t="s">
        <v>28</v>
      </c>
      <c r="C7" s="38">
        <v>6</v>
      </c>
      <c r="D7" s="38">
        <v>15</v>
      </c>
      <c r="E7" s="38"/>
      <c r="F7" s="38"/>
      <c r="G7" s="38"/>
      <c r="H7" s="38"/>
      <c r="I7" s="38"/>
      <c r="J7" s="38"/>
      <c r="K7" s="38"/>
      <c r="L7" s="38"/>
      <c r="M7" s="38"/>
      <c r="N7" s="38"/>
      <c r="O7" s="63">
        <f t="shared" si="1"/>
        <v>21</v>
      </c>
    </row>
    <row r="8" spans="1:15" ht="18.75" customHeight="1" x14ac:dyDescent="0.35">
      <c r="A8" s="36" t="s">
        <v>1</v>
      </c>
      <c r="B8" s="37" t="s">
        <v>3</v>
      </c>
      <c r="C8" s="38">
        <v>4</v>
      </c>
      <c r="D8" s="38">
        <v>14</v>
      </c>
      <c r="E8" s="38"/>
      <c r="F8" s="38"/>
      <c r="G8" s="38"/>
      <c r="H8" s="38"/>
      <c r="I8" s="38"/>
      <c r="J8" s="38"/>
      <c r="K8" s="38"/>
      <c r="L8" s="38"/>
      <c r="M8" s="38"/>
      <c r="N8" s="38"/>
      <c r="O8" s="63">
        <f t="shared" si="1"/>
        <v>18</v>
      </c>
    </row>
    <row r="9" spans="1:15" ht="18.75" customHeight="1" x14ac:dyDescent="0.35">
      <c r="A9" s="36" t="s">
        <v>1</v>
      </c>
      <c r="B9" s="37" t="s">
        <v>5</v>
      </c>
      <c r="C9" s="39">
        <v>1000</v>
      </c>
      <c r="D9" s="38">
        <v>5000</v>
      </c>
      <c r="E9" s="38"/>
      <c r="F9" s="38"/>
      <c r="G9" s="38"/>
      <c r="H9" s="38"/>
      <c r="I9" s="38"/>
      <c r="J9" s="38"/>
      <c r="K9" s="38"/>
      <c r="L9" s="38"/>
      <c r="M9" s="38"/>
      <c r="N9" s="38"/>
      <c r="O9" s="64">
        <f t="shared" si="1"/>
        <v>6000</v>
      </c>
    </row>
    <row r="10" spans="1:15" ht="18.75" customHeight="1" thickBot="1" x14ac:dyDescent="0.4">
      <c r="A10" s="40" t="s">
        <v>1</v>
      </c>
      <c r="B10" s="41" t="s">
        <v>4</v>
      </c>
      <c r="C10" s="42">
        <v>250</v>
      </c>
      <c r="D10" s="70">
        <v>3000</v>
      </c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65">
        <f t="shared" si="1"/>
        <v>3250</v>
      </c>
    </row>
    <row r="11" spans="1:15" s="5" customFormat="1" x14ac:dyDescent="0.35">
      <c r="A11" s="43"/>
      <c r="B11" s="44"/>
      <c r="C11" s="45"/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66"/>
    </row>
    <row r="12" spans="1:15" ht="18.75" customHeight="1" x14ac:dyDescent="0.35">
      <c r="A12" s="47"/>
      <c r="B12" s="48"/>
      <c r="C12" s="49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67"/>
    </row>
    <row r="13" spans="1:15" ht="18.75" customHeight="1" x14ac:dyDescent="0.35">
      <c r="A13" s="47"/>
      <c r="B13" s="48"/>
      <c r="C13" s="49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67"/>
    </row>
    <row r="14" spans="1:15" ht="18.75" customHeight="1" x14ac:dyDescent="0.35">
      <c r="A14" s="47"/>
      <c r="B14" s="48"/>
      <c r="C14" s="49"/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67"/>
    </row>
    <row r="15" spans="1:15" ht="18.75" customHeight="1" x14ac:dyDescent="0.35">
      <c r="A15" s="47"/>
      <c r="B15" s="48"/>
      <c r="C15" s="49"/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67"/>
    </row>
    <row r="16" spans="1:15" ht="18.75" customHeight="1" x14ac:dyDescent="0.35">
      <c r="A16" s="47"/>
      <c r="B16" s="48"/>
      <c r="C16" s="49"/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67"/>
    </row>
    <row r="17" spans="1:15" s="5" customFormat="1" ht="18.75" customHeight="1" x14ac:dyDescent="0.35">
      <c r="A17" s="47"/>
      <c r="B17" s="48"/>
      <c r="C17" s="49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67"/>
    </row>
    <row r="18" spans="1:15" ht="18.75" customHeight="1" x14ac:dyDescent="0.35">
      <c r="A18" s="47"/>
      <c r="B18" s="48"/>
      <c r="C18" s="51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68"/>
    </row>
    <row r="19" spans="1:15" ht="18.75" customHeight="1" thickBot="1" x14ac:dyDescent="0.4">
      <c r="A19" s="52"/>
      <c r="B19" s="53"/>
      <c r="C19" s="54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69"/>
    </row>
    <row r="20" spans="1:15" x14ac:dyDescent="0.35">
      <c r="A20" s="32"/>
      <c r="B20" s="33"/>
      <c r="C20" s="34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62"/>
    </row>
    <row r="21" spans="1:15" ht="18.75" customHeight="1" x14ac:dyDescent="0.35">
      <c r="A21" s="36"/>
      <c r="B21" s="37"/>
      <c r="C21" s="38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63"/>
    </row>
    <row r="22" spans="1:15" ht="18.75" customHeight="1" x14ac:dyDescent="0.35">
      <c r="A22" s="36"/>
      <c r="B22" s="37"/>
      <c r="C22" s="38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63"/>
    </row>
    <row r="23" spans="1:15" s="5" customFormat="1" ht="18.75" customHeight="1" x14ac:dyDescent="0.35">
      <c r="A23" s="36"/>
      <c r="B23" s="37"/>
      <c r="C23" s="38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63"/>
    </row>
    <row r="24" spans="1:15" ht="18.75" customHeight="1" x14ac:dyDescent="0.35">
      <c r="A24" s="36"/>
      <c r="B24" s="37"/>
      <c r="C24" s="38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63"/>
    </row>
    <row r="25" spans="1:15" ht="18.75" customHeight="1" x14ac:dyDescent="0.35">
      <c r="A25" s="36"/>
      <c r="B25" s="37"/>
      <c r="C25" s="38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63"/>
    </row>
    <row r="26" spans="1:15" ht="18.75" customHeight="1" x14ac:dyDescent="0.35">
      <c r="A26" s="36"/>
      <c r="B26" s="37"/>
      <c r="C26" s="38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63"/>
    </row>
    <row r="27" spans="1:15" ht="18.75" customHeight="1" x14ac:dyDescent="0.35">
      <c r="A27" s="36"/>
      <c r="B27" s="37"/>
      <c r="C27" s="39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64"/>
    </row>
    <row r="28" spans="1:15" ht="18.75" customHeight="1" thickBot="1" x14ac:dyDescent="0.4">
      <c r="A28" s="40"/>
      <c r="B28" s="41"/>
      <c r="C28" s="42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65"/>
    </row>
    <row r="29" spans="1:15" s="5" customFormat="1" x14ac:dyDescent="0.35">
      <c r="A29" s="43"/>
      <c r="B29" s="44"/>
      <c r="C29" s="45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66"/>
    </row>
    <row r="30" spans="1:15" ht="18.75" customHeight="1" x14ac:dyDescent="0.35">
      <c r="A30" s="47"/>
      <c r="B30" s="48"/>
      <c r="C30" s="49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67"/>
    </row>
    <row r="31" spans="1:15" ht="18.75" customHeight="1" x14ac:dyDescent="0.35">
      <c r="A31" s="47"/>
      <c r="B31" s="48"/>
      <c r="C31" s="49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67"/>
    </row>
    <row r="32" spans="1:15" ht="18.75" customHeight="1" x14ac:dyDescent="0.35">
      <c r="A32" s="47"/>
      <c r="B32" s="48"/>
      <c r="C32" s="49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67"/>
    </row>
    <row r="33" spans="1:15" ht="18.75" customHeight="1" x14ac:dyDescent="0.35">
      <c r="A33" s="47"/>
      <c r="B33" s="48"/>
      <c r="C33" s="49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67"/>
    </row>
    <row r="34" spans="1:15" ht="18.75" customHeight="1" x14ac:dyDescent="0.35">
      <c r="A34" s="47"/>
      <c r="B34" s="48"/>
      <c r="C34" s="49"/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67"/>
    </row>
    <row r="35" spans="1:15" ht="18.75" customHeight="1" x14ac:dyDescent="0.35">
      <c r="A35" s="47"/>
      <c r="B35" s="48"/>
      <c r="C35" s="49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67"/>
    </row>
    <row r="36" spans="1:15" s="5" customFormat="1" ht="18.75" customHeight="1" x14ac:dyDescent="0.35">
      <c r="A36" s="47"/>
      <c r="B36" s="48"/>
      <c r="C36" s="51"/>
      <c r="D36" s="50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68"/>
    </row>
    <row r="37" spans="1:15" ht="18.75" customHeight="1" thickBot="1" x14ac:dyDescent="0.4">
      <c r="A37" s="52"/>
      <c r="B37" s="53"/>
      <c r="C37" s="54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69"/>
    </row>
    <row r="38" spans="1:15" x14ac:dyDescent="0.35">
      <c r="A38" s="32"/>
      <c r="B38" s="33"/>
      <c r="C38" s="34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62"/>
    </row>
    <row r="39" spans="1:15" ht="18.75" customHeight="1" x14ac:dyDescent="0.35">
      <c r="A39" s="36"/>
      <c r="B39" s="37"/>
      <c r="C39" s="38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63"/>
    </row>
    <row r="40" spans="1:15" ht="18.75" customHeight="1" x14ac:dyDescent="0.35">
      <c r="A40" s="36"/>
      <c r="B40" s="37"/>
      <c r="C40" s="38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63"/>
    </row>
    <row r="41" spans="1:15" ht="18.75" customHeight="1" x14ac:dyDescent="0.35">
      <c r="A41" s="36"/>
      <c r="B41" s="37"/>
      <c r="C41" s="38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63"/>
    </row>
    <row r="42" spans="1:15" ht="18.75" customHeight="1" x14ac:dyDescent="0.35">
      <c r="A42" s="36"/>
      <c r="B42" s="37"/>
      <c r="C42" s="38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63"/>
    </row>
    <row r="43" spans="1:15" ht="18.75" customHeight="1" x14ac:dyDescent="0.35">
      <c r="A43" s="36"/>
      <c r="B43" s="37"/>
      <c r="C43" s="38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63"/>
    </row>
    <row r="44" spans="1:15" ht="18.75" customHeight="1" x14ac:dyDescent="0.35">
      <c r="A44" s="36"/>
      <c r="B44" s="37"/>
      <c r="C44" s="38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63"/>
    </row>
    <row r="45" spans="1:15" s="5" customFormat="1" ht="18.75" customHeight="1" x14ac:dyDescent="0.35">
      <c r="A45" s="36"/>
      <c r="B45" s="37"/>
      <c r="C45" s="39"/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64"/>
    </row>
    <row r="46" spans="1:15" ht="18.75" customHeight="1" thickBot="1" x14ac:dyDescent="0.4">
      <c r="A46" s="40"/>
      <c r="B46" s="41"/>
      <c r="C46" s="42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65"/>
    </row>
    <row r="47" spans="1:15" x14ac:dyDescent="0.35">
      <c r="A47" s="17"/>
      <c r="B47" s="18"/>
      <c r="C47" s="45"/>
      <c r="D47" s="44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66"/>
    </row>
    <row r="48" spans="1:15" ht="18.75" customHeight="1" x14ac:dyDescent="0.35">
      <c r="A48" s="19"/>
      <c r="B48" s="10"/>
      <c r="C48" s="49"/>
      <c r="D48" s="48"/>
      <c r="E48" s="48"/>
      <c r="F48" s="48"/>
      <c r="G48" s="48"/>
      <c r="H48" s="48"/>
      <c r="I48" s="48"/>
      <c r="J48" s="48"/>
      <c r="K48" s="48"/>
      <c r="L48" s="48"/>
      <c r="M48" s="48"/>
      <c r="N48" s="48"/>
      <c r="O48" s="67"/>
    </row>
    <row r="49" spans="1:15" ht="18.75" customHeight="1" x14ac:dyDescent="0.35">
      <c r="A49" s="19"/>
      <c r="B49" s="10"/>
      <c r="C49" s="49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67"/>
    </row>
    <row r="50" spans="1:15" ht="18.75" customHeight="1" x14ac:dyDescent="0.35">
      <c r="A50" s="19"/>
      <c r="B50" s="10"/>
      <c r="C50" s="49"/>
      <c r="D50" s="48"/>
      <c r="E50" s="48"/>
      <c r="F50" s="48"/>
      <c r="G50" s="48"/>
      <c r="H50" s="48"/>
      <c r="I50" s="48"/>
      <c r="J50" s="48"/>
      <c r="K50" s="48"/>
      <c r="L50" s="48"/>
      <c r="M50" s="48"/>
      <c r="N50" s="48"/>
      <c r="O50" s="67"/>
    </row>
    <row r="51" spans="1:15" ht="18.75" customHeight="1" x14ac:dyDescent="0.35">
      <c r="A51" s="19"/>
      <c r="B51" s="10"/>
      <c r="C51" s="49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67"/>
    </row>
    <row r="52" spans="1:15" ht="18.75" customHeight="1" x14ac:dyDescent="0.35">
      <c r="A52" s="19"/>
      <c r="B52" s="10"/>
      <c r="C52" s="49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48"/>
      <c r="O52" s="67"/>
    </row>
    <row r="53" spans="1:15" ht="18.75" customHeight="1" x14ac:dyDescent="0.35">
      <c r="A53" s="19"/>
      <c r="B53" s="10"/>
      <c r="C53" s="49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67"/>
    </row>
    <row r="54" spans="1:15" ht="18.75" customHeight="1" x14ac:dyDescent="0.35">
      <c r="A54" s="19"/>
      <c r="B54" s="10"/>
      <c r="C54" s="51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68"/>
    </row>
    <row r="55" spans="1:15" ht="18.75" customHeight="1" thickBot="1" x14ac:dyDescent="0.4">
      <c r="A55" s="20"/>
      <c r="B55" s="21"/>
      <c r="C55" s="54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69"/>
    </row>
    <row r="56" spans="1:15" x14ac:dyDescent="0.35">
      <c r="A56" s="22" t="s">
        <v>33</v>
      </c>
      <c r="B56" s="23" t="s">
        <v>2</v>
      </c>
      <c r="C56" s="56">
        <f>SUM(C2,C11,C20,C29,C38,C47)</f>
        <v>1000</v>
      </c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27">
        <f>SUM(C56:N56)</f>
        <v>1000</v>
      </c>
    </row>
    <row r="57" spans="1:15" ht="18.75" customHeight="1" x14ac:dyDescent="0.35">
      <c r="A57" s="24" t="s">
        <v>33</v>
      </c>
      <c r="B57" s="11" t="s">
        <v>29</v>
      </c>
      <c r="C57" s="58">
        <f t="shared" ref="C57:C64" si="2">SUM(C3,C12,C21,C30,C39,C48)</f>
        <v>10</v>
      </c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28">
        <f t="shared" ref="O57" si="3">SUM(C57:N57)</f>
        <v>10</v>
      </c>
    </row>
    <row r="58" spans="1:15" ht="18.75" customHeight="1" x14ac:dyDescent="0.35">
      <c r="A58" s="24" t="s">
        <v>33</v>
      </c>
      <c r="B58" s="11" t="s">
        <v>30</v>
      </c>
      <c r="C58" s="58">
        <f t="shared" si="2"/>
        <v>5</v>
      </c>
      <c r="D58" s="59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28">
        <f>SUM(C58:N58)</f>
        <v>5</v>
      </c>
    </row>
    <row r="59" spans="1:15" ht="18.75" customHeight="1" x14ac:dyDescent="0.35">
      <c r="A59" s="24" t="s">
        <v>33</v>
      </c>
      <c r="B59" s="11" t="s">
        <v>34</v>
      </c>
      <c r="C59" s="58">
        <f t="shared" si="2"/>
        <v>15</v>
      </c>
      <c r="D59" s="59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28">
        <f t="shared" ref="O59:O64" si="4">SUM(C59:N59)</f>
        <v>15</v>
      </c>
    </row>
    <row r="60" spans="1:15" ht="18.75" customHeight="1" x14ac:dyDescent="0.35">
      <c r="A60" s="24" t="s">
        <v>33</v>
      </c>
      <c r="B60" s="11" t="s">
        <v>35</v>
      </c>
      <c r="C60" s="58">
        <f t="shared" si="2"/>
        <v>8</v>
      </c>
      <c r="D60" s="59"/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28">
        <f t="shared" si="4"/>
        <v>8</v>
      </c>
    </row>
    <row r="61" spans="1:15" ht="18.75" customHeight="1" x14ac:dyDescent="0.35">
      <c r="A61" s="24" t="s">
        <v>33</v>
      </c>
      <c r="B61" s="11" t="s">
        <v>28</v>
      </c>
      <c r="C61" s="58">
        <f t="shared" si="2"/>
        <v>6</v>
      </c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28">
        <f t="shared" si="4"/>
        <v>6</v>
      </c>
    </row>
    <row r="62" spans="1:15" ht="18.75" customHeight="1" x14ac:dyDescent="0.35">
      <c r="A62" s="24" t="s">
        <v>33</v>
      </c>
      <c r="B62" s="11" t="s">
        <v>3</v>
      </c>
      <c r="C62" s="58">
        <f t="shared" si="2"/>
        <v>4</v>
      </c>
      <c r="D62" s="59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28">
        <f t="shared" si="4"/>
        <v>4</v>
      </c>
    </row>
    <row r="63" spans="1:15" ht="18.75" customHeight="1" x14ac:dyDescent="0.35">
      <c r="A63" s="24" t="s">
        <v>33</v>
      </c>
      <c r="B63" s="11" t="s">
        <v>5</v>
      </c>
      <c r="C63" s="58">
        <f t="shared" si="2"/>
        <v>1000</v>
      </c>
      <c r="D63" s="59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29">
        <f t="shared" si="4"/>
        <v>1000</v>
      </c>
    </row>
    <row r="64" spans="1:15" ht="18.75" customHeight="1" thickBot="1" x14ac:dyDescent="0.4">
      <c r="A64" s="25" t="s">
        <v>33</v>
      </c>
      <c r="B64" s="26" t="s">
        <v>4</v>
      </c>
      <c r="C64" s="60">
        <f t="shared" si="2"/>
        <v>250</v>
      </c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30">
        <f t="shared" si="4"/>
        <v>250</v>
      </c>
    </row>
  </sheetData>
  <autoFilter ref="A1:O64"/>
  <pageMargins left="0.7" right="0.7" top="0.75" bottom="0.75" header="0.3" footer="0.3"/>
  <pageSetup paperSize="5" scale="4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O133"/>
  <sheetViews>
    <sheetView tabSelected="1" zoomScaleNormal="100" workbookViewId="0">
      <pane ySplit="1" topLeftCell="A2" activePane="bottomLeft" state="frozen"/>
      <selection pane="bottomLeft" activeCell="C2" sqref="C2"/>
    </sheetView>
  </sheetViews>
  <sheetFormatPr baseColWidth="10" defaultRowHeight="18" x14ac:dyDescent="0.35"/>
  <cols>
    <col min="1" max="1" width="22.5546875" style="2" customWidth="1"/>
    <col min="2" max="2" width="31.44140625" customWidth="1"/>
    <col min="3" max="15" width="15.6640625" customWidth="1"/>
  </cols>
  <sheetData>
    <row r="1" spans="1:15" ht="25.8" x14ac:dyDescent="0.5">
      <c r="A1" s="31" t="s">
        <v>19</v>
      </c>
      <c r="B1" s="31" t="s">
        <v>37</v>
      </c>
      <c r="C1" s="3" t="s">
        <v>0</v>
      </c>
      <c r="D1" s="3" t="s">
        <v>7</v>
      </c>
      <c r="E1" s="3" t="s">
        <v>8</v>
      </c>
      <c r="F1" s="3" t="s">
        <v>9</v>
      </c>
      <c r="G1" s="3" t="s">
        <v>10</v>
      </c>
      <c r="H1" s="3" t="s">
        <v>11</v>
      </c>
      <c r="I1" s="3" t="s">
        <v>12</v>
      </c>
      <c r="J1" s="3" t="s">
        <v>13</v>
      </c>
      <c r="K1" s="3" t="s">
        <v>14</v>
      </c>
      <c r="L1" s="3" t="s">
        <v>15</v>
      </c>
      <c r="M1" s="3" t="s">
        <v>16</v>
      </c>
      <c r="N1" s="3" t="s">
        <v>17</v>
      </c>
      <c r="O1" s="3" t="s">
        <v>23</v>
      </c>
    </row>
    <row r="2" spans="1:15" x14ac:dyDescent="0.35">
      <c r="A2" s="1" t="s">
        <v>27</v>
      </c>
      <c r="B2" s="4" t="s">
        <v>39</v>
      </c>
      <c r="C2" s="8">
        <f>IFERROR(Data!C2/Data!C5,"")</f>
        <v>66.666666666666671</v>
      </c>
      <c r="D2" s="8">
        <f>IFERROR(Data!D2/Data!D5,"")</f>
        <v>500</v>
      </c>
      <c r="E2" s="8" t="str">
        <f>IFERROR(Data!E2/Data!E5,"")</f>
        <v/>
      </c>
      <c r="F2" s="8" t="str">
        <f>IFERROR(Data!F2/Data!F5,"")</f>
        <v/>
      </c>
      <c r="G2" s="8" t="str">
        <f>IFERROR(Data!G2/Data!G5,"")</f>
        <v/>
      </c>
      <c r="H2" s="8" t="str">
        <f>IFERROR(Data!H2/Data!H5,"")</f>
        <v/>
      </c>
      <c r="I2" s="8" t="str">
        <f>IFERROR(Data!I2/Data!I5,"")</f>
        <v/>
      </c>
      <c r="J2" s="8" t="str">
        <f>IFERROR(Data!J2/Data!J5,"")</f>
        <v/>
      </c>
      <c r="K2" s="8" t="str">
        <f>IFERROR(Data!K2/Data!K5,"")</f>
        <v/>
      </c>
      <c r="L2" s="8" t="str">
        <f>IFERROR(Data!L2/Data!L5,"")</f>
        <v/>
      </c>
      <c r="M2" s="8" t="str">
        <f>IFERROR(Data!M2/Data!M5,"")</f>
        <v/>
      </c>
      <c r="N2" s="8" t="str">
        <f>IFERROR(Data!N2/Data!N5,"")</f>
        <v/>
      </c>
      <c r="O2" s="71">
        <f>IFERROR(AVERAGE(C2:N2),"")</f>
        <v>283.33333333333331</v>
      </c>
    </row>
    <row r="3" spans="1:15" x14ac:dyDescent="0.35">
      <c r="A3" s="1" t="s">
        <v>27</v>
      </c>
      <c r="B3" s="4" t="s">
        <v>36</v>
      </c>
      <c r="C3" s="8">
        <f>IFERROR(Data!C2/Data!C6,"")</f>
        <v>125</v>
      </c>
      <c r="D3" s="8">
        <f>IFERROR(Data!D2/Data!D6,"")</f>
        <v>500</v>
      </c>
      <c r="E3" s="8" t="str">
        <f>IFERROR(Data!E2/Data!E6,"")</f>
        <v/>
      </c>
      <c r="F3" s="8" t="str">
        <f>IFERROR(Data!F2/Data!F6,"")</f>
        <v/>
      </c>
      <c r="G3" s="8" t="str">
        <f>IFERROR(Data!G2/Data!G6,"")</f>
        <v/>
      </c>
      <c r="H3" s="8" t="str">
        <f>IFERROR(Data!H2/Data!H6,"")</f>
        <v/>
      </c>
      <c r="I3" s="8" t="str">
        <f>IFERROR(Data!I2/Data!I6,"")</f>
        <v/>
      </c>
      <c r="J3" s="8" t="str">
        <f>IFERROR(Data!J2/Data!J6,"")</f>
        <v/>
      </c>
      <c r="K3" s="8" t="str">
        <f>IFERROR(Data!K2/Data!K6,"")</f>
        <v/>
      </c>
      <c r="L3" s="8" t="str">
        <f>IFERROR(Data!L2/Data!L6,"")</f>
        <v/>
      </c>
      <c r="M3" s="8" t="str">
        <f>IFERROR(Data!M2/Data!M6,"")</f>
        <v/>
      </c>
      <c r="N3" s="8" t="str">
        <f>IFERROR(Data!N2/Data!N6,"")</f>
        <v/>
      </c>
      <c r="O3" s="71">
        <f t="shared" ref="O3:O13" si="0">IFERROR(AVERAGE(C3:N3),"")</f>
        <v>312.5</v>
      </c>
    </row>
    <row r="4" spans="1:15" x14ac:dyDescent="0.35">
      <c r="A4" s="1" t="s">
        <v>27</v>
      </c>
      <c r="B4" s="4" t="s">
        <v>22</v>
      </c>
      <c r="C4" s="8">
        <f>IFERROR(Data!C2/Data!C7,"")</f>
        <v>166.66666666666666</v>
      </c>
      <c r="D4" s="8">
        <f>IFERROR(Data!D2/Data!D7,"")</f>
        <v>666.66666666666663</v>
      </c>
      <c r="E4" s="8" t="str">
        <f>IFERROR(Data!E2/Data!E7,"")</f>
        <v/>
      </c>
      <c r="F4" s="8" t="str">
        <f>IFERROR(Data!F2/Data!F7,"")</f>
        <v/>
      </c>
      <c r="G4" s="8" t="str">
        <f>IFERROR(Data!G2/Data!G7,"")</f>
        <v/>
      </c>
      <c r="H4" s="8" t="str">
        <f>IFERROR(Data!H2/Data!H7,"")</f>
        <v/>
      </c>
      <c r="I4" s="8" t="str">
        <f>IFERROR(Data!I2/Data!I7,"")</f>
        <v/>
      </c>
      <c r="J4" s="8" t="str">
        <f>IFERROR(Data!J2/Data!J7,"")</f>
        <v/>
      </c>
      <c r="K4" s="8" t="str">
        <f>IFERROR(Data!K2/Data!K7,"")</f>
        <v/>
      </c>
      <c r="L4" s="8" t="str">
        <f>IFERROR(Data!L2/Data!L7,"")</f>
        <v/>
      </c>
      <c r="M4" s="8" t="str">
        <f>IFERROR(Data!M2/Data!M7,"")</f>
        <v/>
      </c>
      <c r="N4" s="8" t="str">
        <f>IFERROR(Data!N2/Data!N7,"")</f>
        <v/>
      </c>
      <c r="O4" s="71">
        <f t="shared" si="0"/>
        <v>416.66666666666663</v>
      </c>
    </row>
    <row r="5" spans="1:15" x14ac:dyDescent="0.35">
      <c r="A5" s="1" t="s">
        <v>27</v>
      </c>
      <c r="B5" s="4" t="s">
        <v>21</v>
      </c>
      <c r="C5" s="8">
        <f>IFERROR(Data!C2/Data!C8,"")</f>
        <v>250</v>
      </c>
      <c r="D5" s="8">
        <f>IFERROR(Data!D2/Data!D8,"")</f>
        <v>714.28571428571433</v>
      </c>
      <c r="E5" s="8" t="str">
        <f>IFERROR(Data!E2/Data!E8,"")</f>
        <v/>
      </c>
      <c r="F5" s="8" t="str">
        <f>IFERROR(Data!F2/Data!F8,"")</f>
        <v/>
      </c>
      <c r="G5" s="8" t="str">
        <f>IFERROR(Data!G2/Data!G8,"")</f>
        <v/>
      </c>
      <c r="H5" s="8" t="str">
        <f>IFERROR(Data!H2/Data!H8,"")</f>
        <v/>
      </c>
      <c r="I5" s="8" t="str">
        <f>IFERROR(Data!I2/Data!I8,"")</f>
        <v/>
      </c>
      <c r="J5" s="8" t="str">
        <f>IFERROR(Data!J2/Data!J8,"")</f>
        <v/>
      </c>
      <c r="K5" s="8" t="str">
        <f>IFERROR(Data!K2/Data!K8,"")</f>
        <v/>
      </c>
      <c r="L5" s="8" t="str">
        <f>IFERROR(Data!L2/Data!L8,"")</f>
        <v/>
      </c>
      <c r="M5" s="8" t="str">
        <f>IFERROR(Data!M2/Data!M8,"")</f>
        <v/>
      </c>
      <c r="N5" s="8" t="str">
        <f>IFERROR(Data!N2/Data!N8,"")</f>
        <v/>
      </c>
      <c r="O5" s="71">
        <f t="shared" si="0"/>
        <v>482.14285714285717</v>
      </c>
    </row>
    <row r="6" spans="1:15" x14ac:dyDescent="0.35">
      <c r="A6" s="1" t="s">
        <v>27</v>
      </c>
      <c r="B6" s="4" t="s">
        <v>24</v>
      </c>
      <c r="C6" s="7">
        <f>IFERROR(Data!C6/Data!C5,"")</f>
        <v>0.53333333333333333</v>
      </c>
      <c r="D6" s="7">
        <f>IFERROR(Data!D6/Data!D5,"")</f>
        <v>1</v>
      </c>
      <c r="E6" s="7" t="str">
        <f>IFERROR(Data!E6/Data!E5,"")</f>
        <v/>
      </c>
      <c r="F6" s="7" t="str">
        <f>IFERROR(Data!F6/Data!F5,"")</f>
        <v/>
      </c>
      <c r="G6" s="7" t="str">
        <f>IFERROR(Data!G6/Data!G5,"")</f>
        <v/>
      </c>
      <c r="H6" s="7" t="str">
        <f>IFERROR(Data!H6/Data!H5,"")</f>
        <v/>
      </c>
      <c r="I6" s="7" t="str">
        <f>IFERROR(Data!I6/Data!I5,"")</f>
        <v/>
      </c>
      <c r="J6" s="7" t="str">
        <f>IFERROR(Data!J6/Data!J5,"")</f>
        <v/>
      </c>
      <c r="K6" s="7" t="str">
        <f>IFERROR(Data!K6/Data!K5,"")</f>
        <v/>
      </c>
      <c r="L6" s="7" t="str">
        <f>IFERROR(Data!L6/Data!L5,"")</f>
        <v/>
      </c>
      <c r="M6" s="7" t="str">
        <f>IFERROR(Data!M6/Data!M5,"")</f>
        <v/>
      </c>
      <c r="N6" s="7" t="str">
        <f>IFERROR(Data!N6/Data!N5,"")</f>
        <v/>
      </c>
      <c r="O6" s="71">
        <f t="shared" si="0"/>
        <v>0.76666666666666661</v>
      </c>
    </row>
    <row r="7" spans="1:15" x14ac:dyDescent="0.35">
      <c r="A7" s="1" t="s">
        <v>27</v>
      </c>
      <c r="B7" s="4" t="s">
        <v>38</v>
      </c>
      <c r="C7" s="7">
        <f>IFERROR(Data!C8/Data!C5,"")</f>
        <v>0.26666666666666666</v>
      </c>
      <c r="D7" s="7">
        <f>IFERROR(Data!D8/Data!D5,"")</f>
        <v>0.7</v>
      </c>
      <c r="E7" s="7" t="str">
        <f>IFERROR(Data!E8/Data!E5,"")</f>
        <v/>
      </c>
      <c r="F7" s="7" t="str">
        <f>IFERROR(Data!F8/Data!F5,"")</f>
        <v/>
      </c>
      <c r="G7" s="7" t="str">
        <f>IFERROR(Data!G8/Data!G5,"")</f>
        <v/>
      </c>
      <c r="H7" s="7" t="str">
        <f>IFERROR(Data!H8/Data!H5,"")</f>
        <v/>
      </c>
      <c r="I7" s="7" t="str">
        <f>IFERROR(Data!I8/Data!I5,"")</f>
        <v/>
      </c>
      <c r="J7" s="7" t="str">
        <f>IFERROR(Data!J8/Data!J5,"")</f>
        <v/>
      </c>
      <c r="K7" s="7" t="str">
        <f>IFERROR(Data!K8/Data!K5,"")</f>
        <v/>
      </c>
      <c r="L7" s="7" t="str">
        <f>IFERROR(Data!L8/Data!L5,"")</f>
        <v/>
      </c>
      <c r="M7" s="7" t="str">
        <f>IFERROR(Data!M8/Data!M5,"")</f>
        <v/>
      </c>
      <c r="N7" s="7" t="str">
        <f>IFERROR(Data!N8/Data!N5,"")</f>
        <v/>
      </c>
      <c r="O7" s="71">
        <f t="shared" si="0"/>
        <v>0.48333333333333328</v>
      </c>
    </row>
    <row r="8" spans="1:15" x14ac:dyDescent="0.35">
      <c r="A8" s="1" t="s">
        <v>27</v>
      </c>
      <c r="B8" s="4" t="s">
        <v>40</v>
      </c>
      <c r="C8" s="7">
        <f>IFERROR(Data!C8/Data!C6,"")</f>
        <v>0.5</v>
      </c>
      <c r="D8" s="7">
        <f>IFERROR(Data!D8/Data!D6,"")</f>
        <v>0.7</v>
      </c>
      <c r="E8" s="7" t="str">
        <f>IFERROR(Data!E8/Data!E6,"")</f>
        <v/>
      </c>
      <c r="F8" s="7" t="str">
        <f>IFERROR(Data!F8/Data!F6,"")</f>
        <v/>
      </c>
      <c r="G8" s="7" t="str">
        <f>IFERROR(Data!G8/Data!G6,"")</f>
        <v/>
      </c>
      <c r="H8" s="7" t="str">
        <f>IFERROR(Data!H8/Data!H6,"")</f>
        <v/>
      </c>
      <c r="I8" s="7" t="str">
        <f>IFERROR(Data!I8/Data!I6,"")</f>
        <v/>
      </c>
      <c r="J8" s="7" t="str">
        <f>IFERROR(Data!J8/Data!J6,"")</f>
        <v/>
      </c>
      <c r="K8" s="7" t="str">
        <f>IFERROR(Data!K8/Data!K6,"")</f>
        <v/>
      </c>
      <c r="L8" s="7" t="str">
        <f>IFERROR(Data!L8/Data!L6,"")</f>
        <v/>
      </c>
      <c r="M8" s="7" t="str">
        <f>IFERROR(Data!M8/Data!M6,"")</f>
        <v/>
      </c>
      <c r="N8" s="7" t="str">
        <f>IFERROR(Data!N8/Data!N6,"")</f>
        <v/>
      </c>
      <c r="O8" s="71">
        <f t="shared" si="0"/>
        <v>0.6</v>
      </c>
    </row>
    <row r="9" spans="1:15" x14ac:dyDescent="0.35">
      <c r="A9" s="1" t="s">
        <v>27</v>
      </c>
      <c r="B9" s="4" t="s">
        <v>20</v>
      </c>
      <c r="C9" s="7">
        <f>IFERROR(Data!C8/Data!C7,"")</f>
        <v>0.66666666666666663</v>
      </c>
      <c r="D9" s="7">
        <f>IFERROR(Data!D8/Data!D7,"")</f>
        <v>0.93333333333333335</v>
      </c>
      <c r="E9" s="7" t="str">
        <f>IFERROR(Data!E8/Data!E7,"")</f>
        <v/>
      </c>
      <c r="F9" s="7" t="str">
        <f>IFERROR(Data!F8/Data!F7,"")</f>
        <v/>
      </c>
      <c r="G9" s="7" t="str">
        <f>IFERROR(Data!G8/Data!G7,"")</f>
        <v/>
      </c>
      <c r="H9" s="7" t="str">
        <f>IFERROR(Data!H8/Data!H7,"")</f>
        <v/>
      </c>
      <c r="I9" s="7" t="str">
        <f>IFERROR(Data!I8/Data!I7,"")</f>
        <v/>
      </c>
      <c r="J9" s="7" t="str">
        <f>IFERROR(Data!J8/Data!J7,"")</f>
        <v/>
      </c>
      <c r="K9" s="7" t="str">
        <f>IFERROR(Data!K8/Data!K7,"")</f>
        <v/>
      </c>
      <c r="L9" s="7" t="str">
        <f>IFERROR(Data!L8/Data!L7,"")</f>
        <v/>
      </c>
      <c r="M9" s="7" t="str">
        <f>IFERROR(Data!M8/Data!M7,"")</f>
        <v/>
      </c>
      <c r="N9" s="7" t="str">
        <f>IFERROR(Data!N8/Data!N7,"")</f>
        <v/>
      </c>
      <c r="O9" s="71">
        <f t="shared" si="0"/>
        <v>0.8</v>
      </c>
    </row>
    <row r="10" spans="1:15" x14ac:dyDescent="0.35">
      <c r="A10" s="1" t="s">
        <v>27</v>
      </c>
      <c r="B10" s="4" t="s">
        <v>25</v>
      </c>
      <c r="C10" s="8">
        <f>IFERROR(Data!C9/Data!C8,"")</f>
        <v>250</v>
      </c>
      <c r="D10" s="8">
        <f>IFERROR(Data!D9/Data!D8,"")</f>
        <v>357.14285714285717</v>
      </c>
      <c r="E10" s="8" t="str">
        <f>IFERROR(Data!E9/Data!E8,"")</f>
        <v/>
      </c>
      <c r="F10" s="8" t="str">
        <f>IFERROR(Data!F9/Data!F8,"")</f>
        <v/>
      </c>
      <c r="G10" s="8" t="str">
        <f>IFERROR(Data!G9/Data!G8,"")</f>
        <v/>
      </c>
      <c r="H10" s="8" t="str">
        <f>IFERROR(Data!H9/Data!H8,"")</f>
        <v/>
      </c>
      <c r="I10" s="8" t="str">
        <f>IFERROR(Data!I9/Data!I8,"")</f>
        <v/>
      </c>
      <c r="J10" s="8" t="str">
        <f>IFERROR(Data!J9/Data!J8,"")</f>
        <v/>
      </c>
      <c r="K10" s="8" t="str">
        <f>IFERROR(Data!K9/Data!K8,"")</f>
        <v/>
      </c>
      <c r="L10" s="8" t="str">
        <f>IFERROR(Data!L9/Data!L8,"")</f>
        <v/>
      </c>
      <c r="M10" s="8" t="str">
        <f>IFERROR(Data!M9/Data!M8,"")</f>
        <v/>
      </c>
      <c r="N10" s="8" t="str">
        <f>IFERROR(Data!N9/Data!N8,"")</f>
        <v/>
      </c>
      <c r="O10" s="71">
        <f t="shared" si="0"/>
        <v>303.57142857142856</v>
      </c>
    </row>
    <row r="11" spans="1:15" x14ac:dyDescent="0.35">
      <c r="A11" s="1" t="s">
        <v>27</v>
      </c>
      <c r="B11" s="4" t="s">
        <v>26</v>
      </c>
      <c r="C11" s="8">
        <f>IFERROR(Data!C10/Data!C8,"")</f>
        <v>62.5</v>
      </c>
      <c r="D11" s="8">
        <f>IFERROR(Data!D10/Data!D8,"")</f>
        <v>214.28571428571428</v>
      </c>
      <c r="E11" s="8" t="str">
        <f>IFERROR(Data!E10/Data!E8,"")</f>
        <v/>
      </c>
      <c r="F11" s="8" t="str">
        <f>IFERROR(Data!F10/Data!F8,"")</f>
        <v/>
      </c>
      <c r="G11" s="8" t="str">
        <f>IFERROR(Data!G10/Data!G8,"")</f>
        <v/>
      </c>
      <c r="H11" s="8" t="str">
        <f>IFERROR(Data!H10/Data!H8,"")</f>
        <v/>
      </c>
      <c r="I11" s="8" t="str">
        <f>IFERROR(Data!I10/Data!I8,"")</f>
        <v/>
      </c>
      <c r="J11" s="8" t="str">
        <f>IFERROR(Data!J10/Data!J8,"")</f>
        <v/>
      </c>
      <c r="K11" s="8" t="str">
        <f>IFERROR(Data!K10/Data!K8,"")</f>
        <v/>
      </c>
      <c r="L11" s="8" t="str">
        <f>IFERROR(Data!L10/Data!L8,"")</f>
        <v/>
      </c>
      <c r="M11" s="8" t="str">
        <f>IFERROR(Data!M10/Data!M8,"")</f>
        <v/>
      </c>
      <c r="N11" s="8" t="str">
        <f>IFERROR(Data!N10/Data!N8,"")</f>
        <v/>
      </c>
      <c r="O11" s="71">
        <f t="shared" si="0"/>
        <v>138.39285714285714</v>
      </c>
    </row>
    <row r="12" spans="1:15" x14ac:dyDescent="0.35">
      <c r="A12" s="1" t="s">
        <v>27</v>
      </c>
      <c r="B12" s="4" t="s">
        <v>32</v>
      </c>
      <c r="C12" s="7">
        <f>IFERROR(Data!C10/Data!C2,"")</f>
        <v>0.25</v>
      </c>
      <c r="D12" s="7">
        <f>IFERROR(Data!D10/Data!D2,"")</f>
        <v>0.3</v>
      </c>
      <c r="E12" s="7" t="str">
        <f>IFERROR(Data!E10/Data!E2,"")</f>
        <v/>
      </c>
      <c r="F12" s="7" t="str">
        <f>IFERROR(Data!F10/Data!F2,"")</f>
        <v/>
      </c>
      <c r="G12" s="7" t="str">
        <f>IFERROR(Data!G10/Data!G2,"")</f>
        <v/>
      </c>
      <c r="H12" s="7" t="str">
        <f>IFERROR(Data!H10/Data!H2,"")</f>
        <v/>
      </c>
      <c r="I12" s="7" t="str">
        <f>IFERROR(Data!I10/Data!I2,"")</f>
        <v/>
      </c>
      <c r="J12" s="7" t="str">
        <f>IFERROR(Data!J10/Data!J2,"")</f>
        <v/>
      </c>
      <c r="K12" s="7" t="str">
        <f>IFERROR(Data!K10/Data!K2,"")</f>
        <v/>
      </c>
      <c r="L12" s="7" t="str">
        <f>IFERROR(Data!L10/Data!L2,"")</f>
        <v/>
      </c>
      <c r="M12" s="7" t="str">
        <f>IFERROR(Data!M10/Data!M2,"")</f>
        <v/>
      </c>
      <c r="N12" s="7" t="str">
        <f>IFERROR(Data!N10/Data!N2,"")</f>
        <v/>
      </c>
      <c r="O12" s="71">
        <f t="shared" si="0"/>
        <v>0.27500000000000002</v>
      </c>
    </row>
    <row r="13" spans="1:15" x14ac:dyDescent="0.35">
      <c r="A13" s="1" t="s">
        <v>27</v>
      </c>
      <c r="B13" s="4" t="s">
        <v>31</v>
      </c>
      <c r="C13" s="9">
        <f>IFERROR(Data!C2/Data!C10,"")</f>
        <v>4</v>
      </c>
      <c r="D13" s="9">
        <f>IFERROR(Data!D2/Data!D10,"")</f>
        <v>3.3333333333333335</v>
      </c>
      <c r="E13" s="9" t="str">
        <f>IFERROR(Data!E2/Data!E10,"")</f>
        <v/>
      </c>
      <c r="F13" s="9" t="str">
        <f>IFERROR(Data!F2/Data!F10,"")</f>
        <v/>
      </c>
      <c r="G13" s="9" t="str">
        <f>IFERROR(Data!G2/Data!G10,"")</f>
        <v/>
      </c>
      <c r="H13" s="9" t="str">
        <f>IFERROR(Data!H2/Data!H10,"")</f>
        <v/>
      </c>
      <c r="I13" s="9" t="str">
        <f>IFERROR(Data!I2/Data!I10,"")</f>
        <v/>
      </c>
      <c r="J13" s="9" t="str">
        <f>IFERROR(Data!J2/Data!J10,"")</f>
        <v/>
      </c>
      <c r="K13" s="9" t="str">
        <f>IFERROR(Data!K2/Data!K10,"")</f>
        <v/>
      </c>
      <c r="L13" s="9" t="str">
        <f>IFERROR(Data!L2/Data!L10,"")</f>
        <v/>
      </c>
      <c r="M13" s="9" t="str">
        <f>IFERROR(Data!M2/Data!M10,"")</f>
        <v/>
      </c>
      <c r="N13" s="9" t="str">
        <f>IFERROR(Data!N2/Data!N10,"")</f>
        <v/>
      </c>
      <c r="O13" s="71">
        <f t="shared" si="0"/>
        <v>3.666666666666667</v>
      </c>
    </row>
    <row r="14" spans="1:15" ht="14.4" x14ac:dyDescent="0.3">
      <c r="A14"/>
      <c r="B14" s="4"/>
    </row>
    <row r="15" spans="1:15" ht="14.4" x14ac:dyDescent="0.3">
      <c r="A15"/>
      <c r="B15" s="4"/>
    </row>
    <row r="16" spans="1:15" ht="14.4" x14ac:dyDescent="0.3">
      <c r="A16"/>
      <c r="B16" s="4"/>
    </row>
    <row r="17" spans="1:2" ht="14.4" x14ac:dyDescent="0.3">
      <c r="A17"/>
      <c r="B17" s="4"/>
    </row>
    <row r="18" spans="1:2" ht="14.4" x14ac:dyDescent="0.3">
      <c r="A18"/>
      <c r="B18" s="4"/>
    </row>
    <row r="19" spans="1:2" ht="14.4" x14ac:dyDescent="0.3">
      <c r="A19"/>
      <c r="B19" s="4"/>
    </row>
    <row r="20" spans="1:2" ht="14.4" x14ac:dyDescent="0.3">
      <c r="A20"/>
      <c r="B20" s="4"/>
    </row>
    <row r="21" spans="1:2" ht="14.4" x14ac:dyDescent="0.3">
      <c r="A21"/>
      <c r="B21" s="4"/>
    </row>
    <row r="22" spans="1:2" x14ac:dyDescent="0.35">
      <c r="B22" s="4"/>
    </row>
    <row r="23" spans="1:2" ht="14.4" x14ac:dyDescent="0.3">
      <c r="A23"/>
      <c r="B23" s="4"/>
    </row>
    <row r="24" spans="1:2" ht="14.4" x14ac:dyDescent="0.3">
      <c r="A24"/>
      <c r="B24" s="4"/>
    </row>
    <row r="25" spans="1:2" ht="14.4" x14ac:dyDescent="0.3">
      <c r="A25"/>
      <c r="B25" s="4"/>
    </row>
    <row r="26" spans="1:2" ht="14.4" x14ac:dyDescent="0.3">
      <c r="A26"/>
      <c r="B26" s="4"/>
    </row>
    <row r="27" spans="1:2" ht="14.4" x14ac:dyDescent="0.3">
      <c r="A27"/>
      <c r="B27" s="4"/>
    </row>
    <row r="28" spans="1:2" ht="14.4" x14ac:dyDescent="0.3">
      <c r="A28"/>
      <c r="B28" s="4"/>
    </row>
    <row r="29" spans="1:2" ht="14.4" x14ac:dyDescent="0.3">
      <c r="A29"/>
      <c r="B29" s="4"/>
    </row>
    <row r="30" spans="1:2" ht="14.4" x14ac:dyDescent="0.3">
      <c r="A30"/>
      <c r="B30" s="4"/>
    </row>
    <row r="31" spans="1:2" ht="14.4" x14ac:dyDescent="0.3">
      <c r="A31"/>
      <c r="B31" s="4"/>
    </row>
    <row r="32" spans="1:2" x14ac:dyDescent="0.35">
      <c r="B32" s="4"/>
    </row>
    <row r="33" spans="1:2" ht="14.4" x14ac:dyDescent="0.3">
      <c r="A33"/>
      <c r="B33" s="4"/>
    </row>
    <row r="34" spans="1:2" ht="14.4" x14ac:dyDescent="0.3">
      <c r="A34"/>
      <c r="B34" s="4"/>
    </row>
    <row r="35" spans="1:2" ht="14.4" x14ac:dyDescent="0.3">
      <c r="A35"/>
      <c r="B35" s="4"/>
    </row>
    <row r="36" spans="1:2" ht="14.4" x14ac:dyDescent="0.3">
      <c r="A36"/>
      <c r="B36" s="4"/>
    </row>
    <row r="37" spans="1:2" ht="14.4" x14ac:dyDescent="0.3">
      <c r="A37"/>
      <c r="B37" s="4"/>
    </row>
    <row r="38" spans="1:2" ht="14.4" x14ac:dyDescent="0.3">
      <c r="A38"/>
      <c r="B38" s="4"/>
    </row>
    <row r="39" spans="1:2" ht="14.4" x14ac:dyDescent="0.3">
      <c r="A39"/>
      <c r="B39" s="4"/>
    </row>
    <row r="40" spans="1:2" ht="14.4" x14ac:dyDescent="0.3">
      <c r="A40"/>
      <c r="B40" s="4"/>
    </row>
    <row r="41" spans="1:2" ht="14.4" x14ac:dyDescent="0.3">
      <c r="A41"/>
      <c r="B41" s="4"/>
    </row>
    <row r="43" spans="1:2" ht="14.4" x14ac:dyDescent="0.3">
      <c r="A43"/>
      <c r="B43" s="4"/>
    </row>
    <row r="44" spans="1:2" ht="14.4" x14ac:dyDescent="0.3">
      <c r="A44"/>
      <c r="B44" s="4"/>
    </row>
    <row r="45" spans="1:2" ht="14.4" x14ac:dyDescent="0.3">
      <c r="A45"/>
      <c r="B45" s="4"/>
    </row>
    <row r="46" spans="1:2" ht="14.4" x14ac:dyDescent="0.3">
      <c r="A46"/>
      <c r="B46" s="4"/>
    </row>
    <row r="47" spans="1:2" ht="14.4" x14ac:dyDescent="0.3">
      <c r="A47"/>
      <c r="B47" s="4"/>
    </row>
    <row r="48" spans="1:2" ht="14.4" x14ac:dyDescent="0.3">
      <c r="A48"/>
      <c r="B48" s="4"/>
    </row>
    <row r="49" spans="1:2" ht="14.4" x14ac:dyDescent="0.3">
      <c r="A49"/>
      <c r="B49" s="4"/>
    </row>
    <row r="50" spans="1:2" ht="14.4" x14ac:dyDescent="0.3">
      <c r="A50"/>
      <c r="B50" s="4"/>
    </row>
    <row r="51" spans="1:2" ht="14.4" x14ac:dyDescent="0.3">
      <c r="A51"/>
      <c r="B51" s="4"/>
    </row>
    <row r="53" spans="1:2" ht="14.4" x14ac:dyDescent="0.3">
      <c r="A53"/>
      <c r="B53" s="4"/>
    </row>
    <row r="54" spans="1:2" ht="14.4" x14ac:dyDescent="0.3">
      <c r="A54"/>
      <c r="B54" s="4"/>
    </row>
    <row r="55" spans="1:2" ht="14.4" x14ac:dyDescent="0.3">
      <c r="A55"/>
      <c r="B55" s="4"/>
    </row>
    <row r="56" spans="1:2" ht="14.4" x14ac:dyDescent="0.3">
      <c r="A56"/>
      <c r="B56" s="4"/>
    </row>
    <row r="57" spans="1:2" ht="14.4" x14ac:dyDescent="0.3">
      <c r="A57"/>
      <c r="B57" s="4"/>
    </row>
    <row r="58" spans="1:2" ht="14.4" x14ac:dyDescent="0.3">
      <c r="A58"/>
      <c r="B58" s="4"/>
    </row>
    <row r="59" spans="1:2" ht="14.4" x14ac:dyDescent="0.3">
      <c r="A59"/>
      <c r="B59" s="4"/>
    </row>
    <row r="60" spans="1:2" ht="14.4" x14ac:dyDescent="0.3">
      <c r="A60"/>
      <c r="B60" s="4"/>
    </row>
    <row r="61" spans="1:2" ht="14.4" x14ac:dyDescent="0.3">
      <c r="A61"/>
      <c r="B61" s="4"/>
    </row>
    <row r="63" spans="1:2" ht="14.4" x14ac:dyDescent="0.3">
      <c r="A63"/>
      <c r="B63" s="4"/>
    </row>
    <row r="64" spans="1:2" ht="14.4" x14ac:dyDescent="0.3">
      <c r="A64"/>
      <c r="B64" s="4"/>
    </row>
    <row r="65" spans="1:2" ht="14.4" x14ac:dyDescent="0.3">
      <c r="A65"/>
      <c r="B65" s="4"/>
    </row>
    <row r="66" spans="1:2" ht="14.4" x14ac:dyDescent="0.3">
      <c r="A66"/>
      <c r="B66" s="4"/>
    </row>
    <row r="67" spans="1:2" ht="14.4" x14ac:dyDescent="0.3">
      <c r="A67"/>
      <c r="B67" s="4"/>
    </row>
    <row r="68" spans="1:2" ht="14.4" x14ac:dyDescent="0.3">
      <c r="A68"/>
      <c r="B68" s="4"/>
    </row>
    <row r="69" spans="1:2" ht="14.4" x14ac:dyDescent="0.3">
      <c r="A69"/>
      <c r="B69" s="4"/>
    </row>
    <row r="70" spans="1:2" ht="14.4" x14ac:dyDescent="0.3">
      <c r="A70"/>
      <c r="B70" s="4"/>
    </row>
    <row r="71" spans="1:2" ht="14.4" x14ac:dyDescent="0.3">
      <c r="A71"/>
      <c r="B71" s="4"/>
    </row>
    <row r="73" spans="1:2" ht="14.4" x14ac:dyDescent="0.3">
      <c r="A73"/>
      <c r="B73" s="4"/>
    </row>
    <row r="74" spans="1:2" ht="14.4" x14ac:dyDescent="0.3">
      <c r="A74"/>
      <c r="B74" s="4"/>
    </row>
    <row r="75" spans="1:2" ht="14.4" x14ac:dyDescent="0.3">
      <c r="A75"/>
      <c r="B75" s="4"/>
    </row>
    <row r="76" spans="1:2" ht="14.4" x14ac:dyDescent="0.3">
      <c r="A76"/>
      <c r="B76" s="4"/>
    </row>
    <row r="77" spans="1:2" ht="14.4" x14ac:dyDescent="0.3">
      <c r="A77"/>
      <c r="B77" s="4"/>
    </row>
    <row r="78" spans="1:2" ht="14.4" x14ac:dyDescent="0.3">
      <c r="A78"/>
      <c r="B78" s="4"/>
    </row>
    <row r="79" spans="1:2" ht="14.4" x14ac:dyDescent="0.3">
      <c r="A79"/>
      <c r="B79" s="4"/>
    </row>
    <row r="80" spans="1:2" ht="14.4" x14ac:dyDescent="0.3">
      <c r="A80"/>
      <c r="B80" s="4"/>
    </row>
    <row r="81" spans="1:2" ht="14.4" x14ac:dyDescent="0.3">
      <c r="A81"/>
      <c r="B81" s="4"/>
    </row>
    <row r="83" spans="1:2" ht="14.4" x14ac:dyDescent="0.3">
      <c r="A83"/>
      <c r="B83" s="4"/>
    </row>
    <row r="84" spans="1:2" ht="14.4" x14ac:dyDescent="0.3">
      <c r="A84"/>
      <c r="B84" s="4"/>
    </row>
    <row r="85" spans="1:2" ht="14.4" x14ac:dyDescent="0.3">
      <c r="A85"/>
      <c r="B85" s="4"/>
    </row>
    <row r="86" spans="1:2" ht="14.4" x14ac:dyDescent="0.3">
      <c r="A86"/>
      <c r="B86" s="4"/>
    </row>
    <row r="87" spans="1:2" ht="14.4" x14ac:dyDescent="0.3">
      <c r="A87"/>
      <c r="B87" s="4"/>
    </row>
    <row r="88" spans="1:2" ht="14.4" x14ac:dyDescent="0.3">
      <c r="A88"/>
      <c r="B88" s="4"/>
    </row>
    <row r="89" spans="1:2" ht="14.4" x14ac:dyDescent="0.3">
      <c r="A89"/>
      <c r="B89" s="4"/>
    </row>
    <row r="90" spans="1:2" ht="14.4" x14ac:dyDescent="0.3">
      <c r="A90"/>
      <c r="B90" s="4"/>
    </row>
    <row r="91" spans="1:2" ht="14.4" x14ac:dyDescent="0.3">
      <c r="A91"/>
      <c r="B91" s="4"/>
    </row>
    <row r="93" spans="1:2" ht="14.4" x14ac:dyDescent="0.3">
      <c r="A93"/>
      <c r="B93" s="4"/>
    </row>
    <row r="94" spans="1:2" ht="14.4" x14ac:dyDescent="0.3">
      <c r="A94"/>
      <c r="B94" s="4"/>
    </row>
    <row r="95" spans="1:2" ht="14.4" x14ac:dyDescent="0.3">
      <c r="A95"/>
      <c r="B95" s="4"/>
    </row>
    <row r="96" spans="1:2" ht="14.4" x14ac:dyDescent="0.3">
      <c r="A96"/>
      <c r="B96" s="4"/>
    </row>
    <row r="97" spans="1:2" ht="14.4" x14ac:dyDescent="0.3">
      <c r="A97"/>
      <c r="B97" s="4"/>
    </row>
    <row r="98" spans="1:2" ht="14.4" x14ac:dyDescent="0.3">
      <c r="A98"/>
      <c r="B98" s="4"/>
    </row>
    <row r="99" spans="1:2" ht="14.4" x14ac:dyDescent="0.3">
      <c r="A99"/>
      <c r="B99" s="4"/>
    </row>
    <row r="100" spans="1:2" ht="14.4" x14ac:dyDescent="0.3">
      <c r="A100"/>
      <c r="B100" s="4"/>
    </row>
    <row r="101" spans="1:2" ht="14.4" x14ac:dyDescent="0.3">
      <c r="A101"/>
      <c r="B101" s="4"/>
    </row>
    <row r="103" spans="1:2" ht="14.4" x14ac:dyDescent="0.3">
      <c r="A103"/>
      <c r="B103" s="4"/>
    </row>
    <row r="104" spans="1:2" ht="14.4" x14ac:dyDescent="0.3">
      <c r="A104"/>
      <c r="B104" s="4"/>
    </row>
    <row r="105" spans="1:2" ht="14.4" x14ac:dyDescent="0.3">
      <c r="A105"/>
      <c r="B105" s="4"/>
    </row>
    <row r="106" spans="1:2" ht="14.4" x14ac:dyDescent="0.3">
      <c r="A106"/>
      <c r="B106" s="4"/>
    </row>
    <row r="107" spans="1:2" ht="14.4" x14ac:dyDescent="0.3">
      <c r="A107"/>
      <c r="B107" s="4"/>
    </row>
    <row r="108" spans="1:2" ht="14.4" x14ac:dyDescent="0.3">
      <c r="A108"/>
      <c r="B108" s="4"/>
    </row>
    <row r="109" spans="1:2" ht="14.4" x14ac:dyDescent="0.3">
      <c r="A109"/>
      <c r="B109" s="4"/>
    </row>
    <row r="110" spans="1:2" ht="14.4" x14ac:dyDescent="0.3">
      <c r="A110"/>
      <c r="B110" s="4"/>
    </row>
    <row r="111" spans="1:2" ht="14.4" x14ac:dyDescent="0.3">
      <c r="A111"/>
      <c r="B111" s="4"/>
    </row>
    <row r="113" spans="1:2" ht="14.4" x14ac:dyDescent="0.3">
      <c r="A113"/>
      <c r="B113" s="4"/>
    </row>
    <row r="114" spans="1:2" ht="14.4" x14ac:dyDescent="0.3">
      <c r="A114"/>
      <c r="B114" s="4"/>
    </row>
    <row r="115" spans="1:2" ht="14.4" x14ac:dyDescent="0.3">
      <c r="A115"/>
      <c r="B115" s="4"/>
    </row>
    <row r="116" spans="1:2" ht="14.4" x14ac:dyDescent="0.3">
      <c r="A116"/>
      <c r="B116" s="4"/>
    </row>
    <row r="117" spans="1:2" ht="14.4" x14ac:dyDescent="0.3">
      <c r="A117"/>
      <c r="B117" s="4"/>
    </row>
    <row r="118" spans="1:2" ht="14.4" x14ac:dyDescent="0.3">
      <c r="A118"/>
      <c r="B118" s="4"/>
    </row>
    <row r="119" spans="1:2" ht="14.4" x14ac:dyDescent="0.3">
      <c r="A119"/>
      <c r="B119" s="4"/>
    </row>
    <row r="120" spans="1:2" ht="14.4" x14ac:dyDescent="0.3">
      <c r="A120"/>
      <c r="B120" s="4"/>
    </row>
    <row r="121" spans="1:2" ht="14.4" x14ac:dyDescent="0.3">
      <c r="A121"/>
      <c r="B121" s="4"/>
    </row>
    <row r="123" spans="1:2" ht="14.4" x14ac:dyDescent="0.3">
      <c r="A123"/>
      <c r="B123" s="4"/>
    </row>
    <row r="124" spans="1:2" ht="14.4" x14ac:dyDescent="0.3">
      <c r="A124"/>
      <c r="B124" s="4"/>
    </row>
    <row r="125" spans="1:2" ht="14.4" x14ac:dyDescent="0.3">
      <c r="A125"/>
      <c r="B125" s="4"/>
    </row>
    <row r="126" spans="1:2" ht="14.4" x14ac:dyDescent="0.3">
      <c r="A126"/>
      <c r="B126" s="4"/>
    </row>
    <row r="127" spans="1:2" ht="14.4" x14ac:dyDescent="0.3">
      <c r="A127"/>
      <c r="B127" s="4"/>
    </row>
    <row r="128" spans="1:2" ht="14.4" x14ac:dyDescent="0.3">
      <c r="A128"/>
      <c r="B128" s="4"/>
    </row>
    <row r="129" spans="1:2" ht="14.4" x14ac:dyDescent="0.3">
      <c r="A129"/>
      <c r="B129" s="4"/>
    </row>
    <row r="130" spans="1:2" ht="14.4" x14ac:dyDescent="0.3">
      <c r="A130"/>
      <c r="B130" s="4"/>
    </row>
    <row r="131" spans="1:2" ht="14.4" x14ac:dyDescent="0.3">
      <c r="A131"/>
      <c r="B131" s="4"/>
    </row>
    <row r="133" spans="1:2" ht="14.4" x14ac:dyDescent="0.3">
      <c r="A133"/>
      <c r="B133" s="4"/>
    </row>
  </sheetData>
  <autoFilter ref="A1:O13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Coût</vt:lpstr>
    </vt:vector>
  </TitlesOfParts>
  <Company>Partner Solutions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Vezina</dc:creator>
  <cp:lastModifiedBy>mdo100</cp:lastModifiedBy>
  <cp:lastPrinted>2019-08-29T20:02:55Z</cp:lastPrinted>
  <dcterms:created xsi:type="dcterms:W3CDTF">2019-08-26T15:49:10Z</dcterms:created>
  <dcterms:modified xsi:type="dcterms:W3CDTF">2019-08-31T13:49:29Z</dcterms:modified>
</cp:coreProperties>
</file>