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720" yWindow="720" windowWidth="23256" windowHeight="13176" tabRatio="500"/>
  </bookViews>
  <sheets>
    <sheet name="Feuil2 Bis" sheetId="2" r:id="rId1"/>
  </sheets>
  <calcPr calcId="145621" calcMode="manual" calcCompleted="0" calcOnSave="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N4" i="2" l="1"/>
  <c r="N5" i="2"/>
  <c r="N6" i="2"/>
  <c r="N7" i="2"/>
  <c r="N8" i="2"/>
  <c r="N3" i="2"/>
  <c r="J4" i="2"/>
  <c r="J5" i="2"/>
  <c r="J6" i="2"/>
  <c r="J7" i="2"/>
  <c r="J8" i="2"/>
  <c r="J3" i="2"/>
  <c r="O4" i="2"/>
  <c r="K5" i="2"/>
  <c r="K4" i="2"/>
  <c r="K3" i="2"/>
  <c r="O3" i="2"/>
  <c r="O8" i="2"/>
  <c r="K8" i="2"/>
  <c r="O7" i="2"/>
  <c r="K7" i="2"/>
  <c r="O6" i="2"/>
  <c r="K6" i="2"/>
  <c r="O5" i="2"/>
  <c r="F6" i="2"/>
  <c r="D8" i="2"/>
  <c r="E12" i="2"/>
  <c r="D11" i="2"/>
  <c r="D15" i="2"/>
  <c r="E15" i="2"/>
  <c r="C11" i="2"/>
  <c r="D12" i="2"/>
  <c r="F7" i="2"/>
  <c r="C14" i="2"/>
  <c r="G12" i="2"/>
  <c r="G15" i="2"/>
  <c r="D14" i="2"/>
  <c r="G8" i="2"/>
  <c r="E4" i="2"/>
  <c r="C12" i="2"/>
  <c r="C5" i="2"/>
  <c r="F13" i="2"/>
  <c r="C6" i="2"/>
  <c r="D5" i="2"/>
  <c r="F12" i="2"/>
  <c r="G14" i="2"/>
  <c r="G9" i="2"/>
  <c r="C13" i="2"/>
  <c r="E10" i="2"/>
  <c r="F14" i="2"/>
  <c r="E8" i="2"/>
  <c r="D10" i="2"/>
  <c r="C4" i="2"/>
  <c r="G4" i="2"/>
  <c r="F11" i="2"/>
  <c r="G13" i="2"/>
  <c r="D6" i="2"/>
  <c r="C7" i="2"/>
  <c r="C8" i="2"/>
  <c r="F10" i="2"/>
  <c r="G11" i="2"/>
  <c r="G7" i="2"/>
  <c r="F15" i="2"/>
  <c r="E13" i="2"/>
  <c r="E9" i="2"/>
  <c r="E5" i="2"/>
  <c r="D9" i="2"/>
  <c r="F9" i="2"/>
  <c r="D7" i="2"/>
  <c r="C15" i="2"/>
  <c r="E7" i="2"/>
  <c r="E11" i="2"/>
  <c r="G6" i="2"/>
  <c r="C9" i="2"/>
  <c r="G10" i="2"/>
  <c r="D13" i="2"/>
  <c r="E14" i="2"/>
  <c r="F5" i="2"/>
  <c r="F8" i="2"/>
  <c r="G5" i="2"/>
  <c r="C10" i="2"/>
  <c r="F4" i="2"/>
  <c r="D4" i="2"/>
  <c r="E6" i="2"/>
</calcChain>
</file>

<file path=xl/sharedStrings.xml><?xml version="1.0" encoding="utf-8"?>
<sst xmlns="http://schemas.openxmlformats.org/spreadsheetml/2006/main" count="47" uniqueCount="23">
  <si>
    <t>R1</t>
  </si>
  <si>
    <t>R2</t>
  </si>
  <si>
    <t>R3</t>
  </si>
  <si>
    <t>R4</t>
  </si>
  <si>
    <t>R5</t>
  </si>
  <si>
    <t>Court 1</t>
  </si>
  <si>
    <t>Court2</t>
  </si>
  <si>
    <t>Court 3</t>
  </si>
  <si>
    <t>Hommes</t>
  </si>
  <si>
    <t>Femmes</t>
  </si>
  <si>
    <t>https://forum.excel-pratique.com/viewtopic.php?f=2&amp;t=129773</t>
  </si>
  <si>
    <t>Martin</t>
  </si>
  <si>
    <t>Rafael</t>
  </si>
  <si>
    <t>Fadi</t>
  </si>
  <si>
    <t>Sergio</t>
  </si>
  <si>
    <t>Matias</t>
  </si>
  <si>
    <t>Khash</t>
  </si>
  <si>
    <t>Nuria</t>
  </si>
  <si>
    <t>Irina</t>
  </si>
  <si>
    <t>Elodie</t>
  </si>
  <si>
    <t>Shannon</t>
  </si>
  <si>
    <t>Stéphanie</t>
  </si>
  <si>
    <t>Chloé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</si>
</sst>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0" fillId="3" borderId="19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2" fillId="3" borderId="25" xfId="0" applyFont="1" applyFill="1" applyBorder="1" applyAlignment="1">
      <alignment horizontal="center"/>
    </xf>
    <xf numFmtId="0" fontId="3" fillId="0" borderId="26" xfId="0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0" fontId="3" fillId="0" borderId="2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9" xfId="0" applyBorder="1" applyAlignment="1">
      <alignment horizontal="center"/>
    </xf>
    <xf numFmtId="0" fontId="0" fillId="0" borderId="29" xfId="0" applyBorder="1"/>
    <xf numFmtId="0" fontId="0" fillId="0" borderId="30" xfId="0" applyBorder="1" applyAlignment="1">
      <alignment horizontal="center"/>
    </xf>
    <xf numFmtId="0" fontId="0" fillId="0" borderId="30" xfId="0" applyBorder="1"/>
    <xf numFmtId="0" fontId="4" fillId="0" borderId="0" xfId="1"/>
    <xf numFmtId="0" fontId="1" fillId="0" borderId="2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4">
    <dxf>
      <fill>
        <patternFill>
          <bgColor rgb="FF00FFFF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FFFF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0</xdr:colOff>
      <xdr:row>0</xdr:row>
      <xdr:rowOff>167640</xdr:rowOff>
    </xdr:from>
    <xdr:to>
      <xdr:col>12</xdr:col>
      <xdr:colOff>53340</xdr:colOff>
      <xdr:row>2</xdr:row>
      <xdr:rowOff>22860</xdr:rowOff>
    </xdr:to>
    <xdr:sp macro="[0]!Go" textlink="">
      <xdr:nvSpPr>
        <xdr:cNvPr id="3" name="Rectangle à coins arrondis 2"/>
        <xdr:cNvSpPr/>
      </xdr:nvSpPr>
      <xdr:spPr>
        <a:xfrm>
          <a:off x="10043160" y="167640"/>
          <a:ext cx="541020" cy="266700"/>
        </a:xfrm>
        <a:prstGeom prst="roundRect">
          <a:avLst/>
        </a:prstGeom>
        <a:gradFill>
          <a:gsLst>
            <a:gs pos="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  <a:gs pos="50000">
              <a:srgbClr xmlns:mc="http://schemas.openxmlformats.org/markup-compatibility/2006" xmlns:a14="http://schemas.microsoft.com/office/drawing/2010/main" val="FFFF99" mc:Ignorable="a14" a14:legacySpreadsheetColorIndex="43"/>
            </a:gs>
            <a:gs pos="100000">
              <a:srgbClr xmlns:mc="http://schemas.openxmlformats.org/markup-compatibility/2006" xmlns:a14="http://schemas.microsoft.com/office/drawing/2010/main" val="767647" mc:Ignorable="a14" a14:legacySpreadsheetColorIndex="43">
                <a:gamma/>
                <a:shade val="46275"/>
                <a:invGamma/>
              </a:srgbClr>
            </a:gs>
          </a:gsLst>
          <a:lin ang="5400000" scaled="1"/>
        </a:gradFill>
        <a:ln w="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200" b="1">
              <a:solidFill>
                <a:sysClr val="windowText" lastClr="000000"/>
              </a:solidFill>
            </a:rPr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297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76"/>
  <sheetViews>
    <sheetView tabSelected="1" workbookViewId="0">
      <selection activeCell="J22" sqref="J22"/>
    </sheetView>
  </sheetViews>
  <sheetFormatPr baseColWidth="10" defaultRowHeight="15.6" x14ac:dyDescent="0.3"/>
  <cols>
    <col min="10" max="11" width="15.5" customWidth="1"/>
    <col min="12" max="12" width="6.3984375" customWidth="1"/>
    <col min="13" max="16" width="15.5" customWidth="1"/>
  </cols>
  <sheetData>
    <row r="1" spans="2:15" ht="16.2" thickBot="1" x14ac:dyDescent="0.35">
      <c r="F1" s="37" t="s">
        <v>10</v>
      </c>
    </row>
    <row r="2" spans="2:15" ht="16.2" thickBot="1" x14ac:dyDescent="0.35">
      <c r="I2" s="38" t="s">
        <v>8</v>
      </c>
      <c r="J2" s="39"/>
      <c r="K2" s="40"/>
      <c r="M2" s="38" t="s">
        <v>9</v>
      </c>
      <c r="N2" s="39"/>
      <c r="O2" s="40"/>
    </row>
    <row r="3" spans="2:15" ht="16.2" thickBot="1" x14ac:dyDescent="0.35">
      <c r="C3" s="1" t="s">
        <v>0</v>
      </c>
      <c r="D3" s="2" t="s">
        <v>1</v>
      </c>
      <c r="E3" s="3" t="s">
        <v>2</v>
      </c>
      <c r="F3" s="4" t="s">
        <v>3</v>
      </c>
      <c r="G3" s="3" t="s">
        <v>4</v>
      </c>
      <c r="I3" s="33" t="s">
        <v>11</v>
      </c>
      <c r="J3" s="34">
        <f ca="1">ROUND(RAND(),6)+ROW()/100000000</f>
        <v>0.60360203000000001</v>
      </c>
      <c r="K3" s="33" t="str">
        <f ca="1">INDEX($I$3:$I$8,MATCH(SMALL($J$3:$J$8,ROW(1:1)),$J$3:$J$8,0))</f>
        <v>Khash</v>
      </c>
      <c r="M3" s="33" t="s">
        <v>17</v>
      </c>
      <c r="N3" s="34">
        <f ca="1">ROUND(RAND(),6)+ROW()/100000000</f>
        <v>0.49176402999999996</v>
      </c>
      <c r="O3" s="33" t="str">
        <f ca="1">INDEX($M$3:$M$8,MATCH(SMALL($N$3:$N$8,ROW(1:1)),$N$3:$N$8,0))</f>
        <v>Chloé B.</v>
      </c>
    </row>
    <row r="4" spans="2:15" x14ac:dyDescent="0.3">
      <c r="B4" s="41" t="s">
        <v>5</v>
      </c>
      <c r="C4" s="5" t="str">
        <f ca="1">$O$3</f>
        <v>Chloé B.</v>
      </c>
      <c r="D4" s="6" t="str">
        <f ca="1">$O$8</f>
        <v>Stéphanie</v>
      </c>
      <c r="E4" s="7" t="str">
        <f ca="1">$O$5</f>
        <v>Irina</v>
      </c>
      <c r="F4" s="8" t="str">
        <f ca="1">$O$7</f>
        <v>Shannon</v>
      </c>
      <c r="G4" s="9" t="str">
        <f ca="1">$O$4</f>
        <v>Nuria</v>
      </c>
      <c r="I4" s="35" t="s">
        <v>12</v>
      </c>
      <c r="J4" s="36">
        <f t="shared" ref="J4:J8" ca="1" si="0">ROUND(RAND(),6)+ROW()/100000000</f>
        <v>0.49060103999999999</v>
      </c>
      <c r="K4" s="35" t="str">
        <f t="shared" ref="K4:K8" ca="1" si="1">INDEX($I$3:$I$8,MATCH(SMALL($J$3:$J$8,ROW(2:2)),$J$3:$J$8,0))</f>
        <v>Fadi</v>
      </c>
      <c r="M4" s="35" t="s">
        <v>18</v>
      </c>
      <c r="N4" s="36">
        <f t="shared" ref="N4:N8" ca="1" si="2">ROUND(RAND(),6)+ROW()/100000000</f>
        <v>0.52577003999999994</v>
      </c>
      <c r="O4" s="35" t="str">
        <f t="shared" ref="O4:O8" ca="1" si="3">INDEX($M$3:$M$8,MATCH(SMALL($N$3:$N$8,ROW(2:2)),$N$3:$N$8,0))</f>
        <v>Nuria</v>
      </c>
    </row>
    <row r="5" spans="2:15" x14ac:dyDescent="0.3">
      <c r="B5" s="42"/>
      <c r="C5" s="10" t="str">
        <f ca="1">$K$3</f>
        <v>Khash</v>
      </c>
      <c r="D5" s="11" t="str">
        <f ca="1">$K$3</f>
        <v>Khash</v>
      </c>
      <c r="E5" s="12" t="str">
        <f ca="1">$K$7</f>
        <v>Martin</v>
      </c>
      <c r="F5" s="13" t="str">
        <f ca="1">$K$4</f>
        <v>Fadi</v>
      </c>
      <c r="G5" s="14" t="str">
        <f ca="1">$K$8</f>
        <v>Matias</v>
      </c>
      <c r="I5" s="35" t="s">
        <v>13</v>
      </c>
      <c r="J5" s="36">
        <f t="shared" ca="1" si="0"/>
        <v>0.36352404999999999</v>
      </c>
      <c r="K5" s="35" t="str">
        <f t="shared" ca="1" si="1"/>
        <v>Sergio</v>
      </c>
      <c r="M5" s="35" t="s">
        <v>19</v>
      </c>
      <c r="N5" s="36">
        <f t="shared" ca="1" si="2"/>
        <v>0.72776605000000005</v>
      </c>
      <c r="O5" s="35" t="str">
        <f t="shared" ca="1" si="3"/>
        <v>Irina</v>
      </c>
    </row>
    <row r="6" spans="2:15" x14ac:dyDescent="0.3">
      <c r="B6" s="42"/>
      <c r="C6" s="15" t="str">
        <f ca="1">$O$6</f>
        <v>Elodie</v>
      </c>
      <c r="D6" s="16" t="str">
        <f ca="1">$O$3</f>
        <v>Chloé B.</v>
      </c>
      <c r="E6" s="17" t="str">
        <f ca="1">$O$8</f>
        <v>Stéphanie</v>
      </c>
      <c r="F6" s="18" t="str">
        <f ca="1">$O$5</f>
        <v>Irina</v>
      </c>
      <c r="G6" s="19" t="str">
        <f ca="1">$O$7</f>
        <v>Shannon</v>
      </c>
      <c r="I6" s="35" t="s">
        <v>14</v>
      </c>
      <c r="J6" s="36">
        <f t="shared" ca="1" si="0"/>
        <v>0.48576606</v>
      </c>
      <c r="K6" s="35" t="str">
        <f t="shared" ca="1" si="1"/>
        <v>Rafael</v>
      </c>
      <c r="M6" s="35" t="s">
        <v>20</v>
      </c>
      <c r="N6" s="36">
        <f t="shared" ca="1" si="2"/>
        <v>0.86799806000000002</v>
      </c>
      <c r="O6" s="35" t="str">
        <f t="shared" ca="1" si="3"/>
        <v>Elodie</v>
      </c>
    </row>
    <row r="7" spans="2:15" ht="16.2" thickBot="1" x14ac:dyDescent="0.35">
      <c r="B7" s="43"/>
      <c r="C7" s="20" t="str">
        <f ca="1">$K$6</f>
        <v>Rafael</v>
      </c>
      <c r="D7" s="21" t="str">
        <f ca="1">$K$4</f>
        <v>Fadi</v>
      </c>
      <c r="E7" s="22" t="str">
        <f ca="1">$K$4</f>
        <v>Fadi</v>
      </c>
      <c r="F7" s="23" t="str">
        <f ca="1">$K$8</f>
        <v>Matias</v>
      </c>
      <c r="G7" s="24" t="str">
        <f ca="1">$K$5</f>
        <v>Sergio</v>
      </c>
      <c r="I7" s="35" t="s">
        <v>15</v>
      </c>
      <c r="J7" s="36">
        <f t="shared" ca="1" si="0"/>
        <v>0.62888306999999999</v>
      </c>
      <c r="K7" s="35" t="str">
        <f t="shared" ca="1" si="1"/>
        <v>Martin</v>
      </c>
      <c r="M7" s="35" t="s">
        <v>21</v>
      </c>
      <c r="N7" s="36">
        <f t="shared" ca="1" si="2"/>
        <v>0.95271406999999997</v>
      </c>
      <c r="O7" s="35" t="str">
        <f t="shared" ca="1" si="3"/>
        <v>Shannon</v>
      </c>
    </row>
    <row r="8" spans="2:15" x14ac:dyDescent="0.3">
      <c r="B8" s="41" t="s">
        <v>6</v>
      </c>
      <c r="C8" s="5" t="str">
        <f ca="1">$O$4</f>
        <v>Nuria</v>
      </c>
      <c r="D8" s="6" t="str">
        <f ca="1">$O$6</f>
        <v>Elodie</v>
      </c>
      <c r="E8" s="7" t="str">
        <f ca="1">$O$3</f>
        <v>Chloé B.</v>
      </c>
      <c r="F8" s="8" t="str">
        <f ca="1">$O$8</f>
        <v>Stéphanie</v>
      </c>
      <c r="G8" s="9" t="str">
        <f ca="1">$O$5</f>
        <v>Irina</v>
      </c>
      <c r="I8" s="35" t="s">
        <v>16</v>
      </c>
      <c r="J8" s="36">
        <f t="shared" ca="1" si="0"/>
        <v>1.7878080000000001E-2</v>
      </c>
      <c r="K8" s="35" t="str">
        <f t="shared" ca="1" si="1"/>
        <v>Matias</v>
      </c>
      <c r="M8" s="35" t="s">
        <v>22</v>
      </c>
      <c r="N8" s="36">
        <f t="shared" ca="1" si="2"/>
        <v>1.4631079999999999E-2</v>
      </c>
      <c r="O8" s="35" t="str">
        <f t="shared" ca="1" si="3"/>
        <v>Stéphanie</v>
      </c>
    </row>
    <row r="9" spans="2:15" x14ac:dyDescent="0.3">
      <c r="B9" s="42"/>
      <c r="C9" s="10" t="str">
        <f ca="1">$K$4</f>
        <v>Fadi</v>
      </c>
      <c r="D9" s="11" t="str">
        <f ca="1">$K$7</f>
        <v>Martin</v>
      </c>
      <c r="E9" s="12" t="str">
        <f ca="1">$K$5</f>
        <v>Sergio</v>
      </c>
      <c r="F9" s="13" t="str">
        <f ca="1">$K$5</f>
        <v>Sergio</v>
      </c>
      <c r="G9" s="14" t="str">
        <f ca="1">$K$3</f>
        <v>Khash</v>
      </c>
      <c r="I9" s="32"/>
    </row>
    <row r="10" spans="2:15" x14ac:dyDescent="0.3">
      <c r="B10" s="42"/>
      <c r="C10" s="15" t="str">
        <f ca="1">$O$7</f>
        <v>Shannon</v>
      </c>
      <c r="D10" s="16" t="str">
        <f ca="1">$O$4</f>
        <v>Nuria</v>
      </c>
      <c r="E10" s="17" t="str">
        <f ca="1">$O$6</f>
        <v>Elodie</v>
      </c>
      <c r="F10" s="18" t="str">
        <f ca="1">$O$3</f>
        <v>Chloé B.</v>
      </c>
      <c r="G10" s="19" t="str">
        <f ca="1">$O$8</f>
        <v>Stéphanie</v>
      </c>
      <c r="I10" s="32"/>
    </row>
    <row r="11" spans="2:15" ht="16.2" thickBot="1" x14ac:dyDescent="0.35">
      <c r="B11" s="43"/>
      <c r="C11" s="25" t="str">
        <f ca="1">$K$7</f>
        <v>Martin</v>
      </c>
      <c r="D11" s="26" t="str">
        <f ca="1">$K$5</f>
        <v>Sergio</v>
      </c>
      <c r="E11" s="22" t="str">
        <f ca="1">$K$8</f>
        <v>Matias</v>
      </c>
      <c r="F11" s="27" t="str">
        <f ca="1">$K$6</f>
        <v>Rafael</v>
      </c>
      <c r="G11" s="24" t="str">
        <f ca="1">$K$6</f>
        <v>Rafael</v>
      </c>
      <c r="I11" s="32" t="s">
        <v>11</v>
      </c>
      <c r="J11">
        <v>0.60360203000000001</v>
      </c>
      <c r="K11" t="s">
        <v>16</v>
      </c>
      <c r="M11" t="s">
        <v>17</v>
      </c>
      <c r="N11">
        <v>0.49176402999999996</v>
      </c>
      <c r="O11" t="s">
        <v>22</v>
      </c>
    </row>
    <row r="12" spans="2:15" x14ac:dyDescent="0.3">
      <c r="B12" s="41" t="s">
        <v>7</v>
      </c>
      <c r="C12" s="28" t="str">
        <f ca="1">$O$5</f>
        <v>Irina</v>
      </c>
      <c r="D12" s="29" t="str">
        <f ca="1">$O$7</f>
        <v>Shannon</v>
      </c>
      <c r="E12" s="7" t="str">
        <f ca="1">$O$4</f>
        <v>Nuria</v>
      </c>
      <c r="F12" s="8" t="str">
        <f ca="1">$O$6</f>
        <v>Elodie</v>
      </c>
      <c r="G12" s="9" t="str">
        <f ca="1">$O$3</f>
        <v>Chloé B.</v>
      </c>
      <c r="I12" s="32" t="s">
        <v>12</v>
      </c>
      <c r="J12">
        <v>0.49060103999999999</v>
      </c>
      <c r="K12" t="s">
        <v>13</v>
      </c>
      <c r="M12" t="s">
        <v>18</v>
      </c>
      <c r="N12">
        <v>0.52577003999999994</v>
      </c>
      <c r="O12" t="s">
        <v>17</v>
      </c>
    </row>
    <row r="13" spans="2:15" x14ac:dyDescent="0.3">
      <c r="B13" s="42"/>
      <c r="C13" s="10" t="str">
        <f ca="1">$K$5</f>
        <v>Sergio</v>
      </c>
      <c r="D13" s="30" t="str">
        <f ca="1">$K$8</f>
        <v>Matias</v>
      </c>
      <c r="E13" s="12" t="str">
        <f ca="1">$K$6</f>
        <v>Rafael</v>
      </c>
      <c r="F13" s="13" t="str">
        <f ca="1">$K$3</f>
        <v>Khash</v>
      </c>
      <c r="G13" s="14" t="str">
        <f ca="1">$K$7</f>
        <v>Martin</v>
      </c>
      <c r="I13" s="32" t="s">
        <v>13</v>
      </c>
      <c r="J13">
        <v>0.36352404999999999</v>
      </c>
      <c r="K13" t="s">
        <v>14</v>
      </c>
      <c r="M13" t="s">
        <v>19</v>
      </c>
      <c r="N13">
        <v>0.72776605000000005</v>
      </c>
      <c r="O13" t="s">
        <v>18</v>
      </c>
    </row>
    <row r="14" spans="2:15" x14ac:dyDescent="0.3">
      <c r="B14" s="42"/>
      <c r="C14" s="15" t="str">
        <f ca="1">$O$8</f>
        <v>Stéphanie</v>
      </c>
      <c r="D14" s="16" t="str">
        <f ca="1">$O$5</f>
        <v>Irina</v>
      </c>
      <c r="E14" s="17" t="str">
        <f ca="1">$O$7</f>
        <v>Shannon</v>
      </c>
      <c r="F14" s="18" t="str">
        <f ca="1">$O$4</f>
        <v>Nuria</v>
      </c>
      <c r="G14" s="19" t="str">
        <f ca="1">$O$6</f>
        <v>Elodie</v>
      </c>
      <c r="I14" s="32" t="s">
        <v>14</v>
      </c>
      <c r="J14">
        <v>0.48576606</v>
      </c>
      <c r="K14" t="s">
        <v>12</v>
      </c>
      <c r="M14" t="s">
        <v>20</v>
      </c>
      <c r="N14">
        <v>0.86799806000000002</v>
      </c>
      <c r="O14" t="s">
        <v>19</v>
      </c>
    </row>
    <row r="15" spans="2:15" ht="16.2" thickBot="1" x14ac:dyDescent="0.35">
      <c r="B15" s="43"/>
      <c r="C15" s="31" t="str">
        <f ca="1">$K$8</f>
        <v>Matias</v>
      </c>
      <c r="D15" s="26" t="str">
        <f ca="1">$K$6</f>
        <v>Rafael</v>
      </c>
      <c r="E15" s="22" t="str">
        <f ca="1">$K$3</f>
        <v>Khash</v>
      </c>
      <c r="F15" s="23" t="str">
        <f ca="1">$K$7</f>
        <v>Martin</v>
      </c>
      <c r="G15" s="24" t="str">
        <f ca="1">$K$4</f>
        <v>Fadi</v>
      </c>
      <c r="I15" t="s">
        <v>15</v>
      </c>
      <c r="J15">
        <v>0.62888306999999999</v>
      </c>
      <c r="K15" t="s">
        <v>11</v>
      </c>
      <c r="M15" t="s">
        <v>21</v>
      </c>
      <c r="N15">
        <v>0.95271406999999997</v>
      </c>
      <c r="O15" t="s">
        <v>20</v>
      </c>
    </row>
    <row r="16" spans="2:15" x14ac:dyDescent="0.3">
      <c r="I16" t="s">
        <v>16</v>
      </c>
      <c r="J16">
        <v>1.7878080000000001E-2</v>
      </c>
      <c r="K16" t="s">
        <v>15</v>
      </c>
      <c r="M16" t="s">
        <v>22</v>
      </c>
      <c r="N16">
        <v>1.4631079999999999E-2</v>
      </c>
      <c r="O16" t="s">
        <v>21</v>
      </c>
    </row>
    <row r="64" ht="29.1" customHeight="1" x14ac:dyDescent="0.3"/>
    <row r="65" ht="30.9" customHeight="1" x14ac:dyDescent="0.3"/>
    <row r="66" ht="30.9" customHeight="1" x14ac:dyDescent="0.3"/>
    <row r="67" ht="30.9" customHeight="1" x14ac:dyDescent="0.3"/>
    <row r="68" ht="30.9" customHeight="1" x14ac:dyDescent="0.3"/>
    <row r="69" ht="30.9" customHeight="1" x14ac:dyDescent="0.3"/>
    <row r="70" ht="30.9" customHeight="1" x14ac:dyDescent="0.3"/>
    <row r="71" ht="30.9" customHeight="1" x14ac:dyDescent="0.3"/>
    <row r="72" ht="30.9" customHeight="1" x14ac:dyDescent="0.3"/>
    <row r="73" ht="30.9" customHeight="1" x14ac:dyDescent="0.3"/>
    <row r="74" ht="30.9" customHeight="1" x14ac:dyDescent="0.3"/>
    <row r="75" ht="30.9" customHeight="1" x14ac:dyDescent="0.3"/>
    <row r="76" ht="30.9" customHeight="1" x14ac:dyDescent="0.3"/>
  </sheetData>
  <mergeCells count="5">
    <mergeCell ref="I2:K2"/>
    <mergeCell ref="M2:O2"/>
    <mergeCell ref="B4:B7"/>
    <mergeCell ref="B8:B11"/>
    <mergeCell ref="B12:B15"/>
  </mergeCells>
  <conditionalFormatting sqref="I3:K8 J9:J14">
    <cfRule type="expression" dxfId="3" priority="3">
      <formula>MAX($J$3:$J$8)=$J3</formula>
    </cfRule>
    <cfRule type="expression" dxfId="2" priority="5">
      <formula>MIN($J$3:$J$8)=$J3</formula>
    </cfRule>
  </conditionalFormatting>
  <conditionalFormatting sqref="M3:O8">
    <cfRule type="expression" dxfId="1" priority="1">
      <formula>MAX($N$3:$N$8)=$N3</formula>
    </cfRule>
    <cfRule type="expression" dxfId="0" priority="2">
      <formula>MIN($N$3:$N$8)=$N3</formula>
    </cfRule>
  </conditionalFormatting>
  <hyperlinks>
    <hyperlink ref="F1" r:id="rId1"/>
  </hyperlinks>
  <pageMargins left="0.75" right="0.75" top="1" bottom="1" header="0.5" footer="0.5"/>
  <pageSetup paperSize="9" orientation="portrait" horizontalDpi="4294967292" verticalDpi="4294967292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 Bis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mdo100</cp:lastModifiedBy>
  <dcterms:created xsi:type="dcterms:W3CDTF">2019-09-17T07:31:11Z</dcterms:created>
  <dcterms:modified xsi:type="dcterms:W3CDTF">2019-09-18T10:09:52Z</dcterms:modified>
</cp:coreProperties>
</file>