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256" windowHeight="13176" activeTab="1"/>
  </bookViews>
  <sheets>
    <sheet name="Tableaux" sheetId="3" r:id="rId1"/>
    <sheet name="Résultats" sheetId="4" r:id="rId2"/>
  </sheets>
  <definedNames>
    <definedName name="_xlnm._FilterDatabase" localSheetId="0" hidden="1">Tableaux!$A$5:$E$16</definedName>
    <definedName name="ColA">OFFSET(ColB,,-1,)</definedName>
    <definedName name="ColB">OFFSET(Tableaux!$B$6,,,COUNTA(Tableaux!$B:$B))</definedName>
    <definedName name="ColC">OFFSET(ColB,,1,)</definedName>
    <definedName name="ColD">OFFSET(ColB,,2,)</definedName>
    <definedName name="ColE">OFFSET(ColB,,3,)</definedName>
    <definedName name="ColG">OFFSET(Tableaux!$G$6,,,COUNTA(Tableaux!$G:$G))</definedName>
    <definedName name="ColI">OFFSET(Tableaux!$I$1,,,COUNTA(Tableaux!$I:$I))</definedName>
    <definedName name="ColJ">OFFSET(ColI,,1,)</definedName>
    <definedName name="ColK">OFFSET(ColI,,2)</definedName>
  </definedNames>
  <calcPr calcId="145621" iterate="1" iterateCount="2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8" i="3" l="1"/>
  <c r="G18" i="3" s="1"/>
  <c r="H19" i="3"/>
  <c r="G19" i="3" s="1"/>
  <c r="H20" i="3"/>
  <c r="G20" i="3" s="1"/>
  <c r="H7" i="3"/>
  <c r="I7" i="3" s="1"/>
  <c r="H8" i="3"/>
  <c r="G8" i="3" s="1"/>
  <c r="H9" i="3"/>
  <c r="G9" i="3" s="1"/>
  <c r="H10" i="3"/>
  <c r="G10" i="3" s="1"/>
  <c r="H11" i="3"/>
  <c r="I11" i="3" s="1"/>
  <c r="H12" i="3"/>
  <c r="G12" i="3" s="1"/>
  <c r="H13" i="3"/>
  <c r="G13" i="3" s="1"/>
  <c r="H14" i="3"/>
  <c r="I14" i="3" s="1"/>
  <c r="H15" i="3"/>
  <c r="G15" i="3" s="1"/>
  <c r="H16" i="3"/>
  <c r="I16" i="3" s="1"/>
  <c r="H17" i="3"/>
  <c r="I17" i="3" s="1"/>
  <c r="H6" i="3"/>
  <c r="I6" i="3" s="1"/>
  <c r="K20" i="3" l="1"/>
  <c r="K19" i="3"/>
  <c r="K18" i="3"/>
  <c r="J20" i="3"/>
  <c r="J19" i="3"/>
  <c r="J18" i="3"/>
  <c r="I20" i="3"/>
  <c r="I19" i="3"/>
  <c r="I18" i="3"/>
  <c r="G14" i="3"/>
  <c r="G11" i="3"/>
  <c r="K10" i="3"/>
  <c r="G7" i="3"/>
  <c r="K14" i="3"/>
  <c r="K13" i="3"/>
  <c r="K12" i="3"/>
  <c r="K11" i="3"/>
  <c r="K17" i="3"/>
  <c r="K9" i="3"/>
  <c r="K16" i="3"/>
  <c r="K8" i="3"/>
  <c r="K15" i="3"/>
  <c r="K7" i="3"/>
  <c r="K6" i="3"/>
  <c r="J14" i="3"/>
  <c r="J13" i="3"/>
  <c r="J12" i="3"/>
  <c r="J11" i="3"/>
  <c r="J10" i="3"/>
  <c r="J17" i="3"/>
  <c r="J9" i="3"/>
  <c r="J16" i="3"/>
  <c r="J8" i="3"/>
  <c r="J15" i="3"/>
  <c r="J7" i="3"/>
  <c r="J6" i="3"/>
  <c r="I13" i="3"/>
  <c r="I12" i="3"/>
  <c r="I10" i="3"/>
  <c r="G16" i="3"/>
  <c r="I9" i="3"/>
  <c r="I8" i="3"/>
  <c r="I15" i="3"/>
  <c r="G17" i="3"/>
  <c r="G6" i="3"/>
  <c r="H4" i="4" l="1"/>
  <c r="H6" i="4"/>
  <c r="H7" i="4"/>
  <c r="H8" i="4"/>
  <c r="H9" i="4"/>
  <c r="H10" i="4"/>
  <c r="H5" i="4"/>
  <c r="F5" i="4"/>
  <c r="G6" i="4"/>
  <c r="G7" i="4"/>
  <c r="G8" i="4"/>
  <c r="G9" i="4"/>
  <c r="G10" i="4"/>
  <c r="G5" i="4"/>
  <c r="F6" i="4"/>
  <c r="F7" i="4"/>
  <c r="F8" i="4"/>
  <c r="F9" i="4"/>
  <c r="F10" i="4"/>
  <c r="F4" i="4"/>
  <c r="G4" i="4"/>
  <c r="D7" i="4"/>
  <c r="D6" i="4"/>
  <c r="D4" i="4"/>
  <c r="D8" i="4"/>
  <c r="D9" i="4"/>
  <c r="D10" i="4"/>
  <c r="D5" i="4"/>
  <c r="C7" i="4"/>
  <c r="C6" i="4"/>
  <c r="C4" i="4"/>
  <c r="C8" i="4"/>
  <c r="C9" i="4"/>
  <c r="C10" i="4"/>
  <c r="C5" i="4"/>
  <c r="B4" i="4"/>
  <c r="B6" i="4"/>
  <c r="B7" i="4"/>
  <c r="B8" i="4"/>
  <c r="B9" i="4"/>
  <c r="B10" i="4"/>
  <c r="B5" i="4"/>
  <c r="S7" i="3"/>
  <c r="S6" i="3"/>
</calcChain>
</file>

<file path=xl/sharedStrings.xml><?xml version="1.0" encoding="utf-8"?>
<sst xmlns="http://schemas.openxmlformats.org/spreadsheetml/2006/main" count="36" uniqueCount="31">
  <si>
    <t>ORANGE</t>
  </si>
  <si>
    <t>BANANE</t>
  </si>
  <si>
    <t>POMME</t>
  </si>
  <si>
    <t>CERISE</t>
  </si>
  <si>
    <t>FRAISE</t>
  </si>
  <si>
    <t>ABRICOT</t>
  </si>
  <si>
    <t>MELON</t>
  </si>
  <si>
    <t>PECHE</t>
  </si>
  <si>
    <t>PASTEQUE</t>
  </si>
  <si>
    <t>KIWI</t>
  </si>
  <si>
    <t>LUNDI</t>
  </si>
  <si>
    <t>MARDI</t>
  </si>
  <si>
    <t>MERCREDI</t>
  </si>
  <si>
    <t>JEUDI</t>
  </si>
  <si>
    <t>VENDREDI</t>
  </si>
  <si>
    <t>SAMEDI</t>
  </si>
  <si>
    <t>DIMANCHE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</si>
  <si>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</si>
  <si>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</si>
  <si>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</si>
  <si>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</si>
  <si>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</si>
  <si>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</si>
  <si>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</si>
  <si>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</si>
  <si>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</si>
  <si>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</si>
  <si>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</si>
  <si>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https://forum.excel-pratique.com/viewtopic.php?f=2&amp;t=129262</t>
  </si>
  <si>
    <t>Tableau A</t>
  </si>
  <si>
    <t>Tableau A Trié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</si>
</sst>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Fill="1" applyAlignment="1">
      <alignment vertic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926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workbookViewId="0">
      <selection activeCell="N19" sqref="N19"/>
    </sheetView>
  </sheetViews>
  <sheetFormatPr baseColWidth="10" defaultRowHeight="15.6" x14ac:dyDescent="0.3"/>
  <cols>
    <col min="1" max="5" width="15" customWidth="1"/>
    <col min="6" max="6" width="8.796875" customWidth="1"/>
    <col min="7" max="8" width="8.796875" style="6" customWidth="1"/>
    <col min="9" max="9" width="9.59765625" bestFit="1" customWidth="1"/>
    <col min="10" max="10" width="10.09765625" bestFit="1" customWidth="1"/>
    <col min="11" max="11" width="8.09765625" bestFit="1" customWidth="1"/>
  </cols>
  <sheetData>
    <row r="1" spans="1:19" x14ac:dyDescent="0.3">
      <c r="L1" s="4" t="s">
        <v>28</v>
      </c>
    </row>
    <row r="3" spans="1:19" ht="25.05" customHeight="1" x14ac:dyDescent="0.3">
      <c r="A3" s="11" t="s">
        <v>29</v>
      </c>
      <c r="B3" s="11"/>
      <c r="C3" s="11"/>
      <c r="D3" s="11"/>
      <c r="E3" s="11"/>
      <c r="F3" s="13"/>
      <c r="G3" s="11" t="s">
        <v>30</v>
      </c>
      <c r="H3" s="11"/>
      <c r="I3" s="11"/>
      <c r="J3" s="11"/>
      <c r="K3" s="11"/>
    </row>
    <row r="5" spans="1:19" x14ac:dyDescent="0.3">
      <c r="A5" s="1"/>
      <c r="B5" s="1"/>
      <c r="C5" s="1"/>
      <c r="D5" s="1"/>
      <c r="E5" s="1"/>
      <c r="F5" s="5"/>
      <c r="G5" s="7"/>
      <c r="H5" s="7"/>
      <c r="I5" s="5"/>
      <c r="J5" s="5"/>
    </row>
    <row r="6" spans="1:19" x14ac:dyDescent="0.3">
      <c r="A6" s="2">
        <v>1</v>
      </c>
      <c r="B6" s="2">
        <v>102</v>
      </c>
      <c r="C6" s="2" t="s">
        <v>4</v>
      </c>
      <c r="D6" s="2" t="s">
        <v>14</v>
      </c>
      <c r="E6" s="2" t="s">
        <v>21</v>
      </c>
      <c r="G6" s="14">
        <f ca="1">IFERROR(INDEX(ColA,MATCH($H6,ColB,0)),"")</f>
        <v>1</v>
      </c>
      <c r="H6" s="14">
        <f ca="1">IFERROR(SMALL(ColB,ROW()-5),"")</f>
        <v>101</v>
      </c>
      <c r="I6" s="1" t="str">
        <f ca="1">IFERROR(INDEX(ColC,MATCH($H6,ColB,0)),"")</f>
        <v>ORANGE</v>
      </c>
      <c r="J6" s="1" t="str">
        <f ca="1">IFERROR(INDEX(ColD,MATCH($H6,ColB,0)),"")</f>
        <v>LUNDI</v>
      </c>
      <c r="K6" s="1" t="str">
        <f ca="1">IFERROR(INDEX(ColE,MATCH($H6,ColB,0)),"")</f>
        <v>AA</v>
      </c>
      <c r="L6" s="12"/>
      <c r="M6" s="12"/>
      <c r="N6" s="12"/>
      <c r="O6" s="12"/>
      <c r="P6" s="12"/>
      <c r="Q6" s="12"/>
      <c r="R6" s="12"/>
      <c r="S6">
        <f>ROW()-5</f>
        <v>1</v>
      </c>
    </row>
    <row r="7" spans="1:19" x14ac:dyDescent="0.3">
      <c r="A7" s="2">
        <v>2</v>
      </c>
      <c r="B7" s="2">
        <v>201</v>
      </c>
      <c r="C7" s="2" t="s">
        <v>5</v>
      </c>
      <c r="D7" s="2" t="s">
        <v>15</v>
      </c>
      <c r="E7" s="2" t="s">
        <v>22</v>
      </c>
      <c r="G7" s="14">
        <f ca="1">IFERROR(INDEX(ColA,MATCH($H7,ColB,0)),"")</f>
        <v>1</v>
      </c>
      <c r="H7" s="14">
        <f ca="1">IFERROR(SMALL(ColB,ROW()-5),"")</f>
        <v>102</v>
      </c>
      <c r="I7" s="1" t="str">
        <f ca="1">IFERROR(INDEX(ColC,MATCH($H7,ColB,0)),"")</f>
        <v>FRAISE</v>
      </c>
      <c r="J7" s="1" t="str">
        <f ca="1">IFERROR(INDEX(ColD,MATCH($H7,ColB,0)),"")</f>
        <v>VENDREDI</v>
      </c>
      <c r="K7" s="1" t="str">
        <f ca="1">IFERROR(INDEX(ColE,MATCH($H7,ColB,0)),"")</f>
        <v>AE</v>
      </c>
      <c r="L7" s="12"/>
      <c r="M7" s="12"/>
      <c r="N7" s="12"/>
      <c r="O7" s="12"/>
      <c r="P7" s="12"/>
      <c r="Q7" s="12"/>
      <c r="R7" s="12"/>
      <c r="S7">
        <f>ROW()-5</f>
        <v>2</v>
      </c>
    </row>
    <row r="8" spans="1:19" x14ac:dyDescent="0.3">
      <c r="A8" s="2">
        <v>3</v>
      </c>
      <c r="B8" s="2">
        <v>302</v>
      </c>
      <c r="C8" s="2" t="s">
        <v>2</v>
      </c>
      <c r="D8" s="2" t="s">
        <v>12</v>
      </c>
      <c r="E8" s="2" t="s">
        <v>19</v>
      </c>
      <c r="G8" s="14">
        <f ca="1">IFERROR(INDEX(ColA,MATCH($H8,ColB,0)),"")</f>
        <v>1</v>
      </c>
      <c r="H8" s="14">
        <f ca="1">IFERROR(SMALL(ColB,ROW()-5),"")</f>
        <v>103</v>
      </c>
      <c r="I8" s="1" t="str">
        <f ca="1">IFERROR(INDEX(ColC,MATCH($H8,ColB,0)),"")</f>
        <v>CERISE</v>
      </c>
      <c r="J8" s="1" t="str">
        <f ca="1">IFERROR(INDEX(ColD,MATCH($H8,ColB,0)),"")</f>
        <v>MARDI</v>
      </c>
      <c r="K8" s="1" t="str">
        <f ca="1">IFERROR(INDEX(ColE,MATCH($H8,ColB,0)),"")</f>
        <v>AI</v>
      </c>
      <c r="L8" s="12"/>
      <c r="M8" s="12"/>
      <c r="N8" s="12"/>
      <c r="O8" s="12"/>
      <c r="P8" s="12"/>
      <c r="Q8" s="12"/>
      <c r="R8" s="12"/>
    </row>
    <row r="9" spans="1:19" x14ac:dyDescent="0.3">
      <c r="A9" s="2">
        <v>2</v>
      </c>
      <c r="B9" s="2">
        <v>203</v>
      </c>
      <c r="C9" s="2" t="s">
        <v>8</v>
      </c>
      <c r="D9" s="2" t="s">
        <v>12</v>
      </c>
      <c r="E9" s="2" t="s">
        <v>26</v>
      </c>
      <c r="G9" s="14">
        <f ca="1">IFERROR(INDEX(ColA,MATCH($H9,ColB,0)),"")</f>
        <v>2</v>
      </c>
      <c r="H9" s="14">
        <f ca="1">IFERROR(SMALL(ColB,ROW()-5),"")</f>
        <v>201</v>
      </c>
      <c r="I9" s="1" t="str">
        <f ca="1">IFERROR(INDEX(ColC,MATCH($H9,ColB,0)),"")</f>
        <v>ABRICOT</v>
      </c>
      <c r="J9" s="1" t="str">
        <f ca="1">IFERROR(INDEX(ColD,MATCH($H9,ColB,0)),"")</f>
        <v>SAMEDI</v>
      </c>
      <c r="K9" s="1" t="str">
        <f ca="1">IFERROR(INDEX(ColE,MATCH($H9,ColB,0)),"")</f>
        <v>AF</v>
      </c>
      <c r="L9" s="12"/>
      <c r="M9" s="12"/>
      <c r="N9" s="12"/>
      <c r="O9" s="12"/>
      <c r="P9" s="12"/>
      <c r="Q9" s="12"/>
      <c r="R9" s="12"/>
    </row>
    <row r="10" spans="1:19" x14ac:dyDescent="0.3">
      <c r="A10" s="2">
        <v>1</v>
      </c>
      <c r="B10" s="2">
        <v>103</v>
      </c>
      <c r="C10" s="2" t="s">
        <v>3</v>
      </c>
      <c r="D10" s="2" t="s">
        <v>11</v>
      </c>
      <c r="E10" s="2" t="s">
        <v>25</v>
      </c>
      <c r="G10" s="14">
        <f ca="1">IFERROR(INDEX(ColA,MATCH($H10,ColB,0)),"")</f>
        <v>2</v>
      </c>
      <c r="H10" s="14">
        <f ca="1">IFERROR(SMALL(ColB,ROW()-5),"")</f>
        <v>202</v>
      </c>
      <c r="I10" s="1" t="str">
        <f ca="1">IFERROR(INDEX(ColC,MATCH($H10,ColB,0)),"")</f>
        <v>BANANE</v>
      </c>
      <c r="J10" s="1" t="str">
        <f ca="1">IFERROR(INDEX(ColD,MATCH($H10,ColB,0)),"")</f>
        <v>MARDI</v>
      </c>
      <c r="K10" s="1" t="str">
        <f ca="1">IFERROR(INDEX(ColE,MATCH($H10,ColB,0)),"")</f>
        <v>AB</v>
      </c>
      <c r="L10" s="12"/>
      <c r="M10" s="12"/>
      <c r="N10" s="12"/>
      <c r="O10" s="12"/>
      <c r="P10" s="12"/>
      <c r="Q10" s="12"/>
      <c r="R10" s="12"/>
    </row>
    <row r="11" spans="1:19" x14ac:dyDescent="0.3">
      <c r="A11" s="2">
        <v>2</v>
      </c>
      <c r="B11" s="2">
        <v>202</v>
      </c>
      <c r="C11" s="2" t="s">
        <v>1</v>
      </c>
      <c r="D11" s="2" t="s">
        <v>11</v>
      </c>
      <c r="E11" s="2" t="s">
        <v>18</v>
      </c>
      <c r="G11" s="14">
        <f ca="1">IFERROR(INDEX(ColA,MATCH($H11,ColB,0)),"")</f>
        <v>2</v>
      </c>
      <c r="H11" s="14">
        <f ca="1">IFERROR(SMALL(ColB,ROW()-5),"")</f>
        <v>203</v>
      </c>
      <c r="I11" s="1" t="str">
        <f ca="1">IFERROR(INDEX(ColC,MATCH($H11,ColB,0)),"")</f>
        <v>PASTEQUE</v>
      </c>
      <c r="J11" s="1" t="str">
        <f ca="1">IFERROR(INDEX(ColD,MATCH($H11,ColB,0)),"")</f>
        <v>MERCREDI</v>
      </c>
      <c r="K11" s="1" t="str">
        <f ca="1">IFERROR(INDEX(ColE,MATCH($H11,ColB,0)),"")</f>
        <v>AJ</v>
      </c>
      <c r="L11" s="12"/>
      <c r="M11" s="12"/>
      <c r="N11" s="12"/>
      <c r="O11" s="12"/>
      <c r="P11" s="12"/>
      <c r="Q11" s="12"/>
      <c r="R11" s="12"/>
    </row>
    <row r="12" spans="1:19" x14ac:dyDescent="0.3">
      <c r="A12" s="2">
        <v>4</v>
      </c>
      <c r="B12" s="2">
        <v>402</v>
      </c>
      <c r="C12" s="2" t="s">
        <v>7</v>
      </c>
      <c r="D12" s="2" t="s">
        <v>10</v>
      </c>
      <c r="E12" s="2" t="s">
        <v>24</v>
      </c>
      <c r="G12" s="14">
        <f ca="1">IFERROR(INDEX(ColA,MATCH($H12,ColB,0)),"")</f>
        <v>3</v>
      </c>
      <c r="H12" s="14">
        <f ca="1">IFERROR(SMALL(ColB,ROW()-5),"")</f>
        <v>301</v>
      </c>
      <c r="I12" s="1" t="str">
        <f ca="1">IFERROR(INDEX(ColC,MATCH($H12,ColB,0)),"")</f>
        <v>MELON</v>
      </c>
      <c r="J12" s="1" t="str">
        <f ca="1">IFERROR(INDEX(ColD,MATCH($H12,ColB,0)),"")</f>
        <v>DIMANCHE</v>
      </c>
      <c r="K12" s="1" t="str">
        <f ca="1">IFERROR(INDEX(ColE,MATCH($H12,ColB,0)),"")</f>
        <v>AG</v>
      </c>
      <c r="L12" s="12"/>
      <c r="M12" s="12"/>
      <c r="N12" s="12"/>
      <c r="O12" s="12"/>
      <c r="P12" s="12"/>
      <c r="Q12" s="12"/>
      <c r="R12" s="12"/>
    </row>
    <row r="13" spans="1:19" x14ac:dyDescent="0.3">
      <c r="A13" s="2">
        <v>1</v>
      </c>
      <c r="B13" s="2">
        <v>101</v>
      </c>
      <c r="C13" s="2" t="s">
        <v>0</v>
      </c>
      <c r="D13" s="2" t="s">
        <v>10</v>
      </c>
      <c r="E13" s="2" t="s">
        <v>17</v>
      </c>
      <c r="G13" s="14">
        <f ca="1">IFERROR(INDEX(ColA,MATCH($H13,ColB,0)),"")</f>
        <v>3</v>
      </c>
      <c r="H13" s="14">
        <f ca="1">IFERROR(SMALL(ColB,ROW()-5),"")</f>
        <v>302</v>
      </c>
      <c r="I13" s="1" t="str">
        <f ca="1">IFERROR(INDEX(ColC,MATCH($H13,ColB,0)),"")</f>
        <v>POMME</v>
      </c>
      <c r="J13" s="1" t="str">
        <f ca="1">IFERROR(INDEX(ColD,MATCH($H13,ColB,0)),"")</f>
        <v>MERCREDI</v>
      </c>
      <c r="K13" s="1" t="str">
        <f ca="1">IFERROR(INDEX(ColE,MATCH($H13,ColB,0)),"")</f>
        <v>AC</v>
      </c>
      <c r="L13" s="12"/>
      <c r="M13" s="12"/>
      <c r="N13" s="12"/>
      <c r="O13" s="12"/>
      <c r="P13" s="12"/>
      <c r="Q13" s="12"/>
      <c r="R13" s="12"/>
    </row>
    <row r="14" spans="1:19" x14ac:dyDescent="0.3">
      <c r="A14" s="2">
        <v>3</v>
      </c>
      <c r="B14" s="2">
        <v>303</v>
      </c>
      <c r="C14" s="2" t="s">
        <v>9</v>
      </c>
      <c r="D14" s="2" t="s">
        <v>13</v>
      </c>
      <c r="E14" s="2" t="s">
        <v>27</v>
      </c>
      <c r="G14" s="14">
        <f ca="1">IFERROR(INDEX(ColA,MATCH($H14,ColB,0)),"")</f>
        <v>3</v>
      </c>
      <c r="H14" s="14">
        <f ca="1">IFERROR(SMALL(ColB,ROW()-5),"")</f>
        <v>303</v>
      </c>
      <c r="I14" s="1" t="str">
        <f ca="1">IFERROR(INDEX(ColC,MATCH($H14,ColB,0)),"")</f>
        <v>KIWI</v>
      </c>
      <c r="J14" s="1" t="str">
        <f ca="1">IFERROR(INDEX(ColD,MATCH($H14,ColB,0)),"")</f>
        <v>JEUDI</v>
      </c>
      <c r="K14" s="1" t="str">
        <f ca="1">IFERROR(INDEX(ColE,MATCH($H14,ColB,0)),"")</f>
        <v>AK</v>
      </c>
      <c r="L14" s="12"/>
      <c r="M14" s="12"/>
      <c r="N14" s="12"/>
      <c r="O14" s="12"/>
      <c r="P14" s="12"/>
      <c r="Q14" s="12"/>
      <c r="R14" s="12"/>
    </row>
    <row r="15" spans="1:19" x14ac:dyDescent="0.3">
      <c r="A15" s="2">
        <v>4</v>
      </c>
      <c r="B15" s="2">
        <v>401</v>
      </c>
      <c r="C15" s="2" t="s">
        <v>3</v>
      </c>
      <c r="D15" s="2" t="s">
        <v>13</v>
      </c>
      <c r="E15" s="2" t="s">
        <v>20</v>
      </c>
      <c r="G15" s="14">
        <f ca="1">IFERROR(INDEX(ColA,MATCH($H15,ColB,0)),"")</f>
        <v>4</v>
      </c>
      <c r="H15" s="14">
        <f ca="1">IFERROR(SMALL(ColB,ROW()-5),"")</f>
        <v>401</v>
      </c>
      <c r="I15" s="1" t="str">
        <f ca="1">IFERROR(INDEX(ColC,MATCH($H15,ColB,0)),"")</f>
        <v>CERISE</v>
      </c>
      <c r="J15" s="1" t="str">
        <f ca="1">IFERROR(INDEX(ColD,MATCH($H15,ColB,0)),"")</f>
        <v>JEUDI</v>
      </c>
      <c r="K15" s="1" t="str">
        <f ca="1">IFERROR(INDEX(ColE,MATCH($H15,ColB,0)),"")</f>
        <v>AD</v>
      </c>
      <c r="L15" s="12"/>
      <c r="M15" s="12"/>
      <c r="N15" s="12"/>
      <c r="O15" s="12"/>
      <c r="P15" s="12"/>
      <c r="Q15" s="12"/>
      <c r="R15" s="12"/>
    </row>
    <row r="16" spans="1:19" x14ac:dyDescent="0.3">
      <c r="A16" s="2">
        <v>3</v>
      </c>
      <c r="B16" s="2">
        <v>301</v>
      </c>
      <c r="C16" s="2" t="s">
        <v>6</v>
      </c>
      <c r="D16" s="2" t="s">
        <v>16</v>
      </c>
      <c r="E16" s="2" t="s">
        <v>23</v>
      </c>
      <c r="G16" s="14">
        <f ca="1">IFERROR(INDEX(ColA,MATCH($H16,ColB,0)),"")</f>
        <v>4</v>
      </c>
      <c r="H16" s="14">
        <f ca="1">IFERROR(SMALL(ColB,ROW()-5),"")</f>
        <v>402</v>
      </c>
      <c r="I16" s="1" t="str">
        <f ca="1">IFERROR(INDEX(ColC,MATCH($H16,ColB,0)),"")</f>
        <v>PECHE</v>
      </c>
      <c r="J16" s="1" t="str">
        <f ca="1">IFERROR(INDEX(ColD,MATCH($H16,ColB,0)),"")</f>
        <v>LUNDI</v>
      </c>
      <c r="K16" s="1" t="str">
        <f ca="1">IFERROR(INDEX(ColE,MATCH($H16,ColB,0)),"")</f>
        <v>AH</v>
      </c>
      <c r="L16" s="12"/>
      <c r="M16" s="12"/>
      <c r="N16" s="12"/>
      <c r="O16" s="12"/>
      <c r="P16" s="12"/>
      <c r="Q16" s="12"/>
      <c r="R16" s="12"/>
    </row>
    <row r="17" spans="7:18" x14ac:dyDescent="0.3">
      <c r="G17" s="14" t="str">
        <f ca="1">IFERROR(INDEX(ColA,MATCH($H17,ColB,0)),"")</f>
        <v/>
      </c>
      <c r="H17" s="14" t="str">
        <f ca="1">IFERROR(SMALL(ColB,ROW()-5),"")</f>
        <v/>
      </c>
      <c r="I17" s="1" t="str">
        <f ca="1">IFERROR(INDEX(ColC,MATCH($H17,ColB,0)),"")</f>
        <v/>
      </c>
      <c r="J17" s="1" t="str">
        <f ca="1">IFERROR(INDEX(ColD,MATCH($H17,ColB,0)),"")</f>
        <v/>
      </c>
      <c r="K17" s="1" t="str">
        <f ca="1">IFERROR(INDEX(ColE,MATCH($H17,ColB,0)),"")</f>
        <v/>
      </c>
    </row>
    <row r="18" spans="7:18" x14ac:dyDescent="0.3">
      <c r="G18" s="14" t="str">
        <f ca="1">IFERROR(INDEX(ColA,MATCH($H18,ColB,0)),"")</f>
        <v/>
      </c>
      <c r="H18" s="14" t="str">
        <f ca="1">IFERROR(SMALL(ColB,ROW()-5),"")</f>
        <v/>
      </c>
      <c r="I18" s="1" t="str">
        <f ca="1">IFERROR(INDEX(ColC,MATCH($H18,ColB,0)),"")</f>
        <v/>
      </c>
      <c r="J18" s="1" t="str">
        <f ca="1">IFERROR(INDEX(ColD,MATCH($H18,ColB,0)),"")</f>
        <v/>
      </c>
      <c r="K18" s="1" t="str">
        <f ca="1">IFERROR(INDEX(ColE,MATCH($H18,ColB,0)),"")</f>
        <v/>
      </c>
    </row>
    <row r="19" spans="7:18" x14ac:dyDescent="0.3">
      <c r="G19" s="14" t="str">
        <f ca="1">IFERROR(INDEX(ColA,MATCH($H19,ColB,0)),"")</f>
        <v/>
      </c>
      <c r="H19" s="14" t="str">
        <f ca="1">IFERROR(SMALL(ColB,ROW()-5),"")</f>
        <v/>
      </c>
      <c r="I19" s="1" t="str">
        <f ca="1">IFERROR(INDEX(ColC,MATCH($H19,ColB,0)),"")</f>
        <v/>
      </c>
      <c r="J19" s="1" t="str">
        <f ca="1">IFERROR(INDEX(ColD,MATCH($H19,ColB,0)),"")</f>
        <v/>
      </c>
      <c r="K19" s="1" t="str">
        <f ca="1">IFERROR(INDEX(ColE,MATCH($H19,ColB,0)),"")</f>
        <v/>
      </c>
    </row>
    <row r="20" spans="7:18" x14ac:dyDescent="0.3">
      <c r="G20" s="14" t="str">
        <f ca="1">IFERROR(INDEX(ColA,MATCH($H20,ColB,0)),"")</f>
        <v/>
      </c>
      <c r="H20" s="14" t="str">
        <f ca="1">IFERROR(SMALL(ColB,ROW()-5),"")</f>
        <v/>
      </c>
      <c r="I20" s="1" t="str">
        <f ca="1">IFERROR(INDEX(ColC,MATCH($H20,ColB,0)),"")</f>
        <v/>
      </c>
      <c r="J20" s="1" t="str">
        <f ca="1">IFERROR(INDEX(ColD,MATCH($H20,ColB,0)),"")</f>
        <v/>
      </c>
      <c r="K20" s="1" t="str">
        <f ca="1">IFERROR(INDEX(ColE,MATCH($H20,ColB,0)),"")</f>
        <v/>
      </c>
    </row>
    <row r="22" spans="7:18" x14ac:dyDescent="0.3">
      <c r="K22" s="16"/>
      <c r="L22" s="16"/>
      <c r="M22" s="16"/>
      <c r="N22" s="17"/>
      <c r="O22" s="16"/>
      <c r="P22" s="16"/>
      <c r="Q22" s="16"/>
    </row>
    <row r="23" spans="7:18" x14ac:dyDescent="0.3">
      <c r="K23" s="17"/>
      <c r="L23" s="17"/>
      <c r="M23" s="17"/>
      <c r="N23" s="17"/>
      <c r="O23" s="17"/>
      <c r="P23" s="17"/>
      <c r="Q23" s="17"/>
    </row>
    <row r="24" spans="7:18" x14ac:dyDescent="0.3">
      <c r="K24" s="15"/>
      <c r="L24" s="15"/>
      <c r="M24" s="15"/>
      <c r="N24" s="18"/>
      <c r="O24" s="15"/>
      <c r="P24" s="15"/>
      <c r="Q24" s="15"/>
      <c r="R24" s="3"/>
    </row>
    <row r="25" spans="7:18" x14ac:dyDescent="0.3">
      <c r="K25" s="15"/>
      <c r="L25" s="15"/>
      <c r="M25" s="15"/>
      <c r="N25" s="18"/>
      <c r="O25" s="15"/>
      <c r="P25" s="15"/>
      <c r="Q25" s="15"/>
      <c r="R25" s="3"/>
    </row>
    <row r="26" spans="7:18" x14ac:dyDescent="0.3">
      <c r="K26" s="15"/>
      <c r="L26" s="15"/>
      <c r="M26" s="15"/>
      <c r="N26" s="18"/>
      <c r="O26" s="15"/>
      <c r="P26" s="15"/>
      <c r="Q26" s="15"/>
      <c r="R26" s="3"/>
    </row>
    <row r="27" spans="7:18" x14ac:dyDescent="0.3">
      <c r="K27" s="15"/>
      <c r="L27" s="15"/>
      <c r="M27" s="15"/>
      <c r="N27" s="18"/>
      <c r="O27" s="15"/>
      <c r="P27" s="15"/>
      <c r="Q27" s="15"/>
      <c r="R27" s="3"/>
    </row>
    <row r="28" spans="7:18" x14ac:dyDescent="0.3">
      <c r="K28" s="15"/>
      <c r="L28" s="15"/>
      <c r="M28" s="15"/>
      <c r="N28" s="18"/>
      <c r="O28" s="15"/>
      <c r="P28" s="15"/>
      <c r="Q28" s="15"/>
      <c r="R28" s="3"/>
    </row>
    <row r="29" spans="7:18" x14ac:dyDescent="0.3">
      <c r="K29" s="15"/>
      <c r="L29" s="15"/>
      <c r="M29" s="15"/>
      <c r="N29" s="18"/>
      <c r="O29" s="15"/>
      <c r="P29" s="15"/>
      <c r="Q29" s="15"/>
      <c r="R29" s="3"/>
    </row>
    <row r="30" spans="7:18" x14ac:dyDescent="0.3">
      <c r="K30" s="15"/>
      <c r="L30" s="15"/>
      <c r="M30" s="15"/>
      <c r="N30" s="18"/>
      <c r="O30" s="15"/>
      <c r="P30" s="15"/>
      <c r="Q30" s="15"/>
      <c r="R30" s="3"/>
    </row>
    <row r="31" spans="7:18" x14ac:dyDescent="0.3">
      <c r="K31" s="15"/>
      <c r="L31" s="15"/>
      <c r="M31" s="15"/>
      <c r="N31" s="18"/>
      <c r="O31" s="15"/>
      <c r="P31" s="15"/>
      <c r="Q31" s="15"/>
      <c r="R31" s="3"/>
    </row>
    <row r="32" spans="7:18" x14ac:dyDescent="0.3">
      <c r="K32" s="15"/>
      <c r="L32" s="15"/>
      <c r="M32" s="15"/>
      <c r="N32" s="18"/>
      <c r="O32" s="15"/>
      <c r="P32" s="15"/>
      <c r="Q32" s="15"/>
      <c r="R32" s="3"/>
    </row>
    <row r="33" spans="11:11" x14ac:dyDescent="0.3">
      <c r="K33" s="15"/>
    </row>
  </sheetData>
  <autoFilter ref="A5:E16">
    <sortState ref="A6:E16">
      <sortCondition descending="1" ref="D5:D16"/>
    </sortState>
  </autoFilter>
  <mergeCells count="4">
    <mergeCell ref="A3:E3"/>
    <mergeCell ref="K22:M22"/>
    <mergeCell ref="O22:Q22"/>
    <mergeCell ref="G3:K3"/>
  </mergeCells>
  <hyperlinks>
    <hyperlink ref="L1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0"/>
  <sheetViews>
    <sheetView tabSelected="1" workbookViewId="0">
      <selection activeCell="F19" sqref="F19"/>
    </sheetView>
  </sheetViews>
  <sheetFormatPr baseColWidth="10" defaultRowHeight="15.6" x14ac:dyDescent="0.3"/>
  <cols>
    <col min="1" max="1" width="5.296875" customWidth="1"/>
    <col min="5" max="5" width="6.19921875" customWidth="1"/>
  </cols>
  <sheetData>
    <row r="2" spans="2:8" x14ac:dyDescent="0.3">
      <c r="B2" s="8">
        <v>1</v>
      </c>
      <c r="C2" s="9"/>
      <c r="D2" s="10"/>
      <c r="F2" s="8">
        <v>2</v>
      </c>
      <c r="G2" s="9"/>
      <c r="H2" s="10"/>
    </row>
    <row r="4" spans="2:8" x14ac:dyDescent="0.3">
      <c r="B4" s="1" t="str">
        <f ca="1">IFERROR(INDEX(ColI,_xlfn.AGGREGATE(15,6,(1/((ColG=$B$2)))*ROW(ColG),ROW($A1))),"")</f>
        <v>ORANGE</v>
      </c>
      <c r="C4" s="1" t="str">
        <f ca="1">IFERROR(INDEX(ColJ,_xlfn.AGGREGATE(15,6,(1/((ColG=$B$2)))*ROW(ColG),ROW($A1))),"")</f>
        <v>LUNDI</v>
      </c>
      <c r="D4" s="1" t="str">
        <f ca="1">IFERROR(INDEX(ColK,_xlfn.AGGREGATE(15,6,(1/((ColG=$B$2)))*ROW(ColG),ROW($A1))),"")</f>
        <v>AA</v>
      </c>
      <c r="F4" s="1" t="str">
        <f ca="1">IFERROR(INDEX(ColI,_xlfn.AGGREGATE(15,6,(1/((ColG=$F$2)))*ROW(ColG),ROW($A1))),"")</f>
        <v>ABRICOT</v>
      </c>
      <c r="G4" s="1" t="str">
        <f ca="1">IFERROR(INDEX(ColJ,_xlfn.AGGREGATE(15,6,(1/((ColG=$F$2)))*ROW(ColG),ROW($A1))),"")</f>
        <v>SAMEDI</v>
      </c>
      <c r="H4" s="1" t="str">
        <f ca="1">IFERROR(INDEX(ColK,_xlfn.AGGREGATE(15,6,(1/((ColG=$F$2)))*ROW(ColG),ROW($A1))),"")</f>
        <v>AF</v>
      </c>
    </row>
    <row r="5" spans="2:8" x14ac:dyDescent="0.3">
      <c r="B5" s="1" t="str">
        <f ca="1">IFERROR(INDEX(ColI,_xlfn.AGGREGATE(15,6,(1/((ColG=$B$2)))*ROW(ColG),ROW($A2))),"")</f>
        <v>FRAISE</v>
      </c>
      <c r="C5" s="1" t="str">
        <f ca="1">IFERROR(INDEX(ColJ,_xlfn.AGGREGATE(15,6,(1/((ColG=$B$2)))*ROW(ColG),ROW($A2))),"")</f>
        <v>VENDREDI</v>
      </c>
      <c r="D5" s="1" t="str">
        <f ca="1">IFERROR(INDEX(ColK,_xlfn.AGGREGATE(15,6,(1/((ColG=$B$2)))*ROW(ColG),ROW($A2))),"")</f>
        <v>AE</v>
      </c>
      <c r="F5" s="1" t="str">
        <f ca="1">IFERROR(INDEX(ColI,_xlfn.AGGREGATE(15,6,(1/((ColG=$F$2)))*ROW(ColG),ROW($A2))),"")</f>
        <v>BANANE</v>
      </c>
      <c r="G5" s="1" t="str">
        <f ca="1">IFERROR(INDEX(ColJ,_xlfn.AGGREGATE(15,6,(1/((ColG=$F$2)))*ROW(ColG),ROW($A2))),"")</f>
        <v>MARDI</v>
      </c>
      <c r="H5" s="1" t="str">
        <f ca="1">IFERROR(INDEX(ColK,_xlfn.AGGREGATE(15,6,(1/((ColG=$F$2)))*ROW(ColG),ROW($A2))),"")</f>
        <v>AB</v>
      </c>
    </row>
    <row r="6" spans="2:8" x14ac:dyDescent="0.3">
      <c r="B6" s="1" t="str">
        <f ca="1">IFERROR(INDEX(ColI,_xlfn.AGGREGATE(15,6,(1/((ColG=$B$2)))*ROW(ColG),ROW($A3))),"")</f>
        <v>CERISE</v>
      </c>
      <c r="C6" s="1" t="str">
        <f ca="1">IFERROR(INDEX(ColJ,_xlfn.AGGREGATE(15,6,(1/((ColG=$B$2)))*ROW(ColG),ROW($A3))),"")</f>
        <v>MARDI</v>
      </c>
      <c r="D6" s="1" t="str">
        <f ca="1">IFERROR(INDEX(ColK,_xlfn.AGGREGATE(15,6,(1/((ColG=$B$2)))*ROW(ColG),ROW($A3))),"")</f>
        <v>AI</v>
      </c>
      <c r="F6" s="1" t="str">
        <f ca="1">IFERROR(INDEX(ColI,_xlfn.AGGREGATE(15,6,(1/((ColG=$F$2)))*ROW(ColG),ROW($A3))),"")</f>
        <v>PASTEQUE</v>
      </c>
      <c r="G6" s="1" t="str">
        <f ca="1">IFERROR(INDEX(ColJ,_xlfn.AGGREGATE(15,6,(1/((ColG=$F$2)))*ROW(ColG),ROW($A3))),"")</f>
        <v>MERCREDI</v>
      </c>
      <c r="H6" s="1" t="str">
        <f ca="1">IFERROR(INDEX(ColK,_xlfn.AGGREGATE(15,6,(1/((ColG=$F$2)))*ROW(ColG),ROW($A3))),"")</f>
        <v>AJ</v>
      </c>
    </row>
    <row r="7" spans="2:8" x14ac:dyDescent="0.3">
      <c r="B7" s="1" t="str">
        <f ca="1">IFERROR(INDEX(ColI,_xlfn.AGGREGATE(15,6,(1/((ColG=$B$2)))*ROW(ColG),ROW($A4))),"")</f>
        <v/>
      </c>
      <c r="C7" s="1" t="str">
        <f ca="1">IFERROR(INDEX(ColJ,_xlfn.AGGREGATE(15,6,(1/((ColG=$B$2)))*ROW(ColG),ROW($A4))),"")</f>
        <v/>
      </c>
      <c r="D7" s="1" t="str">
        <f ca="1">IFERROR(INDEX(ColK,_xlfn.AGGREGATE(15,6,(1/((ColG=$B$2)))*ROW(ColG),ROW($A4))),"")</f>
        <v/>
      </c>
      <c r="F7" s="1" t="str">
        <f ca="1">IFERROR(INDEX(ColI,_xlfn.AGGREGATE(15,6,(1/((ColG=$F$2)))*ROW(ColG),ROW($A4))),"")</f>
        <v/>
      </c>
      <c r="G7" s="1" t="str">
        <f ca="1">IFERROR(INDEX(ColJ,_xlfn.AGGREGATE(15,6,(1/((ColG=$F$2)))*ROW(ColG),ROW($A4))),"")</f>
        <v/>
      </c>
      <c r="H7" s="1" t="str">
        <f ca="1">IFERROR(INDEX(ColK,_xlfn.AGGREGATE(15,6,(1/((ColG=$F$2)))*ROW(ColG),ROW($A4))),"")</f>
        <v/>
      </c>
    </row>
    <row r="8" spans="2:8" x14ac:dyDescent="0.3">
      <c r="B8" s="1" t="str">
        <f ca="1">IFERROR(INDEX(ColI,_xlfn.AGGREGATE(15,6,(1/((ColG=$B$2)))*ROW(ColG),ROW($A5))),"")</f>
        <v/>
      </c>
      <c r="C8" s="1" t="str">
        <f ca="1">IFERROR(INDEX(ColJ,_xlfn.AGGREGATE(15,6,(1/((ColG=$B$2)))*ROW(ColG),ROW($A5))),"")</f>
        <v/>
      </c>
      <c r="D8" s="1" t="str">
        <f ca="1">IFERROR(INDEX(ColK,_xlfn.AGGREGATE(15,6,(1/((ColG=$B$2)))*ROW(ColG),ROW($A5))),"")</f>
        <v/>
      </c>
      <c r="F8" s="1" t="str">
        <f ca="1">IFERROR(INDEX(ColI,_xlfn.AGGREGATE(15,6,(1/((ColG=$F$2)))*ROW(ColG),ROW($A5))),"")</f>
        <v/>
      </c>
      <c r="G8" s="1" t="str">
        <f ca="1">IFERROR(INDEX(ColJ,_xlfn.AGGREGATE(15,6,(1/((ColG=$F$2)))*ROW(ColG),ROW($A5))),"")</f>
        <v/>
      </c>
      <c r="H8" s="1" t="str">
        <f ca="1">IFERROR(INDEX(ColK,_xlfn.AGGREGATE(15,6,(1/((ColG=$F$2)))*ROW(ColG),ROW($A5))),"")</f>
        <v/>
      </c>
    </row>
    <row r="9" spans="2:8" x14ac:dyDescent="0.3">
      <c r="B9" s="1" t="str">
        <f ca="1">IFERROR(INDEX(ColI,_xlfn.AGGREGATE(15,6,(1/((ColG=$B$2)))*ROW(ColG),ROW($A6))),"")</f>
        <v/>
      </c>
      <c r="C9" s="1" t="str">
        <f ca="1">IFERROR(INDEX(ColJ,_xlfn.AGGREGATE(15,6,(1/((ColG=$B$2)))*ROW(ColG),ROW($A6))),"")</f>
        <v/>
      </c>
      <c r="D9" s="1" t="str">
        <f ca="1">IFERROR(INDEX(ColK,_xlfn.AGGREGATE(15,6,(1/((ColG=$B$2)))*ROW(ColG),ROW($A6))),"")</f>
        <v/>
      </c>
      <c r="F9" s="1" t="str">
        <f ca="1">IFERROR(INDEX(ColI,_xlfn.AGGREGATE(15,6,(1/((ColG=$F$2)))*ROW(ColG),ROW($A6))),"")</f>
        <v/>
      </c>
      <c r="G9" s="1" t="str">
        <f ca="1">IFERROR(INDEX(ColJ,_xlfn.AGGREGATE(15,6,(1/((ColG=$F$2)))*ROW(ColG),ROW($A6))),"")</f>
        <v/>
      </c>
      <c r="H9" s="1" t="str">
        <f ca="1">IFERROR(INDEX(ColK,_xlfn.AGGREGATE(15,6,(1/((ColG=$F$2)))*ROW(ColG),ROW($A6))),"")</f>
        <v/>
      </c>
    </row>
    <row r="10" spans="2:8" x14ac:dyDescent="0.3">
      <c r="B10" s="1" t="str">
        <f ca="1">IFERROR(INDEX(ColI,_xlfn.AGGREGATE(15,6,(1/((ColG=$B$2)))*ROW(ColG),ROW($A7))),"")</f>
        <v/>
      </c>
      <c r="C10" s="1" t="str">
        <f ca="1">IFERROR(INDEX(ColJ,_xlfn.AGGREGATE(15,6,(1/((ColG=$B$2)))*ROW(ColG),ROW($A7))),"")</f>
        <v/>
      </c>
      <c r="D10" s="1" t="str">
        <f ca="1">IFERROR(INDEX(ColK,_xlfn.AGGREGATE(15,6,(1/((ColG=$B$2)))*ROW(ColG),ROW($A7))),"")</f>
        <v/>
      </c>
      <c r="F10" s="1" t="str">
        <f ca="1">IFERROR(INDEX(ColI,_xlfn.AGGREGATE(15,6,(1/((ColG=$F$2)))*ROW(ColG),ROW($A7))),"")</f>
        <v/>
      </c>
      <c r="G10" s="1" t="str">
        <f ca="1">IFERROR(INDEX(ColJ,_xlfn.AGGREGATE(15,6,(1/((ColG=$F$2)))*ROW(ColG),ROW($A7))),"")</f>
        <v/>
      </c>
      <c r="H10" s="1" t="str">
        <f ca="1">IFERROR(INDEX(ColK,_xlfn.AGGREGATE(15,6,(1/((ColG=$F$2)))*ROW(ColG),ROW($A7))),"")</f>
        <v/>
      </c>
    </row>
  </sheetData>
  <mergeCells count="2">
    <mergeCell ref="B2:D2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Tableaux</vt:lpstr>
      <vt:lpstr>Résultats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mdo100</cp:lastModifiedBy>
  <dcterms:created xsi:type="dcterms:W3CDTF">2019-09-02T19:10:47Z</dcterms:created>
  <dcterms:modified xsi:type="dcterms:W3CDTF">2019-09-04T09:53:40Z</dcterms:modified>
</cp:coreProperties>
</file>