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6" windowHeight="11760"/>
  </bookViews>
  <sheets>
    <sheet name="P9" sheetId="1" r:id="rId1"/>
  </sheets>
  <functionGroups/>
  <calcPr calcId="125725"/>
</workbook>
</file>

<file path=xl/calcChain.xml><?xml version="1.0" encoding="utf-8"?>
<calcChain xmlns="http://schemas.openxmlformats.org/spreadsheetml/2006/main">
  <c r="N68" i="1"/>
  <c r="N67"/>
  <c r="H68"/>
  <c r="H67"/>
  <c r="B68"/>
  <c r="B67"/>
  <c r="P3" l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2"/>
  <c r="D3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2"/>
  <c r="U4" l="1"/>
  <c r="T4"/>
  <c r="S4"/>
  <c r="U3"/>
  <c r="T3"/>
  <c r="S3"/>
  <c r="V3" s="1"/>
  <c r="U2"/>
  <c r="T2"/>
  <c r="S2"/>
  <c r="U1"/>
  <c r="T1"/>
  <c r="S1"/>
  <c r="V1" l="1"/>
  <c r="V4"/>
  <c r="V2"/>
  <c r="V8"/>
  <c r="X2"/>
  <c r="X4"/>
</calcChain>
</file>

<file path=xl/sharedStrings.xml><?xml version="1.0" encoding="utf-8"?>
<sst xmlns="http://schemas.openxmlformats.org/spreadsheetml/2006/main" count="310" uniqueCount="42">
  <si>
    <t>Rep</t>
  </si>
  <si>
    <t>Tr</t>
  </si>
  <si>
    <t>Ordi</t>
  </si>
  <si>
    <t>Barre</t>
  </si>
  <si>
    <t>P060nogo</t>
  </si>
  <si>
    <t>P081WB</t>
  </si>
  <si>
    <t>P006nogo</t>
  </si>
  <si>
    <t>P060WB</t>
  </si>
  <si>
    <t>P078WB</t>
  </si>
  <si>
    <t>P060go</t>
  </si>
  <si>
    <t>P081MB</t>
  </si>
  <si>
    <t>P017WB</t>
  </si>
  <si>
    <t>P062go</t>
  </si>
  <si>
    <t>P006MB</t>
  </si>
  <si>
    <t>P012nogo</t>
  </si>
  <si>
    <t>P099go</t>
  </si>
  <si>
    <t>P081go</t>
  </si>
  <si>
    <t>P078MB</t>
  </si>
  <si>
    <t>P012WB</t>
  </si>
  <si>
    <t>P062WB</t>
  </si>
  <si>
    <t>P006WB</t>
  </si>
  <si>
    <t>P078go</t>
  </si>
  <si>
    <t>P012MB</t>
  </si>
  <si>
    <t>P099WB</t>
  </si>
  <si>
    <t>P006go</t>
  </si>
  <si>
    <t>P062MB</t>
  </si>
  <si>
    <t>P017go</t>
  </si>
  <si>
    <t>P012go</t>
  </si>
  <si>
    <t>P081nogo</t>
  </si>
  <si>
    <t>P017MB</t>
  </si>
  <si>
    <t>P060MB</t>
  </si>
  <si>
    <t>P099MB</t>
  </si>
  <si>
    <t>P062nogo</t>
  </si>
  <si>
    <t>P099nogo</t>
  </si>
  <si>
    <t>P017nogo</t>
  </si>
  <si>
    <t>P078nogo</t>
  </si>
  <si>
    <t>a</t>
  </si>
  <si>
    <t>d</t>
  </si>
  <si>
    <t>B</t>
  </si>
  <si>
    <t>A</t>
  </si>
  <si>
    <t>Toal</t>
  </si>
  <si>
    <t>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</si>
</sst>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0" borderId="0" xfId="0" applyNumberFormat="1" applyFill="1"/>
    <xf numFmtId="0" fontId="2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68"/>
  <sheetViews>
    <sheetView tabSelected="1" topLeftCell="A25" zoomScale="70" zoomScaleNormal="70" workbookViewId="0">
      <selection activeCell="F67" sqref="F67"/>
    </sheetView>
  </sheetViews>
  <sheetFormatPr baseColWidth="10" defaultRowHeight="14.4"/>
  <cols>
    <col min="15" max="15" width="11.44140625" customWidth="1"/>
  </cols>
  <sheetData>
    <row r="1" spans="1:24">
      <c r="A1" t="s">
        <v>0</v>
      </c>
      <c r="B1" t="s">
        <v>1</v>
      </c>
      <c r="C1" t="s">
        <v>2</v>
      </c>
      <c r="D1" t="s">
        <v>3</v>
      </c>
      <c r="G1" t="s">
        <v>0</v>
      </c>
      <c r="H1" t="s">
        <v>1</v>
      </c>
      <c r="I1" t="s">
        <v>2</v>
      </c>
      <c r="J1" t="s">
        <v>3</v>
      </c>
      <c r="M1" t="s">
        <v>0</v>
      </c>
      <c r="N1" t="s">
        <v>1</v>
      </c>
      <c r="O1" t="s">
        <v>2</v>
      </c>
      <c r="P1" t="s">
        <v>3</v>
      </c>
      <c r="R1" s="1" t="s">
        <v>36</v>
      </c>
      <c r="S1">
        <f>COUNTIF(A2:A65, "a")</f>
        <v>18</v>
      </c>
      <c r="T1">
        <f>COUNTIF(G2:G65, "a")</f>
        <v>15</v>
      </c>
      <c r="U1">
        <f>COUNTIF(M2:M65, "a")</f>
        <v>15</v>
      </c>
      <c r="V1">
        <f>SUM(S1:U1)</f>
        <v>48</v>
      </c>
      <c r="X1" s="1" t="s">
        <v>38</v>
      </c>
    </row>
    <row r="2" spans="1:24">
      <c r="A2" s="3" t="s">
        <v>37</v>
      </c>
      <c r="B2" s="3">
        <v>1646</v>
      </c>
      <c r="C2" s="3" t="s">
        <v>4</v>
      </c>
      <c r="D2" s="4" t="str">
        <f>IF(AND(A2=4,C2="P062go"),"",IF(AND(A2=4,C2="P060go"),"",IF(AND(A2=4,C2="P078go"),"",IF(AND(A2=4,C2="P099go"),"",IF(AND(A2=4,C2="P017go"),"",IF(AND(A2=4,C2="P012go"),"",IF(AND(A2=4,C2="P081go"),"",IF(AND(A2=4,C2="P006go"),"",IF(AND(A2=4,C2="P062MB"),"",IF(AND(A2=4,C2="P060MB"),"",IF(AND(A2=4,C2="P078MB"),"",IF(AND(A2=4,C2="P099MB"),"",IF(AND(A2=4,C2="P0179MB"),"",IF(AND(A2=4,C2="P012MB"),"",IF(AND(A2=4,C2="P081MB"),"",IF(AND(A2=4,C2="P006MB"),"",IF(AND(A2=6,C2="P062nogo"),"",IF(AND(A2=6,C2="P060nogo"),"",IF(AND(A2=6,C2="P078nogo"),"",IF(AND(A2=6,C2="P099nogo"),"",IF(AND(A2=6,C2="P017nogo"),"",IF(AND(A2=6,C2="P012nogo"),"",IF(AND(A2=6,C2="P081nogo"),"",IF(AND(A2=6,C2="P006nogo"),"",IF(AND(A2=6,C2="P062WB"),"",IF(AND(A2=6,C2="P060WB"),"",IF(AND(A2=6,C2="P078WB"),"",IF(AND(A2=6,C2="P099WB"),"",IF(AND(A2=6,C2="P017WB"),"",IF(AND(A2=6,C2="P012WB"),"",IF(AND(A2=6,C2="P081WB"),"",IF(AND(A2=6,C2="P006WB"),"",IF(AND(A2="a",C2="P062go"),"",IF(AND(A2="a",C2="P060go"),"",IF(AND(A2="a",C2="P078go"),"",IF(AND(A2="a",C2="P099go"),"",IF(AND(A2="a",C2="P017go"),"",IF(AND(A2="a",C2="P012go"),"",IF(AND(A2="a",C2="P081go"),"",IF(AND(A2="a",C2="P006go"),"",IF(AND(A2="a",C2="P062nogo"),"",IF(AND(A2="a",C2="P060nogo"),"",IF(AND(A2="a",C2="P078nogo"),"",IF(AND(A2="a",C2="P099nogo"),"",IF(AND(A2="a",C2="P017nogo"),"",IF(AND(A2="a",C2="P012nogo"),"",IF(AND(A2="a",C2="P081nogo"),"",IF(AND(A2="a",C2="P006nogo"),"",IF(AND(A2="d",C2="P062WB"),"",IF(AND(A2="d",C2="P060WB"),"",IF(AND(A2="d",C2="P078WB"),"",IF(AND(A2="d",C2="P099WB"),"",IF(AND(A2="d",C2="P017WB"),"",IF(AND(A2="d",C2="P012WB"),"",IF(AND(A2="d",C2="P081WB"),"",IF(AND(A2="d",C2="P006WB"),"",IF(AND(A2="d",C2="P062MB"),"",IF(AND(A2="d",C2="P060MB"),"",IF(AND(A2="d",C2="P078MB"),"",IF(AND(A2="d",C2="P099MB"),"",IF(AND(A2="d",C2="P017MB"),"",IF(AND(A2="d",C2="P012MB"),"",IF(AND(A2="d",C2="P081MB"),"",IF(AND(A2="d",C2="P006MB"),"","1"))))))))))))))))))))))))))))))))))))))))))))))))))))))))))))))))</f>
        <v>1</v>
      </c>
      <c r="E2" s="3"/>
      <c r="F2" s="3"/>
      <c r="G2" s="3" t="s">
        <v>37</v>
      </c>
      <c r="H2" s="3">
        <v>1106</v>
      </c>
      <c r="I2" s="3" t="s">
        <v>25</v>
      </c>
      <c r="J2" s="4" t="str">
        <f>IF(AND(G2=4,I2="P062go"),"",IF(AND(G2=4,I2="P060go"),"",IF(AND(G2=4,I2="P078go"),"",IF(AND(G2=4,I2="P099go"),"",IF(AND(G2=4,I2="P017go"),"",IF(AND(G2=4,I2="P012go"),"",IF(AND(G2=4,I2="P081go"),"",IF(AND(G2=4,I2="P006go"),"",IF(AND(G2=4,I2="P062MB"),"",IF(AND(G2=4,I2="P060MB"),"",IF(AND(G2=4,I2="P078MB"),"",IF(AND(G2=4,I2="P099MB"),"",IF(AND(G2=4,I2="P0179MB"),"",IF(AND(G2=4,I2="P012MB"),"",IF(AND(G2=4,I2="P081MB"),"",IF(AND(G2=4,I2="P006MB"),"",IF(AND(G2=6,I2="P062nogo"),"",IF(AND(G2=6,I2="P060nogo"),"",IF(AND(G2=6,I2="P078nogo"),"",IF(AND(G2=6,I2="P099nogo"),"",IF(AND(G2=6,I2="P017nogo"),"",IF(AND(G2=6,I2="P012nogo"),"",IF(AND(G2=6,I2="P081nogo"),"",IF(AND(G2=6,I2="P006nogo"),"",IF(AND(G2=6,I2="P062WB"),"",IF(AND(G2=6,I2="P060WB"),"",IF(AND(G2=6,I2="P078WB"),"",IF(AND(G2=6,I2="P099WB"),"",IF(AND(G2=6,I2="P017WB"),"",IF(AND(G2=6,I2="P012WB"),"",IF(AND(G2=6,I2="P081WB"),"",IF(AND(G2=6,I2="P006WB"),"",IF(AND(G2="a",I2="P062go"),"",IF(AND(G2="a",I2="P060go"),"",IF(AND(G2="a",I2="P078go"),"",IF(AND(G2="a",I2="P099go"),"",IF(AND(G2="a",I2="P017go"),"",IF(AND(G2="a",H2="P012go"),"",IF(AND(G2="a",I2="P081go"),"",IF(AND(G2="a",I2="P006go"),"",IF(AND(G2="a",I2="P062nogo"),"",IF(AND(G2="a",I2="P060nogo"),"",IF(AND(G2="a",I2="P078nogo"),"",IF(AND(G2="a",I2="P099nogo"),"",IF(AND(G2="a",I2="P017nogo"),"",IF(AND(G2="a",I2="P012nogo"),"",IF(AND(G2="a",I2="P081nogo"),"",IF(AND(G2="a",I2="P006nogo"),"",IF(AND(G2="d",I2="P062WB"),"",IF(AND(G2="d",I2="P060WB"),"",IF(AND(G2="d",I2="P078WB"),"",IF(AND(G2="d",I2="P099WB"),"",IF(AND(G2="d",I2="P017WB"),"",IF(AND(G2="d",I2="P012WB"),"",IF(AND(G2="d",I2="P081WB"),"",IF(AND(G2="d",I2="P006WB"),"",IF(AND(G2="d",I2="P062MB"),"",IF(AND(G2="d",I2="P060MB"),"",IF(AND(G2="d",I2="P078MB"),"",IF(AND(G2="d",I2="P099MB"),"",IF(AND(G2="d",I2="P017MB"),"",IF(AND(G2="d",I2="P012MB"),"",IF(AND(G2="d",I2="P081MB"),"",IF(AND(G2="d",I2="P006MB"),"","1"))))))))))))))))))))))))))))))))))))))))))))))))))))))))))))))))</f>
        <v/>
      </c>
      <c r="K2" s="3"/>
      <c r="L2" s="3"/>
      <c r="M2" s="3" t="s">
        <v>36</v>
      </c>
      <c r="N2" s="3">
        <v>1136</v>
      </c>
      <c r="O2" s="3" t="s">
        <v>16</v>
      </c>
      <c r="P2" s="3" t="str">
        <f>IF(AND(M2=4,O2="P062go"),"",IF(AND(M2=4,O2="P060go"),"",IF(AND(M2=4,O2="P078go"),"",IF(AND(M2=4,O2="P099go"),"",IF(AND(M2=4,O2="P017go"),"",IF(AND(M2=4,O2="P012go"),"",IF(AND(M2=4,O2="P081go"),"",IF(AND(M2=4,O2="P006go"),"",IF(AND(M2=4,O2="P062MB"),"",IF(AND(M2=4,O2="P060MB"),"",IF(AND(M2=4,O2="P078MB"),"",IF(AND(M2=4,O2="P099MB"),"",IF(AND(M2=4,O2="P0179MB"),"",IF(AND(M2=4,O2="P012MB"),"",IF(AND(M2=4,O2="P081MB"),"",IF(AND(M2=4,O2="P006MB"),"",IF(AND(M2=6,O2="P062nogo"),"",IF(AND(M2=6,O2="P060nogo"),"",IF(AND(M2=6,O2="P078nogo"),"",IF(AND(M2=6,O2="P099nogo"),"",IF(AND(M2=6,O2="P017nogo"),"",IF(AND(M2=6,O2="P012nogo"),"",IF(AND(M2=6,O2="P081nogo"),"",IF(AND(M2=6,O2="P006nogo"),"",IF(AND(M2=6,O2="P062WB"),"",IF(AND(M2=6,O2="P060WB"),"",IF(AND(M2=6,O2="P078WB"),"",IF(AND(M2=6,O2="P099WB"),"",IF(AND(M2=6,O2="P017WB"),"",IF(AND(M2=6,O2="P012WB"),"",IF(AND(M2=6,O2="P081WB"),"",IF(AND(M2=6,O2="P006WB"),"",IF(AND(M2="a",O2="P062go"),"",IF(AND(M2="a",O2="P060go"),"",IF(AND(M2="a",O2="P078go"),"",IF(AND(M2="a",O2="P099go"),"",IF(AND(M2="a",O2="P017go"),"",IF(AND(M2="a",O2="P012go"),"",IF(AND(M2="a",O2="P081go"),"",IF(AND(M2="a",O2="P006go"),"",IF(AND(M2="a",O2="P062nogo"),"",IF(AND(M2="a",O2="P060nogo"),"",IF(AND(M2="a",O2="P078nogo"),"",IF(AND(M2="a",O2="P099nogo"),"",IF(AND(M2="a",O2="P017nogo"),"",IF(AND(M2="a",O2="P012nogo"),"",IF(AND(M2="a",O2="P081nogo"),"",IF(AND(M2="a",O2="P006nogo"),"",IF(AND(M2="d",O2="P062WB"),"",IF(AND(M2="d",O2="P060WB"),"",IF(AND(M2="d",O2="P078WB"),"",IF(AND(M2="d",O2="P099WB"),"",IF(AND(M2="d",O2="P017WB"),"",IF(AND(M2="d",O2="P012WB"),"",IF(AND(M2="d",O2="P081WB"),"",IF(AND(M2="d",O2="P006WB"),"",IF(AND(M2="d",O2="P062MB"),"",IF(AND(M2="d",O2="P060MB"),"",IF(AND(M2="d",O2="P078MB"),"",IF(AND(M2="d",O2="P099MB"),"",IF(AND(M2="d",O2="P017MB"),"",IF(AND(M2="d",O2="P012MB"),"",IF(AND(M2="d",O2="P081MB"),"",IF(AND(M2="d",O2="P006MB"),"","1"))))))))))))))))))))))))))))))))))))))))))))))))))))))))))))))))</f>
        <v/>
      </c>
      <c r="R2" s="1" t="s">
        <v>37</v>
      </c>
      <c r="S2">
        <f>COUNTIF(A2:A65, "d")</f>
        <v>16</v>
      </c>
      <c r="T2">
        <f>COUNTIF(G2:G65, "d")</f>
        <v>17</v>
      </c>
      <c r="U2">
        <f>COUNTIF(M2:M65, "d")</f>
        <v>18</v>
      </c>
      <c r="V2">
        <f t="shared" ref="V2:V4" si="0">SUM(S2:U2)</f>
        <v>51</v>
      </c>
      <c r="X2" s="1">
        <f>SUM(V1:V2)</f>
        <v>99</v>
      </c>
    </row>
    <row r="3" spans="1:24">
      <c r="A3" t="s">
        <v>37</v>
      </c>
      <c r="B3" s="2">
        <v>2810</v>
      </c>
      <c r="C3" t="s">
        <v>5</v>
      </c>
      <c r="D3" s="4" t="str">
        <f t="shared" ref="D3:D65" si="1">IF(AND(A3=4,C3="P062go"),"",IF(AND(A3=4,C3="P060go"),"",IF(AND(A3=4,C3="P078go"),"",IF(AND(A3=4,C3="P099go"),"",IF(AND(A3=4,C3="P017go"),"",IF(AND(A3=4,C3="P012go"),"",IF(AND(A3=4,C3="P081go"),"",IF(AND(A3=4,C3="P006go"),"",IF(AND(A3=4,C3="P062MB"),"",IF(AND(A3=4,C3="P060MB"),"",IF(AND(A3=4,C3="P078MB"),"",IF(AND(A3=4,C3="P099MB"),"",IF(AND(A3=4,C3="P0179MB"),"",IF(AND(A3=4,C3="P012MB"),"",IF(AND(A3=4,C3="P081MB"),"",IF(AND(A3=4,C3="P006MB"),"",IF(AND(A3=6,C3="P062nogo"),"",IF(AND(A3=6,C3="P060nogo"),"",IF(AND(A3=6,C3="P078nogo"),"",IF(AND(A3=6,C3="P099nogo"),"",IF(AND(A3=6,C3="P017nogo"),"",IF(AND(A3=6,C3="P012nogo"),"",IF(AND(A3=6,C3="P081nogo"),"",IF(AND(A3=6,C3="P006nogo"),"",IF(AND(A3=6,C3="P062WB"),"",IF(AND(A3=6,C3="P060WB"),"",IF(AND(A3=6,C3="P078WB"),"",IF(AND(A3=6,C3="P099WB"),"",IF(AND(A3=6,C3="P017WB"),"",IF(AND(A3=6,C3="P012WB"),"",IF(AND(A3=6,C3="P081WB"),"",IF(AND(A3=6,C3="P006WB"),"",IF(AND(A3="a",C3="P062go"),"",IF(AND(A3="a",C3="P060go"),"",IF(AND(A3="a",C3="P078go"),"",IF(AND(A3="a",C3="P099go"),"",IF(AND(A3="a",C3="P017go"),"",IF(AND(A3="a",C3="P012go"),"",IF(AND(A3="a",C3="P081go"),"",IF(AND(A3="a",C3="P006go"),"",IF(AND(A3="a",C3="P062nogo"),"",IF(AND(A3="a",C3="P060nogo"),"",IF(AND(A3="a",C3="P078nogo"),"",IF(AND(A3="a",C3="P099nogo"),"",IF(AND(A3="a",C3="P017nogo"),"",IF(AND(A3="a",C3="P012nogo"),"",IF(AND(A3="a",C3="P081nogo"),"",IF(AND(A3="a",C3="P006nogo"),"",IF(AND(A3="d",C3="P062WB"),"",IF(AND(A3="d",C3="P060WB"),"",IF(AND(A3="d",C3="P078WB"),"",IF(AND(A3="d",C3="P099WB"),"",IF(AND(A3="d",C3="P017WB"),"",IF(AND(A3="d",C3="P012WB"),"",IF(AND(A3="d",C3="P081WB"),"",IF(AND(A3="d",C3="P006WB"),"",IF(AND(A3="d",C3="P062MB"),"",IF(AND(A3="d",C3="P060MB"),"",IF(AND(A3="d",C3="P078MB"),"",IF(AND(A3="d",C3="P099MB"),"",IF(AND(A3="d",C3="P017MB"),"",IF(AND(A3="d",C3="P012MB"),"",IF(AND(A3="d",C3="P081MB"),"",IF(AND(A3="d",C3="P006MB"),"","1"))))))))))))))))))))))))))))))))))))))))))))))))))))))))))))))))</f>
        <v/>
      </c>
      <c r="G3" t="s">
        <v>37</v>
      </c>
      <c r="H3" s="2">
        <v>309</v>
      </c>
      <c r="I3" t="s">
        <v>5</v>
      </c>
      <c r="J3" s="4" t="str">
        <f t="shared" ref="J3:J65" si="2">IF(AND(G3=4,I3="P062go"),"",IF(AND(G3=4,I3="P060go"),"",IF(AND(G3=4,I3="P078go"),"",IF(AND(G3=4,I3="P099go"),"",IF(AND(G3=4,I3="P017go"),"",IF(AND(G3=4,I3="P012go"),"",IF(AND(G3=4,I3="P081go"),"",IF(AND(G3=4,I3="P006go"),"",IF(AND(G3=4,I3="P062MB"),"",IF(AND(G3=4,I3="P060MB"),"",IF(AND(G3=4,I3="P078MB"),"",IF(AND(G3=4,I3="P099MB"),"",IF(AND(G3=4,I3="P0179MB"),"",IF(AND(G3=4,I3="P012MB"),"",IF(AND(G3=4,I3="P081MB"),"",IF(AND(G3=4,I3="P006MB"),"",IF(AND(G3=6,I3="P062nogo"),"",IF(AND(G3=6,I3="P060nogo"),"",IF(AND(G3=6,I3="P078nogo"),"",IF(AND(G3=6,I3="P099nogo"),"",IF(AND(G3=6,I3="P017nogo"),"",IF(AND(G3=6,I3="P012nogo"),"",IF(AND(G3=6,I3="P081nogo"),"",IF(AND(G3=6,I3="P006nogo"),"",IF(AND(G3=6,I3="P062WB"),"",IF(AND(G3=6,I3="P060WB"),"",IF(AND(G3=6,I3="P078WB"),"",IF(AND(G3=6,I3="P099WB"),"",IF(AND(G3=6,I3="P017WB"),"",IF(AND(G3=6,I3="P012WB"),"",IF(AND(G3=6,I3="P081WB"),"",IF(AND(G3=6,I3="P006WB"),"",IF(AND(G3="a",I3="P062go"),"",IF(AND(G3="a",I3="P060go"),"",IF(AND(G3="a",I3="P078go"),"",IF(AND(G3="a",I3="P099go"),"",IF(AND(G3="a",I3="P017go"),"",IF(AND(G3="a",H3="P012go"),"",IF(AND(G3="a",I3="P081go"),"",IF(AND(G3="a",I3="P006go"),"",IF(AND(G3="a",I3="P062nogo"),"",IF(AND(G3="a",I3="P060nogo"),"",IF(AND(G3="a",I3="P078nogo"),"",IF(AND(G3="a",I3="P099nogo"),"",IF(AND(G3="a",I3="P017nogo"),"",IF(AND(G3="a",I3="P012nogo"),"",IF(AND(G3="a",I3="P081nogo"),"",IF(AND(G3="a",I3="P006nogo"),"",IF(AND(G3="d",I3="P062WB"),"",IF(AND(G3="d",I3="P060WB"),"",IF(AND(G3="d",I3="P078WB"),"",IF(AND(G3="d",I3="P099WB"),"",IF(AND(G3="d",I3="P017WB"),"",IF(AND(G3="d",I3="P012WB"),"",IF(AND(G3="d",I3="P081WB"),"",IF(AND(G3="d",I3="P006WB"),"",IF(AND(G3="d",I3="P062MB"),"",IF(AND(G3="d",I3="P060MB"),"",IF(AND(G3="d",I3="P078MB"),"",IF(AND(G3="d",I3="P099MB"),"",IF(AND(G3="d",I3="P017MB"),"",IF(AND(G3="d",I3="P012MB"),"",IF(AND(G3="d",I3="P081MB"),"",IF(AND(G3="d",I3="P006MB"),"","1"))))))))))))))))))))))))))))))))))))))))))))))))))))))))))))))))</f>
        <v/>
      </c>
      <c r="M3" t="s">
        <v>37</v>
      </c>
      <c r="N3" s="2">
        <v>512</v>
      </c>
      <c r="O3" t="s">
        <v>5</v>
      </c>
      <c r="P3" s="3" t="str">
        <f t="shared" ref="P3:P65" si="3">IF(AND(M3=4,O3="P062go"),"",IF(AND(M3=4,O3="P060go"),"",IF(AND(M3=4,O3="P078go"),"",IF(AND(M3=4,O3="P099go"),"",IF(AND(M3=4,O3="P017go"),"",IF(AND(M3=4,O3="P012go"),"",IF(AND(M3=4,O3="P081go"),"",IF(AND(M3=4,O3="P006go"),"",IF(AND(M3=4,O3="P062MB"),"",IF(AND(M3=4,O3="P060MB"),"",IF(AND(M3=4,O3="P078MB"),"",IF(AND(M3=4,O3="P099MB"),"",IF(AND(M3=4,O3="P0179MB"),"",IF(AND(M3=4,O3="P012MB"),"",IF(AND(M3=4,O3="P081MB"),"",IF(AND(M3=4,O3="P006MB"),"",IF(AND(M3=6,O3="P062nogo"),"",IF(AND(M3=6,O3="P060nogo"),"",IF(AND(M3=6,O3="P078nogo"),"",IF(AND(M3=6,O3="P099nogo"),"",IF(AND(M3=6,O3="P017nogo"),"",IF(AND(M3=6,O3="P012nogo"),"",IF(AND(M3=6,O3="P081nogo"),"",IF(AND(M3=6,O3="P006nogo"),"",IF(AND(M3=6,O3="P062WB"),"",IF(AND(M3=6,O3="P060WB"),"",IF(AND(M3=6,O3="P078WB"),"",IF(AND(M3=6,O3="P099WB"),"",IF(AND(M3=6,O3="P017WB"),"",IF(AND(M3=6,O3="P012WB"),"",IF(AND(M3=6,O3="P081WB"),"",IF(AND(M3=6,O3="P006WB"),"",IF(AND(M3="a",O3="P062go"),"",IF(AND(M3="a",O3="P060go"),"",IF(AND(M3="a",O3="P078go"),"",IF(AND(M3="a",O3="P099go"),"",IF(AND(M3="a",O3="P017go"),"",IF(AND(M3="a",O3="P012go"),"",IF(AND(M3="a",O3="P081go"),"",IF(AND(M3="a",O3="P006go"),"",IF(AND(M3="a",O3="P062nogo"),"",IF(AND(M3="a",O3="P060nogo"),"",IF(AND(M3="a",O3="P078nogo"),"",IF(AND(M3="a",O3="P099nogo"),"",IF(AND(M3="a",O3="P017nogo"),"",IF(AND(M3="a",O3="P012nogo"),"",IF(AND(M3="a",O3="P081nogo"),"",IF(AND(M3="a",O3="P006nogo"),"",IF(AND(M3="d",O3="P062WB"),"",IF(AND(M3="d",O3="P060WB"),"",IF(AND(M3="d",O3="P078WB"),"",IF(AND(M3="d",O3="P099WB"),"",IF(AND(M3="d",O3="P017WB"),"",IF(AND(M3="d",O3="P012WB"),"",IF(AND(M3="d",O3="P081WB"),"",IF(AND(M3="d",O3="P006WB"),"",IF(AND(M3="d",O3="P062MB"),"",IF(AND(M3="d",O3="P060MB"),"",IF(AND(M3="d",O3="P078MB"),"",IF(AND(M3="d",O3="P099MB"),"",IF(AND(M3="d",O3="P017MB"),"",IF(AND(M3="d",O3="P012MB"),"",IF(AND(M3="d",O3="P081MB"),"",IF(AND(M3="d",O3="P006MB"),"","1"))))))))))))))))))))))))))))))))))))))))))))))))))))))))))))))))</f>
        <v/>
      </c>
      <c r="R3" s="1">
        <v>4</v>
      </c>
      <c r="S3">
        <f>COUNTIF(A2:A65, "4")</f>
        <v>16</v>
      </c>
      <c r="T3">
        <f>COUNTIF(G2:G65, "4")</f>
        <v>18</v>
      </c>
      <c r="U3">
        <f>COUNTIF(M2:M65, "4")</f>
        <v>14</v>
      </c>
      <c r="V3">
        <f t="shared" si="0"/>
        <v>48</v>
      </c>
      <c r="X3" s="1" t="s">
        <v>39</v>
      </c>
    </row>
    <row r="4" spans="1:24">
      <c r="A4" t="s">
        <v>36</v>
      </c>
      <c r="B4" s="2">
        <v>1248</v>
      </c>
      <c r="C4" t="s">
        <v>6</v>
      </c>
      <c r="D4" s="4" t="str">
        <f t="shared" si="1"/>
        <v/>
      </c>
      <c r="G4" t="s">
        <v>37</v>
      </c>
      <c r="H4" s="2">
        <v>239</v>
      </c>
      <c r="I4" t="s">
        <v>7</v>
      </c>
      <c r="J4" s="4" t="str">
        <f t="shared" si="2"/>
        <v/>
      </c>
      <c r="M4" t="s">
        <v>36</v>
      </c>
      <c r="N4" s="2">
        <v>571</v>
      </c>
      <c r="O4" t="s">
        <v>6</v>
      </c>
      <c r="P4" s="3" t="str">
        <f t="shared" si="3"/>
        <v/>
      </c>
      <c r="R4" s="1">
        <v>6</v>
      </c>
      <c r="S4">
        <f>COUNTIF(A2:A65, "6")</f>
        <v>14</v>
      </c>
      <c r="T4">
        <f>COUNTIF(G2:G65, "6")</f>
        <v>14</v>
      </c>
      <c r="U4">
        <f>COUNTIF(M2:M65, "6")</f>
        <v>17</v>
      </c>
      <c r="V4">
        <f t="shared" si="0"/>
        <v>45</v>
      </c>
      <c r="X4" s="1">
        <f>SUM(V3:V4)</f>
        <v>93</v>
      </c>
    </row>
    <row r="5" spans="1:24">
      <c r="A5" t="s">
        <v>37</v>
      </c>
      <c r="B5" s="2">
        <v>404</v>
      </c>
      <c r="C5" t="s">
        <v>7</v>
      </c>
      <c r="D5" s="4" t="str">
        <f t="shared" si="1"/>
        <v/>
      </c>
      <c r="G5" t="s">
        <v>36</v>
      </c>
      <c r="H5" s="2">
        <v>331</v>
      </c>
      <c r="I5" t="s">
        <v>15</v>
      </c>
      <c r="J5" s="4" t="str">
        <f t="shared" si="2"/>
        <v/>
      </c>
      <c r="M5" t="s">
        <v>37</v>
      </c>
      <c r="N5" s="2">
        <v>690</v>
      </c>
      <c r="O5" t="s">
        <v>17</v>
      </c>
      <c r="P5" s="3" t="str">
        <f t="shared" si="3"/>
        <v/>
      </c>
    </row>
    <row r="6" spans="1:24">
      <c r="A6" t="s">
        <v>37</v>
      </c>
      <c r="B6" s="2">
        <v>411</v>
      </c>
      <c r="C6" t="s">
        <v>8</v>
      </c>
      <c r="D6" s="4" t="str">
        <f t="shared" si="1"/>
        <v/>
      </c>
      <c r="G6" t="s">
        <v>36</v>
      </c>
      <c r="H6" s="2">
        <v>652</v>
      </c>
      <c r="I6" t="s">
        <v>28</v>
      </c>
      <c r="J6" s="4" t="str">
        <f t="shared" si="2"/>
        <v/>
      </c>
      <c r="M6" t="s">
        <v>36</v>
      </c>
      <c r="N6" s="2">
        <v>429</v>
      </c>
      <c r="O6" t="s">
        <v>21</v>
      </c>
      <c r="P6" s="3" t="str">
        <f t="shared" si="3"/>
        <v/>
      </c>
    </row>
    <row r="7" spans="1:24">
      <c r="A7" t="s">
        <v>36</v>
      </c>
      <c r="B7" s="2">
        <v>505</v>
      </c>
      <c r="C7" t="s">
        <v>9</v>
      </c>
      <c r="D7" s="4" t="str">
        <f t="shared" si="1"/>
        <v/>
      </c>
      <c r="G7" t="s">
        <v>37</v>
      </c>
      <c r="H7" s="2">
        <v>712</v>
      </c>
      <c r="I7" t="s">
        <v>20</v>
      </c>
      <c r="J7" s="4" t="str">
        <f t="shared" si="2"/>
        <v/>
      </c>
      <c r="M7" t="s">
        <v>37</v>
      </c>
      <c r="N7" s="2">
        <v>978</v>
      </c>
      <c r="O7" t="s">
        <v>14</v>
      </c>
      <c r="P7" s="3" t="str">
        <f t="shared" si="3"/>
        <v>1</v>
      </c>
    </row>
    <row r="8" spans="1:24">
      <c r="A8" t="s">
        <v>37</v>
      </c>
      <c r="B8" s="2">
        <v>363</v>
      </c>
      <c r="C8" t="s">
        <v>10</v>
      </c>
      <c r="D8" s="4" t="str">
        <f t="shared" si="1"/>
        <v/>
      </c>
      <c r="G8" t="s">
        <v>36</v>
      </c>
      <c r="H8" s="2">
        <v>649</v>
      </c>
      <c r="I8" t="s">
        <v>34</v>
      </c>
      <c r="J8" s="4" t="str">
        <f t="shared" si="2"/>
        <v/>
      </c>
      <c r="M8" t="s">
        <v>37</v>
      </c>
      <c r="N8" s="2">
        <v>489</v>
      </c>
      <c r="O8" t="s">
        <v>11</v>
      </c>
      <c r="P8" s="3" t="str">
        <f t="shared" si="3"/>
        <v/>
      </c>
      <c r="U8" s="1" t="s">
        <v>40</v>
      </c>
      <c r="V8" s="1">
        <f>SUM(V1:V4)</f>
        <v>192</v>
      </c>
    </row>
    <row r="9" spans="1:24">
      <c r="A9" t="s">
        <v>37</v>
      </c>
      <c r="B9" s="2">
        <v>378</v>
      </c>
      <c r="C9" t="s">
        <v>11</v>
      </c>
      <c r="D9" s="4" t="str">
        <f t="shared" si="1"/>
        <v/>
      </c>
      <c r="G9">
        <v>4</v>
      </c>
      <c r="H9">
        <v>605</v>
      </c>
      <c r="I9" t="s">
        <v>31</v>
      </c>
      <c r="J9" s="4" t="str">
        <f t="shared" si="2"/>
        <v/>
      </c>
      <c r="M9" t="s">
        <v>37</v>
      </c>
      <c r="N9" s="2">
        <v>444</v>
      </c>
      <c r="O9" t="s">
        <v>31</v>
      </c>
      <c r="P9" s="3" t="str">
        <f t="shared" si="3"/>
        <v/>
      </c>
    </row>
    <row r="10" spans="1:24">
      <c r="A10" t="s">
        <v>36</v>
      </c>
      <c r="B10" s="2">
        <v>361</v>
      </c>
      <c r="C10" t="s">
        <v>12</v>
      </c>
      <c r="D10" s="4" t="str">
        <f t="shared" si="1"/>
        <v/>
      </c>
      <c r="G10">
        <v>6</v>
      </c>
      <c r="H10" s="2">
        <v>963</v>
      </c>
      <c r="I10" t="s">
        <v>18</v>
      </c>
      <c r="J10" s="4" t="str">
        <f t="shared" si="2"/>
        <v/>
      </c>
      <c r="M10" t="s">
        <v>37</v>
      </c>
      <c r="N10" s="2">
        <v>393</v>
      </c>
      <c r="O10" t="s">
        <v>30</v>
      </c>
      <c r="P10" s="3" t="str">
        <f t="shared" si="3"/>
        <v/>
      </c>
    </row>
    <row r="11" spans="1:24">
      <c r="A11">
        <v>4</v>
      </c>
      <c r="B11">
        <v>705</v>
      </c>
      <c r="C11" t="s">
        <v>13</v>
      </c>
      <c r="D11" s="4" t="str">
        <f t="shared" si="1"/>
        <v/>
      </c>
      <c r="G11">
        <v>4</v>
      </c>
      <c r="H11" s="2">
        <v>555</v>
      </c>
      <c r="I11" t="s">
        <v>9</v>
      </c>
      <c r="J11" s="4" t="str">
        <f t="shared" si="2"/>
        <v/>
      </c>
      <c r="M11" t="s">
        <v>36</v>
      </c>
      <c r="N11" s="2">
        <v>367</v>
      </c>
      <c r="O11" t="s">
        <v>28</v>
      </c>
      <c r="P11" s="3" t="str">
        <f t="shared" si="3"/>
        <v/>
      </c>
      <c r="S11" t="s">
        <v>39</v>
      </c>
      <c r="T11" t="s">
        <v>41</v>
      </c>
    </row>
    <row r="12" spans="1:24">
      <c r="A12">
        <v>6</v>
      </c>
      <c r="B12" s="2">
        <v>379</v>
      </c>
      <c r="C12" t="s">
        <v>14</v>
      </c>
      <c r="D12" s="4" t="str">
        <f t="shared" si="1"/>
        <v/>
      </c>
      <c r="G12">
        <v>4</v>
      </c>
      <c r="H12" s="2">
        <v>467</v>
      </c>
      <c r="I12" t="s">
        <v>21</v>
      </c>
      <c r="J12" s="4" t="str">
        <f t="shared" si="2"/>
        <v/>
      </c>
      <c r="M12" t="s">
        <v>36</v>
      </c>
      <c r="N12" s="2">
        <v>535</v>
      </c>
      <c r="O12" t="s">
        <v>24</v>
      </c>
      <c r="P12" s="3" t="str">
        <f t="shared" si="3"/>
        <v/>
      </c>
      <c r="S12">
        <v>3</v>
      </c>
      <c r="T12">
        <v>7</v>
      </c>
    </row>
    <row r="13" spans="1:24">
      <c r="A13">
        <v>4</v>
      </c>
      <c r="B13" s="2">
        <v>707</v>
      </c>
      <c r="C13" t="s">
        <v>15</v>
      </c>
      <c r="D13" s="4" t="str">
        <f t="shared" si="1"/>
        <v/>
      </c>
      <c r="G13">
        <v>6</v>
      </c>
      <c r="H13" s="2">
        <v>406</v>
      </c>
      <c r="I13" t="s">
        <v>8</v>
      </c>
      <c r="J13" s="4" t="str">
        <f t="shared" si="2"/>
        <v/>
      </c>
      <c r="M13" t="s">
        <v>37</v>
      </c>
      <c r="N13" s="2">
        <v>431</v>
      </c>
      <c r="O13" t="s">
        <v>23</v>
      </c>
      <c r="P13" s="3" t="str">
        <f t="shared" si="3"/>
        <v/>
      </c>
      <c r="S13">
        <v>3.125</v>
      </c>
      <c r="T13">
        <v>7.2910000000000004</v>
      </c>
    </row>
    <row r="14" spans="1:24">
      <c r="A14">
        <v>4</v>
      </c>
      <c r="B14" s="2">
        <v>517</v>
      </c>
      <c r="C14" t="s">
        <v>16</v>
      </c>
      <c r="D14" s="4" t="str">
        <f t="shared" si="1"/>
        <v/>
      </c>
      <c r="G14">
        <v>4</v>
      </c>
      <c r="H14" s="2">
        <v>748</v>
      </c>
      <c r="I14" t="s">
        <v>30</v>
      </c>
      <c r="J14" s="4" t="str">
        <f t="shared" si="2"/>
        <v/>
      </c>
      <c r="M14" t="s">
        <v>36</v>
      </c>
      <c r="N14" s="2">
        <v>492</v>
      </c>
      <c r="O14" t="s">
        <v>34</v>
      </c>
      <c r="P14" s="3" t="str">
        <f t="shared" si="3"/>
        <v/>
      </c>
    </row>
    <row r="15" spans="1:24">
      <c r="A15">
        <v>4</v>
      </c>
      <c r="B15" s="2">
        <v>670</v>
      </c>
      <c r="C15" t="s">
        <v>17</v>
      </c>
      <c r="D15" s="4" t="str">
        <f t="shared" si="1"/>
        <v/>
      </c>
      <c r="G15">
        <v>6</v>
      </c>
      <c r="H15" s="2">
        <v>348</v>
      </c>
      <c r="I15" t="s">
        <v>33</v>
      </c>
      <c r="J15" s="4" t="str">
        <f t="shared" si="2"/>
        <v/>
      </c>
      <c r="M15" t="s">
        <v>36</v>
      </c>
      <c r="N15" s="2">
        <v>767</v>
      </c>
      <c r="O15" t="s">
        <v>9</v>
      </c>
      <c r="P15" s="3" t="str">
        <f t="shared" si="3"/>
        <v/>
      </c>
    </row>
    <row r="16" spans="1:24">
      <c r="A16">
        <v>6</v>
      </c>
      <c r="B16" s="2">
        <v>418</v>
      </c>
      <c r="C16" t="s">
        <v>18</v>
      </c>
      <c r="D16" s="4" t="str">
        <f t="shared" si="1"/>
        <v/>
      </c>
      <c r="G16">
        <v>4</v>
      </c>
      <c r="H16" s="2">
        <v>676</v>
      </c>
      <c r="I16" t="s">
        <v>12</v>
      </c>
      <c r="J16" s="4" t="str">
        <f t="shared" si="2"/>
        <v/>
      </c>
      <c r="M16">
        <v>6</v>
      </c>
      <c r="N16">
        <v>950</v>
      </c>
      <c r="O16" t="s">
        <v>4</v>
      </c>
      <c r="P16" s="3" t="str">
        <f t="shared" si="3"/>
        <v/>
      </c>
    </row>
    <row r="17" spans="1:16">
      <c r="A17">
        <v>6</v>
      </c>
      <c r="B17" s="2">
        <v>399</v>
      </c>
      <c r="C17" t="s">
        <v>19</v>
      </c>
      <c r="D17" s="4" t="str">
        <f t="shared" si="1"/>
        <v/>
      </c>
      <c r="G17">
        <v>4</v>
      </c>
      <c r="H17" s="2">
        <v>512</v>
      </c>
      <c r="I17" t="s">
        <v>29</v>
      </c>
      <c r="J17" s="4" t="str">
        <f t="shared" si="2"/>
        <v>1</v>
      </c>
      <c r="M17">
        <v>6</v>
      </c>
      <c r="N17" s="2">
        <v>606</v>
      </c>
      <c r="O17" t="s">
        <v>20</v>
      </c>
      <c r="P17" s="3" t="str">
        <f t="shared" si="3"/>
        <v/>
      </c>
    </row>
    <row r="18" spans="1:16">
      <c r="A18">
        <v>6</v>
      </c>
      <c r="B18" s="2">
        <v>501</v>
      </c>
      <c r="C18" t="s">
        <v>20</v>
      </c>
      <c r="D18" s="4" t="str">
        <f t="shared" si="1"/>
        <v/>
      </c>
      <c r="G18">
        <v>4</v>
      </c>
      <c r="H18" s="2">
        <v>522</v>
      </c>
      <c r="I18" t="s">
        <v>27</v>
      </c>
      <c r="J18" s="4" t="str">
        <f t="shared" si="2"/>
        <v/>
      </c>
      <c r="M18">
        <v>4</v>
      </c>
      <c r="N18" s="2">
        <v>356</v>
      </c>
      <c r="O18" t="s">
        <v>29</v>
      </c>
      <c r="P18" s="3" t="str">
        <f t="shared" si="3"/>
        <v>1</v>
      </c>
    </row>
    <row r="19" spans="1:16">
      <c r="A19" t="s">
        <v>36</v>
      </c>
      <c r="B19">
        <v>935</v>
      </c>
      <c r="C19" t="s">
        <v>21</v>
      </c>
      <c r="D19" s="4" t="str">
        <f t="shared" si="1"/>
        <v/>
      </c>
      <c r="G19">
        <v>6</v>
      </c>
      <c r="H19" s="2">
        <v>363</v>
      </c>
      <c r="I19" t="s">
        <v>14</v>
      </c>
      <c r="J19" s="4" t="str">
        <f t="shared" si="2"/>
        <v/>
      </c>
      <c r="M19">
        <v>6</v>
      </c>
      <c r="N19" s="2">
        <v>468</v>
      </c>
      <c r="O19" t="s">
        <v>18</v>
      </c>
      <c r="P19" s="3" t="str">
        <f t="shared" si="3"/>
        <v/>
      </c>
    </row>
    <row r="20" spans="1:16">
      <c r="A20" t="s">
        <v>37</v>
      </c>
      <c r="B20" s="2">
        <v>352</v>
      </c>
      <c r="C20" t="s">
        <v>22</v>
      </c>
      <c r="D20" s="4" t="str">
        <f t="shared" si="1"/>
        <v/>
      </c>
      <c r="G20" t="s">
        <v>37</v>
      </c>
      <c r="H20">
        <v>570</v>
      </c>
      <c r="I20" t="s">
        <v>22</v>
      </c>
      <c r="J20" s="4" t="str">
        <f t="shared" si="2"/>
        <v/>
      </c>
      <c r="M20">
        <v>6</v>
      </c>
      <c r="N20" s="2">
        <v>408</v>
      </c>
      <c r="O20" t="s">
        <v>19</v>
      </c>
      <c r="P20" s="3" t="str">
        <f t="shared" si="3"/>
        <v/>
      </c>
    </row>
    <row r="21" spans="1:16">
      <c r="A21" t="s">
        <v>37</v>
      </c>
      <c r="B21" s="2">
        <v>592</v>
      </c>
      <c r="C21" t="s">
        <v>23</v>
      </c>
      <c r="D21" s="4" t="str">
        <f t="shared" si="1"/>
        <v/>
      </c>
      <c r="G21" t="s">
        <v>37</v>
      </c>
      <c r="H21" s="2">
        <v>410</v>
      </c>
      <c r="I21" t="s">
        <v>13</v>
      </c>
      <c r="J21" s="4" t="str">
        <f t="shared" si="2"/>
        <v/>
      </c>
      <c r="M21">
        <v>6</v>
      </c>
      <c r="N21" s="2">
        <v>358</v>
      </c>
      <c r="O21" t="s">
        <v>33</v>
      </c>
      <c r="P21" s="3" t="str">
        <f t="shared" si="3"/>
        <v/>
      </c>
    </row>
    <row r="22" spans="1:16">
      <c r="A22" t="s">
        <v>36</v>
      </c>
      <c r="B22" s="2">
        <v>590</v>
      </c>
      <c r="C22" t="s">
        <v>24</v>
      </c>
      <c r="D22" s="4" t="str">
        <f t="shared" si="1"/>
        <v/>
      </c>
      <c r="G22" t="s">
        <v>36</v>
      </c>
      <c r="H22" s="2">
        <v>312</v>
      </c>
      <c r="I22" t="s">
        <v>24</v>
      </c>
      <c r="J22" s="4" t="str">
        <f t="shared" si="2"/>
        <v/>
      </c>
      <c r="M22">
        <v>4</v>
      </c>
      <c r="N22" s="2">
        <v>286</v>
      </c>
      <c r="O22" t="s">
        <v>26</v>
      </c>
      <c r="P22" s="3" t="str">
        <f t="shared" si="3"/>
        <v/>
      </c>
    </row>
    <row r="23" spans="1:16">
      <c r="A23" t="s">
        <v>37</v>
      </c>
      <c r="B23" s="2">
        <v>421</v>
      </c>
      <c r="C23" t="s">
        <v>25</v>
      </c>
      <c r="D23" s="4" t="str">
        <f t="shared" si="1"/>
        <v/>
      </c>
      <c r="G23" t="s">
        <v>37</v>
      </c>
      <c r="H23" s="2">
        <v>746</v>
      </c>
      <c r="I23" t="s">
        <v>35</v>
      </c>
      <c r="J23" s="4" t="str">
        <f t="shared" si="2"/>
        <v>1</v>
      </c>
      <c r="M23">
        <v>4</v>
      </c>
      <c r="N23" s="2">
        <v>457</v>
      </c>
      <c r="O23" t="s">
        <v>22</v>
      </c>
      <c r="P23" s="3" t="str">
        <f t="shared" si="3"/>
        <v/>
      </c>
    </row>
    <row r="24" spans="1:16">
      <c r="A24" t="s">
        <v>36</v>
      </c>
      <c r="B24" s="2">
        <v>570</v>
      </c>
      <c r="C24" t="s">
        <v>26</v>
      </c>
      <c r="D24" s="4" t="str">
        <f t="shared" si="1"/>
        <v/>
      </c>
      <c r="G24" t="s">
        <v>37</v>
      </c>
      <c r="H24" s="2">
        <v>634</v>
      </c>
      <c r="I24" t="s">
        <v>17</v>
      </c>
      <c r="J24" s="4" t="str">
        <f t="shared" si="2"/>
        <v/>
      </c>
      <c r="M24">
        <v>6</v>
      </c>
      <c r="N24" s="2">
        <v>405</v>
      </c>
      <c r="O24" t="s">
        <v>35</v>
      </c>
      <c r="P24" s="3" t="str">
        <f t="shared" si="3"/>
        <v/>
      </c>
    </row>
    <row r="25" spans="1:16">
      <c r="A25" t="s">
        <v>36</v>
      </c>
      <c r="B25" s="2">
        <v>554</v>
      </c>
      <c r="C25" t="s">
        <v>27</v>
      </c>
      <c r="D25" s="4" t="str">
        <f t="shared" si="1"/>
        <v/>
      </c>
      <c r="G25" t="s">
        <v>37</v>
      </c>
      <c r="H25" s="2">
        <v>655</v>
      </c>
      <c r="I25" t="s">
        <v>11</v>
      </c>
      <c r="J25" s="4" t="str">
        <f t="shared" si="2"/>
        <v/>
      </c>
      <c r="M25">
        <v>6</v>
      </c>
      <c r="N25" s="2">
        <v>706</v>
      </c>
      <c r="O25" t="s">
        <v>32</v>
      </c>
      <c r="P25" s="3" t="str">
        <f t="shared" si="3"/>
        <v/>
      </c>
    </row>
    <row r="26" spans="1:16">
      <c r="A26" t="s">
        <v>36</v>
      </c>
      <c r="B26" s="2">
        <v>770</v>
      </c>
      <c r="C26" t="s">
        <v>28</v>
      </c>
      <c r="D26" s="4" t="str">
        <f t="shared" si="1"/>
        <v/>
      </c>
      <c r="G26" t="s">
        <v>36</v>
      </c>
      <c r="H26" s="2">
        <v>475</v>
      </c>
      <c r="I26" t="s">
        <v>26</v>
      </c>
      <c r="J26" s="4" t="str">
        <f t="shared" si="2"/>
        <v/>
      </c>
      <c r="M26">
        <v>4</v>
      </c>
      <c r="N26" s="2">
        <v>292</v>
      </c>
      <c r="O26" t="s">
        <v>10</v>
      </c>
      <c r="P26" s="3" t="str">
        <f t="shared" si="3"/>
        <v/>
      </c>
    </row>
    <row r="27" spans="1:16">
      <c r="A27">
        <v>4</v>
      </c>
      <c r="B27">
        <v>641</v>
      </c>
      <c r="C27" t="s">
        <v>29</v>
      </c>
      <c r="D27" s="4" t="str">
        <f t="shared" si="1"/>
        <v>1</v>
      </c>
      <c r="G27" t="s">
        <v>36</v>
      </c>
      <c r="H27" s="2">
        <v>590</v>
      </c>
      <c r="I27" t="s">
        <v>16</v>
      </c>
      <c r="J27" s="4" t="str">
        <f t="shared" si="2"/>
        <v/>
      </c>
      <c r="M27">
        <v>4</v>
      </c>
      <c r="N27" s="2">
        <v>391</v>
      </c>
      <c r="O27" t="s">
        <v>27</v>
      </c>
      <c r="P27" s="3" t="str">
        <f t="shared" si="3"/>
        <v/>
      </c>
    </row>
    <row r="28" spans="1:16">
      <c r="A28">
        <v>4</v>
      </c>
      <c r="B28" s="2">
        <v>478</v>
      </c>
      <c r="C28" t="s">
        <v>30</v>
      </c>
      <c r="D28" s="4" t="str">
        <f t="shared" si="1"/>
        <v/>
      </c>
      <c r="G28" t="s">
        <v>37</v>
      </c>
      <c r="H28" s="2">
        <v>533</v>
      </c>
      <c r="I28" t="s">
        <v>10</v>
      </c>
      <c r="J28" s="4" t="str">
        <f t="shared" si="2"/>
        <v/>
      </c>
      <c r="M28">
        <v>4</v>
      </c>
      <c r="N28" s="2">
        <v>333</v>
      </c>
      <c r="O28" t="s">
        <v>12</v>
      </c>
      <c r="P28" s="3" t="str">
        <f t="shared" si="3"/>
        <v/>
      </c>
    </row>
    <row r="29" spans="1:16">
      <c r="A29">
        <v>4</v>
      </c>
      <c r="B29" s="2">
        <v>417</v>
      </c>
      <c r="C29" t="s">
        <v>31</v>
      </c>
      <c r="D29" s="4" t="str">
        <f t="shared" si="1"/>
        <v/>
      </c>
      <c r="G29" t="s">
        <v>36</v>
      </c>
      <c r="H29" s="2">
        <v>549</v>
      </c>
      <c r="I29" t="s">
        <v>32</v>
      </c>
      <c r="J29" s="4" t="str">
        <f t="shared" si="2"/>
        <v/>
      </c>
      <c r="M29" t="s">
        <v>37</v>
      </c>
      <c r="N29">
        <v>478</v>
      </c>
      <c r="O29" t="s">
        <v>13</v>
      </c>
      <c r="P29" s="3" t="str">
        <f t="shared" si="3"/>
        <v/>
      </c>
    </row>
    <row r="30" spans="1:16">
      <c r="A30">
        <v>6</v>
      </c>
      <c r="B30" s="2">
        <v>423</v>
      </c>
      <c r="C30" t="s">
        <v>32</v>
      </c>
      <c r="D30" s="4" t="str">
        <f t="shared" si="1"/>
        <v/>
      </c>
      <c r="G30" t="s">
        <v>36</v>
      </c>
      <c r="H30" s="2">
        <v>445</v>
      </c>
      <c r="I30" t="s">
        <v>6</v>
      </c>
      <c r="J30" s="4" t="str">
        <f t="shared" si="2"/>
        <v/>
      </c>
      <c r="M30" t="s">
        <v>37</v>
      </c>
      <c r="N30" s="2">
        <v>593</v>
      </c>
      <c r="O30" t="s">
        <v>8</v>
      </c>
      <c r="P30" s="3" t="str">
        <f t="shared" si="3"/>
        <v/>
      </c>
    </row>
    <row r="31" spans="1:16">
      <c r="A31">
        <v>6</v>
      </c>
      <c r="B31" s="2">
        <v>324</v>
      </c>
      <c r="C31" t="s">
        <v>33</v>
      </c>
      <c r="D31" s="4" t="str">
        <f t="shared" si="1"/>
        <v/>
      </c>
      <c r="G31" t="s">
        <v>36</v>
      </c>
      <c r="H31" s="2">
        <v>362</v>
      </c>
      <c r="I31" t="s">
        <v>4</v>
      </c>
      <c r="J31" s="4" t="str">
        <f t="shared" si="2"/>
        <v/>
      </c>
      <c r="M31" t="s">
        <v>37</v>
      </c>
      <c r="N31" s="2">
        <v>320</v>
      </c>
      <c r="O31" t="s">
        <v>7</v>
      </c>
      <c r="P31" s="3" t="str">
        <f t="shared" si="3"/>
        <v/>
      </c>
    </row>
    <row r="32" spans="1:16">
      <c r="A32">
        <v>6</v>
      </c>
      <c r="B32" s="2">
        <v>397</v>
      </c>
      <c r="C32" t="s">
        <v>34</v>
      </c>
      <c r="D32" s="4" t="str">
        <f t="shared" si="1"/>
        <v/>
      </c>
      <c r="G32">
        <v>6</v>
      </c>
      <c r="H32">
        <v>522</v>
      </c>
      <c r="I32" t="s">
        <v>23</v>
      </c>
      <c r="J32" s="4" t="str">
        <f t="shared" si="2"/>
        <v/>
      </c>
      <c r="M32" t="s">
        <v>36</v>
      </c>
      <c r="N32" s="2">
        <v>169</v>
      </c>
      <c r="O32" t="s">
        <v>15</v>
      </c>
      <c r="P32" s="3" t="str">
        <f t="shared" si="3"/>
        <v/>
      </c>
    </row>
    <row r="33" spans="1:16">
      <c r="A33">
        <v>6</v>
      </c>
      <c r="B33" s="2">
        <v>404</v>
      </c>
      <c r="C33" t="s">
        <v>35</v>
      </c>
      <c r="D33" s="4" t="str">
        <f t="shared" si="1"/>
        <v/>
      </c>
      <c r="G33">
        <v>6</v>
      </c>
      <c r="H33" s="2">
        <v>548</v>
      </c>
      <c r="I33" t="s">
        <v>19</v>
      </c>
      <c r="J33" s="4" t="str">
        <f t="shared" si="2"/>
        <v/>
      </c>
      <c r="M33" t="s">
        <v>37</v>
      </c>
      <c r="N33" s="2">
        <v>640</v>
      </c>
      <c r="O33" t="s">
        <v>25</v>
      </c>
      <c r="P33" s="3" t="str">
        <f t="shared" si="3"/>
        <v/>
      </c>
    </row>
    <row r="34" spans="1:16">
      <c r="A34">
        <v>6</v>
      </c>
      <c r="B34" s="2">
        <v>586</v>
      </c>
      <c r="C34" t="s">
        <v>7</v>
      </c>
      <c r="D34" s="4" t="str">
        <f t="shared" si="1"/>
        <v/>
      </c>
      <c r="G34">
        <v>6</v>
      </c>
      <c r="H34" s="2">
        <v>316</v>
      </c>
      <c r="I34" t="s">
        <v>20</v>
      </c>
      <c r="J34" s="4" t="str">
        <f t="shared" si="2"/>
        <v/>
      </c>
      <c r="M34" t="s">
        <v>36</v>
      </c>
      <c r="N34" s="2">
        <v>381</v>
      </c>
      <c r="O34" t="s">
        <v>21</v>
      </c>
      <c r="P34" s="3" t="str">
        <f t="shared" si="3"/>
        <v/>
      </c>
    </row>
    <row r="35" spans="1:16">
      <c r="A35">
        <v>6</v>
      </c>
      <c r="B35" s="2">
        <v>432</v>
      </c>
      <c r="C35" t="s">
        <v>20</v>
      </c>
      <c r="D35" s="4" t="str">
        <f t="shared" si="1"/>
        <v/>
      </c>
      <c r="G35">
        <v>6</v>
      </c>
      <c r="H35" s="2">
        <v>397</v>
      </c>
      <c r="I35" t="s">
        <v>7</v>
      </c>
      <c r="J35" s="4" t="str">
        <f t="shared" si="2"/>
        <v/>
      </c>
      <c r="M35" t="s">
        <v>36</v>
      </c>
      <c r="N35" s="2">
        <v>796</v>
      </c>
      <c r="O35" t="s">
        <v>33</v>
      </c>
      <c r="P35" s="3" t="str">
        <f t="shared" si="3"/>
        <v/>
      </c>
    </row>
    <row r="36" spans="1:16">
      <c r="A36">
        <v>4</v>
      </c>
      <c r="B36" s="2">
        <v>389</v>
      </c>
      <c r="C36" t="s">
        <v>30</v>
      </c>
      <c r="D36" s="4" t="str">
        <f t="shared" si="1"/>
        <v/>
      </c>
      <c r="G36">
        <v>6</v>
      </c>
      <c r="H36" s="2">
        <v>395</v>
      </c>
      <c r="I36" t="s">
        <v>35</v>
      </c>
      <c r="J36" s="4" t="str">
        <f t="shared" si="2"/>
        <v/>
      </c>
      <c r="M36" t="s">
        <v>37</v>
      </c>
      <c r="N36" s="2">
        <v>723</v>
      </c>
      <c r="O36" t="s">
        <v>22</v>
      </c>
      <c r="P36" s="3" t="str">
        <f t="shared" si="3"/>
        <v/>
      </c>
    </row>
    <row r="37" spans="1:16">
      <c r="A37" t="s">
        <v>36</v>
      </c>
      <c r="B37">
        <v>1059</v>
      </c>
      <c r="C37" t="s">
        <v>10</v>
      </c>
      <c r="D37" s="4" t="str">
        <f t="shared" si="1"/>
        <v>1</v>
      </c>
      <c r="G37">
        <v>6</v>
      </c>
      <c r="H37" s="2">
        <v>386</v>
      </c>
      <c r="I37" t="s">
        <v>33</v>
      </c>
      <c r="J37" s="4" t="str">
        <f t="shared" si="2"/>
        <v/>
      </c>
      <c r="M37" t="s">
        <v>37</v>
      </c>
      <c r="N37" s="2">
        <v>348</v>
      </c>
      <c r="O37" t="s">
        <v>20</v>
      </c>
      <c r="P37" s="3" t="str">
        <f t="shared" si="3"/>
        <v/>
      </c>
    </row>
    <row r="38" spans="1:16">
      <c r="A38" t="s">
        <v>36</v>
      </c>
      <c r="B38" s="2">
        <v>655</v>
      </c>
      <c r="C38" t="s">
        <v>24</v>
      </c>
      <c r="D38" s="4" t="str">
        <f t="shared" si="1"/>
        <v/>
      </c>
      <c r="G38">
        <v>4</v>
      </c>
      <c r="H38" s="2">
        <v>592</v>
      </c>
      <c r="I38" t="s">
        <v>21</v>
      </c>
      <c r="J38" s="4" t="str">
        <f t="shared" si="2"/>
        <v/>
      </c>
      <c r="M38" t="s">
        <v>37</v>
      </c>
      <c r="N38" s="2">
        <v>252</v>
      </c>
      <c r="O38" t="s">
        <v>13</v>
      </c>
      <c r="P38" s="3" t="str">
        <f t="shared" si="3"/>
        <v/>
      </c>
    </row>
    <row r="39" spans="1:16">
      <c r="A39" t="s">
        <v>36</v>
      </c>
      <c r="B39" s="2">
        <v>627</v>
      </c>
      <c r="C39" t="s">
        <v>33</v>
      </c>
      <c r="D39" s="4" t="str">
        <f t="shared" si="1"/>
        <v/>
      </c>
      <c r="G39">
        <v>4</v>
      </c>
      <c r="H39" s="2">
        <v>559</v>
      </c>
      <c r="I39" t="s">
        <v>27</v>
      </c>
      <c r="J39" s="4" t="str">
        <f t="shared" si="2"/>
        <v/>
      </c>
      <c r="M39" t="s">
        <v>37</v>
      </c>
      <c r="N39" s="2">
        <v>264</v>
      </c>
      <c r="O39" t="s">
        <v>30</v>
      </c>
      <c r="P39" s="3" t="str">
        <f t="shared" si="3"/>
        <v/>
      </c>
    </row>
    <row r="40" spans="1:16">
      <c r="A40" t="s">
        <v>37</v>
      </c>
      <c r="B40" s="2">
        <v>689</v>
      </c>
      <c r="C40" t="s">
        <v>17</v>
      </c>
      <c r="D40" s="4" t="str">
        <f t="shared" si="1"/>
        <v/>
      </c>
      <c r="G40">
        <v>4</v>
      </c>
      <c r="H40" s="2">
        <v>399</v>
      </c>
      <c r="I40" t="s">
        <v>26</v>
      </c>
      <c r="J40" s="4" t="str">
        <f t="shared" si="2"/>
        <v/>
      </c>
      <c r="M40" t="s">
        <v>36</v>
      </c>
      <c r="N40" s="2">
        <v>379</v>
      </c>
      <c r="O40" t="s">
        <v>35</v>
      </c>
      <c r="P40" s="3" t="str">
        <f t="shared" si="3"/>
        <v/>
      </c>
    </row>
    <row r="41" spans="1:16">
      <c r="A41" t="s">
        <v>36</v>
      </c>
      <c r="B41" s="2">
        <v>731</v>
      </c>
      <c r="C41" t="s">
        <v>21</v>
      </c>
      <c r="D41" s="4" t="str">
        <f t="shared" si="1"/>
        <v/>
      </c>
      <c r="G41">
        <v>6</v>
      </c>
      <c r="H41" s="2">
        <v>445</v>
      </c>
      <c r="I41" t="s">
        <v>5</v>
      </c>
      <c r="J41" s="4" t="str">
        <f t="shared" si="2"/>
        <v/>
      </c>
      <c r="M41" t="s">
        <v>36</v>
      </c>
      <c r="N41" s="2">
        <v>563</v>
      </c>
      <c r="O41" t="s">
        <v>28</v>
      </c>
      <c r="P41" s="3" t="str">
        <f t="shared" si="3"/>
        <v/>
      </c>
    </row>
    <row r="42" spans="1:16">
      <c r="A42" t="s">
        <v>36</v>
      </c>
      <c r="B42" s="2">
        <v>788</v>
      </c>
      <c r="C42" t="s">
        <v>35</v>
      </c>
      <c r="D42" s="4" t="str">
        <f t="shared" si="1"/>
        <v/>
      </c>
      <c r="G42">
        <v>4</v>
      </c>
      <c r="H42" s="2">
        <v>538</v>
      </c>
      <c r="I42" t="s">
        <v>25</v>
      </c>
      <c r="J42" s="4" t="str">
        <f t="shared" si="2"/>
        <v/>
      </c>
      <c r="M42" t="s">
        <v>36</v>
      </c>
      <c r="N42" s="2">
        <v>307</v>
      </c>
      <c r="O42" t="s">
        <v>27</v>
      </c>
      <c r="P42" s="3" t="str">
        <f t="shared" si="3"/>
        <v/>
      </c>
    </row>
    <row r="43" spans="1:16">
      <c r="A43" t="s">
        <v>37</v>
      </c>
      <c r="B43" s="2">
        <v>555</v>
      </c>
      <c r="C43" t="s">
        <v>18</v>
      </c>
      <c r="D43" s="4" t="str">
        <f t="shared" si="1"/>
        <v/>
      </c>
      <c r="G43">
        <v>4</v>
      </c>
      <c r="H43" s="2">
        <v>403</v>
      </c>
      <c r="I43" t="s">
        <v>16</v>
      </c>
      <c r="J43" s="4" t="str">
        <f t="shared" si="2"/>
        <v/>
      </c>
      <c r="M43" t="s">
        <v>36</v>
      </c>
      <c r="N43" s="2">
        <v>581</v>
      </c>
      <c r="O43" t="s">
        <v>9</v>
      </c>
      <c r="P43" s="3" t="str">
        <f t="shared" si="3"/>
        <v/>
      </c>
    </row>
    <row r="44" spans="1:16">
      <c r="A44" t="s">
        <v>36</v>
      </c>
      <c r="B44" s="2">
        <v>611</v>
      </c>
      <c r="C44" t="s">
        <v>28</v>
      </c>
      <c r="D44" s="4" t="str">
        <f t="shared" si="1"/>
        <v/>
      </c>
      <c r="G44">
        <v>4</v>
      </c>
      <c r="H44" s="2">
        <v>473</v>
      </c>
      <c r="I44" t="s">
        <v>10</v>
      </c>
      <c r="J44" s="4" t="str">
        <f t="shared" si="2"/>
        <v/>
      </c>
      <c r="M44">
        <v>6</v>
      </c>
      <c r="N44">
        <v>540</v>
      </c>
      <c r="O44" t="s">
        <v>14</v>
      </c>
      <c r="P44" s="3" t="str">
        <f t="shared" si="3"/>
        <v/>
      </c>
    </row>
    <row r="45" spans="1:16">
      <c r="A45" t="s">
        <v>36</v>
      </c>
      <c r="B45" s="2">
        <v>809</v>
      </c>
      <c r="C45" t="s">
        <v>16</v>
      </c>
      <c r="D45" s="4" t="str">
        <f t="shared" si="1"/>
        <v/>
      </c>
      <c r="G45" t="s">
        <v>37</v>
      </c>
      <c r="H45">
        <v>483</v>
      </c>
      <c r="I45" t="s">
        <v>8</v>
      </c>
      <c r="J45" s="4" t="str">
        <f t="shared" si="2"/>
        <v/>
      </c>
      <c r="M45">
        <v>6</v>
      </c>
      <c r="N45" s="2">
        <v>324</v>
      </c>
      <c r="O45" t="s">
        <v>4</v>
      </c>
      <c r="P45" s="3" t="str">
        <f t="shared" si="3"/>
        <v/>
      </c>
    </row>
    <row r="46" spans="1:16">
      <c r="A46" t="s">
        <v>36</v>
      </c>
      <c r="B46" s="2">
        <v>655</v>
      </c>
      <c r="C46" t="s">
        <v>34</v>
      </c>
      <c r="D46" s="4" t="str">
        <f t="shared" si="1"/>
        <v/>
      </c>
      <c r="G46" t="s">
        <v>37</v>
      </c>
      <c r="H46" s="2">
        <v>407</v>
      </c>
      <c r="I46" t="s">
        <v>19</v>
      </c>
      <c r="J46" s="4" t="str">
        <f t="shared" si="2"/>
        <v/>
      </c>
      <c r="M46">
        <v>6</v>
      </c>
      <c r="N46" s="2">
        <v>438</v>
      </c>
      <c r="O46" t="s">
        <v>18</v>
      </c>
      <c r="P46" s="3" t="str">
        <f t="shared" si="3"/>
        <v/>
      </c>
    </row>
    <row r="47" spans="1:16">
      <c r="A47" t="s">
        <v>37</v>
      </c>
      <c r="B47" s="2">
        <v>531</v>
      </c>
      <c r="C47" t="s">
        <v>23</v>
      </c>
      <c r="D47" s="4" t="str">
        <f t="shared" si="1"/>
        <v/>
      </c>
      <c r="G47" t="s">
        <v>37</v>
      </c>
      <c r="H47" s="2">
        <v>389</v>
      </c>
      <c r="I47" t="s">
        <v>17</v>
      </c>
      <c r="J47" s="4" t="str">
        <f t="shared" si="2"/>
        <v/>
      </c>
      <c r="M47">
        <v>4</v>
      </c>
      <c r="N47" s="2">
        <v>370</v>
      </c>
      <c r="O47" t="s">
        <v>26</v>
      </c>
      <c r="P47" s="3" t="str">
        <f t="shared" si="3"/>
        <v/>
      </c>
    </row>
    <row r="48" spans="1:16">
      <c r="A48" t="s">
        <v>37</v>
      </c>
      <c r="B48" s="2">
        <v>556</v>
      </c>
      <c r="C48" t="s">
        <v>22</v>
      </c>
      <c r="D48" s="4" t="str">
        <f t="shared" si="1"/>
        <v/>
      </c>
      <c r="G48" t="s">
        <v>36</v>
      </c>
      <c r="H48" s="2">
        <v>282</v>
      </c>
      <c r="I48" t="s">
        <v>34</v>
      </c>
      <c r="J48" s="4" t="str">
        <f t="shared" si="2"/>
        <v/>
      </c>
      <c r="M48">
        <v>4</v>
      </c>
      <c r="N48" s="2">
        <v>698</v>
      </c>
      <c r="O48" t="s">
        <v>31</v>
      </c>
      <c r="P48" s="3" t="str">
        <f t="shared" si="3"/>
        <v/>
      </c>
    </row>
    <row r="49" spans="1:16">
      <c r="A49">
        <v>4</v>
      </c>
      <c r="B49">
        <v>548</v>
      </c>
      <c r="C49" t="s">
        <v>15</v>
      </c>
      <c r="D49" s="4" t="str">
        <f t="shared" si="1"/>
        <v/>
      </c>
      <c r="G49" t="s">
        <v>36</v>
      </c>
      <c r="H49" s="2">
        <v>685</v>
      </c>
      <c r="I49" t="s">
        <v>4</v>
      </c>
      <c r="J49" s="4" t="str">
        <f t="shared" si="2"/>
        <v/>
      </c>
      <c r="M49">
        <v>4</v>
      </c>
      <c r="N49" s="2">
        <v>348</v>
      </c>
      <c r="O49" t="s">
        <v>12</v>
      </c>
      <c r="P49" s="3" t="str">
        <f t="shared" si="3"/>
        <v/>
      </c>
    </row>
    <row r="50" spans="1:16">
      <c r="A50">
        <v>4</v>
      </c>
      <c r="B50" s="2">
        <v>1540</v>
      </c>
      <c r="C50" t="s">
        <v>29</v>
      </c>
      <c r="D50" s="4" t="str">
        <f t="shared" si="1"/>
        <v>1</v>
      </c>
      <c r="G50" t="s">
        <v>37</v>
      </c>
      <c r="H50" s="2">
        <v>608</v>
      </c>
      <c r="I50" t="s">
        <v>31</v>
      </c>
      <c r="J50" s="4" t="str">
        <f t="shared" si="2"/>
        <v/>
      </c>
      <c r="M50">
        <v>4</v>
      </c>
      <c r="N50" s="2">
        <v>404</v>
      </c>
      <c r="O50" t="s">
        <v>25</v>
      </c>
      <c r="P50" s="3" t="str">
        <f t="shared" si="3"/>
        <v/>
      </c>
    </row>
    <row r="51" spans="1:16">
      <c r="A51">
        <v>4</v>
      </c>
      <c r="B51" s="2">
        <v>468</v>
      </c>
      <c r="C51" t="s">
        <v>12</v>
      </c>
      <c r="D51" s="4" t="str">
        <f t="shared" si="1"/>
        <v/>
      </c>
      <c r="G51" t="s">
        <v>36</v>
      </c>
      <c r="H51" s="2">
        <v>654</v>
      </c>
      <c r="I51" t="s">
        <v>28</v>
      </c>
      <c r="J51" s="4" t="str">
        <f t="shared" si="2"/>
        <v/>
      </c>
      <c r="M51">
        <v>4</v>
      </c>
      <c r="N51" s="2">
        <v>370</v>
      </c>
      <c r="O51" t="s">
        <v>10</v>
      </c>
      <c r="P51" s="3" t="str">
        <f t="shared" si="3"/>
        <v/>
      </c>
    </row>
    <row r="52" spans="1:16">
      <c r="A52">
        <v>6</v>
      </c>
      <c r="B52" s="2">
        <v>448</v>
      </c>
      <c r="C52" t="s">
        <v>6</v>
      </c>
      <c r="D52" s="4" t="str">
        <f t="shared" si="1"/>
        <v/>
      </c>
      <c r="G52" t="s">
        <v>36</v>
      </c>
      <c r="H52" s="2">
        <v>370</v>
      </c>
      <c r="I52" t="s">
        <v>6</v>
      </c>
      <c r="J52" s="4" t="str">
        <f t="shared" si="2"/>
        <v/>
      </c>
      <c r="M52">
        <v>6</v>
      </c>
      <c r="N52" s="2">
        <v>401</v>
      </c>
      <c r="O52" t="s">
        <v>19</v>
      </c>
      <c r="P52" s="3" t="str">
        <f t="shared" si="3"/>
        <v/>
      </c>
    </row>
    <row r="53" spans="1:16">
      <c r="A53">
        <v>6</v>
      </c>
      <c r="B53" s="2">
        <v>380</v>
      </c>
      <c r="C53" t="s">
        <v>32</v>
      </c>
      <c r="D53" s="4" t="str">
        <f t="shared" si="1"/>
        <v/>
      </c>
      <c r="G53" t="s">
        <v>36</v>
      </c>
      <c r="H53" s="2">
        <v>337</v>
      </c>
      <c r="I53" t="s">
        <v>24</v>
      </c>
      <c r="J53" s="4" t="str">
        <f t="shared" si="2"/>
        <v/>
      </c>
      <c r="M53">
        <v>6</v>
      </c>
      <c r="N53" s="2">
        <v>423</v>
      </c>
      <c r="O53" t="s">
        <v>5</v>
      </c>
      <c r="P53" s="3" t="str">
        <f t="shared" si="3"/>
        <v/>
      </c>
    </row>
    <row r="54" spans="1:16">
      <c r="A54">
        <v>4</v>
      </c>
      <c r="B54" s="2">
        <v>923</v>
      </c>
      <c r="C54" t="s">
        <v>25</v>
      </c>
      <c r="D54" s="4" t="str">
        <f t="shared" si="1"/>
        <v/>
      </c>
      <c r="G54" t="s">
        <v>37</v>
      </c>
      <c r="H54" s="2">
        <v>346</v>
      </c>
      <c r="I54" t="s">
        <v>22</v>
      </c>
      <c r="J54" s="4" t="str">
        <f t="shared" si="2"/>
        <v/>
      </c>
      <c r="M54">
        <v>6</v>
      </c>
      <c r="N54" s="2">
        <v>477</v>
      </c>
      <c r="O54" t="s">
        <v>34</v>
      </c>
      <c r="P54" s="3" t="str">
        <f t="shared" si="3"/>
        <v/>
      </c>
    </row>
    <row r="55" spans="1:16">
      <c r="A55">
        <v>4</v>
      </c>
      <c r="B55" s="2">
        <v>492</v>
      </c>
      <c r="C55" t="s">
        <v>9</v>
      </c>
      <c r="D55" s="4" t="str">
        <f t="shared" si="1"/>
        <v/>
      </c>
      <c r="G55" t="s">
        <v>36</v>
      </c>
      <c r="H55" s="2">
        <v>355</v>
      </c>
      <c r="I55" t="s">
        <v>32</v>
      </c>
      <c r="J55" s="4" t="str">
        <f t="shared" si="2"/>
        <v/>
      </c>
      <c r="M55">
        <v>6</v>
      </c>
      <c r="N55" s="2">
        <v>384</v>
      </c>
      <c r="O55" t="s">
        <v>32</v>
      </c>
      <c r="P55" s="3" t="str">
        <f t="shared" si="3"/>
        <v/>
      </c>
    </row>
    <row r="56" spans="1:16">
      <c r="A56">
        <v>4</v>
      </c>
      <c r="B56" s="2">
        <v>391</v>
      </c>
      <c r="C56" t="s">
        <v>13</v>
      </c>
      <c r="D56" s="4" t="str">
        <f t="shared" si="1"/>
        <v/>
      </c>
      <c r="G56" t="s">
        <v>37</v>
      </c>
      <c r="H56" s="2">
        <v>659</v>
      </c>
      <c r="I56" t="s">
        <v>11</v>
      </c>
      <c r="J56" s="4" t="str">
        <f t="shared" si="2"/>
        <v/>
      </c>
      <c r="M56">
        <v>4</v>
      </c>
      <c r="N56" s="2">
        <v>391</v>
      </c>
      <c r="O56" t="s">
        <v>15</v>
      </c>
      <c r="P56" s="3" t="str">
        <f t="shared" si="3"/>
        <v/>
      </c>
    </row>
    <row r="57" spans="1:16">
      <c r="A57">
        <v>6</v>
      </c>
      <c r="B57" s="2">
        <v>485</v>
      </c>
      <c r="C57" t="s">
        <v>5</v>
      </c>
      <c r="D57" s="4" t="str">
        <f t="shared" si="1"/>
        <v/>
      </c>
      <c r="G57" t="s">
        <v>37</v>
      </c>
      <c r="H57" s="2">
        <v>511</v>
      </c>
      <c r="I57" t="s">
        <v>13</v>
      </c>
      <c r="J57" s="4" t="str">
        <f t="shared" si="2"/>
        <v/>
      </c>
      <c r="M57">
        <v>6</v>
      </c>
      <c r="N57" s="2">
        <v>477</v>
      </c>
      <c r="O57" t="s">
        <v>23</v>
      </c>
      <c r="P57" s="3" t="str">
        <f t="shared" si="3"/>
        <v/>
      </c>
    </row>
    <row r="58" spans="1:16">
      <c r="A58">
        <v>6</v>
      </c>
      <c r="B58" s="2">
        <v>296</v>
      </c>
      <c r="C58" t="s">
        <v>4</v>
      </c>
      <c r="D58" s="4" t="str">
        <f t="shared" si="1"/>
        <v/>
      </c>
      <c r="G58">
        <v>6</v>
      </c>
      <c r="H58">
        <v>665</v>
      </c>
      <c r="I58" t="s">
        <v>23</v>
      </c>
      <c r="J58" s="4" t="str">
        <f t="shared" si="2"/>
        <v/>
      </c>
      <c r="M58">
        <v>4</v>
      </c>
      <c r="N58" s="2">
        <v>433</v>
      </c>
      <c r="O58" t="s">
        <v>29</v>
      </c>
      <c r="P58" s="3" t="str">
        <f t="shared" si="3"/>
        <v>1</v>
      </c>
    </row>
    <row r="59" spans="1:16">
      <c r="A59">
        <v>4</v>
      </c>
      <c r="B59" s="2">
        <v>354</v>
      </c>
      <c r="C59" t="s">
        <v>27</v>
      </c>
      <c r="D59" s="4" t="str">
        <f t="shared" si="1"/>
        <v/>
      </c>
      <c r="G59">
        <v>6</v>
      </c>
      <c r="H59" s="2">
        <v>1268</v>
      </c>
      <c r="I59" t="s">
        <v>14</v>
      </c>
      <c r="J59" s="4" t="str">
        <f t="shared" si="2"/>
        <v/>
      </c>
      <c r="M59">
        <v>6</v>
      </c>
      <c r="N59" s="2">
        <v>613</v>
      </c>
      <c r="O59" t="s">
        <v>6</v>
      </c>
      <c r="P59" s="3" t="str">
        <f t="shared" si="3"/>
        <v/>
      </c>
    </row>
    <row r="60" spans="1:16">
      <c r="A60">
        <v>4</v>
      </c>
      <c r="B60" s="2">
        <v>530</v>
      </c>
      <c r="C60" t="s">
        <v>31</v>
      </c>
      <c r="D60" s="4" t="str">
        <f t="shared" si="1"/>
        <v/>
      </c>
      <c r="G60">
        <v>4</v>
      </c>
      <c r="H60" s="2">
        <v>688</v>
      </c>
      <c r="I60" t="s">
        <v>29</v>
      </c>
      <c r="J60" s="4" t="str">
        <f t="shared" si="2"/>
        <v>1</v>
      </c>
      <c r="M60">
        <v>6</v>
      </c>
      <c r="N60" s="2">
        <v>483</v>
      </c>
      <c r="O60" t="s">
        <v>8</v>
      </c>
      <c r="P60" s="3" t="str">
        <f t="shared" si="3"/>
        <v/>
      </c>
    </row>
    <row r="61" spans="1:16">
      <c r="A61" t="s">
        <v>37</v>
      </c>
      <c r="B61">
        <v>755</v>
      </c>
      <c r="C61" t="s">
        <v>11</v>
      </c>
      <c r="D61" s="4" t="str">
        <f t="shared" si="1"/>
        <v/>
      </c>
      <c r="G61">
        <v>4</v>
      </c>
      <c r="H61" s="2">
        <v>258</v>
      </c>
      <c r="I61" t="s">
        <v>30</v>
      </c>
      <c r="J61" s="4" t="str">
        <f t="shared" si="2"/>
        <v/>
      </c>
      <c r="M61">
        <v>4</v>
      </c>
      <c r="N61" s="2">
        <v>389</v>
      </c>
      <c r="O61" t="s">
        <v>16</v>
      </c>
      <c r="P61" s="3" t="str">
        <f t="shared" si="3"/>
        <v/>
      </c>
    </row>
    <row r="62" spans="1:16">
      <c r="A62" t="s">
        <v>36</v>
      </c>
      <c r="B62" s="2">
        <v>483</v>
      </c>
      <c r="C62" t="s">
        <v>14</v>
      </c>
      <c r="D62" s="4" t="str">
        <f t="shared" si="1"/>
        <v/>
      </c>
      <c r="G62">
        <v>6</v>
      </c>
      <c r="H62" s="2">
        <v>446</v>
      </c>
      <c r="I62" t="s">
        <v>18</v>
      </c>
      <c r="J62" s="4" t="str">
        <f t="shared" si="2"/>
        <v/>
      </c>
      <c r="M62" t="s">
        <v>36</v>
      </c>
      <c r="N62">
        <v>804</v>
      </c>
      <c r="O62" t="s">
        <v>24</v>
      </c>
      <c r="P62" s="3" t="str">
        <f t="shared" si="3"/>
        <v/>
      </c>
    </row>
    <row r="63" spans="1:16">
      <c r="A63" t="s">
        <v>36</v>
      </c>
      <c r="B63" s="2">
        <v>702</v>
      </c>
      <c r="C63" t="s">
        <v>26</v>
      </c>
      <c r="D63" s="4" t="str">
        <f t="shared" si="1"/>
        <v/>
      </c>
      <c r="G63">
        <v>4</v>
      </c>
      <c r="H63" s="2">
        <v>378</v>
      </c>
      <c r="I63" t="s">
        <v>15</v>
      </c>
      <c r="J63" s="4" t="str">
        <f t="shared" si="2"/>
        <v/>
      </c>
      <c r="M63" t="s">
        <v>37</v>
      </c>
      <c r="N63" s="2">
        <v>618</v>
      </c>
      <c r="O63" t="s">
        <v>17</v>
      </c>
      <c r="P63" s="3" t="str">
        <f t="shared" si="3"/>
        <v/>
      </c>
    </row>
    <row r="64" spans="1:16">
      <c r="A64" t="s">
        <v>37</v>
      </c>
      <c r="B64" s="2">
        <v>480</v>
      </c>
      <c r="C64" t="s">
        <v>19</v>
      </c>
      <c r="D64" s="4" t="str">
        <f t="shared" si="1"/>
        <v/>
      </c>
      <c r="G64">
        <v>4</v>
      </c>
      <c r="H64" s="2">
        <v>346</v>
      </c>
      <c r="I64" t="s">
        <v>9</v>
      </c>
      <c r="J64" s="4" t="str">
        <f t="shared" si="2"/>
        <v/>
      </c>
      <c r="M64" t="s">
        <v>37</v>
      </c>
      <c r="N64" s="2">
        <v>400</v>
      </c>
      <c r="O64" t="s">
        <v>7</v>
      </c>
      <c r="P64" s="3" t="str">
        <f t="shared" si="3"/>
        <v/>
      </c>
    </row>
    <row r="65" spans="1:16">
      <c r="A65" t="s">
        <v>37</v>
      </c>
      <c r="B65" s="2">
        <v>564</v>
      </c>
      <c r="C65" t="s">
        <v>8</v>
      </c>
      <c r="D65" s="4" t="str">
        <f t="shared" si="1"/>
        <v/>
      </c>
      <c r="G65">
        <v>4</v>
      </c>
      <c r="H65" s="2">
        <v>370</v>
      </c>
      <c r="I65" t="s">
        <v>12</v>
      </c>
      <c r="J65" s="4" t="str">
        <f t="shared" si="2"/>
        <v/>
      </c>
      <c r="M65" t="s">
        <v>37</v>
      </c>
      <c r="N65" s="2">
        <v>430</v>
      </c>
      <c r="O65" t="s">
        <v>11</v>
      </c>
      <c r="P65" s="3" t="str">
        <f t="shared" si="3"/>
        <v/>
      </c>
    </row>
    <row r="67" spans="1:16" ht="18">
      <c r="B67" s="5">
        <f>SOMME_SI_COULEUR(B2:B65,B67)/NbColorSameAs(B2:B65,B67)</f>
        <v>587.9473684210526</v>
      </c>
      <c r="H67" s="5">
        <f>SOMME_SI_COULEUR(H2:H65,H67)/NbColorSameAs(H2:H65,H67)</f>
        <v>499.5</v>
      </c>
      <c r="N67" s="5">
        <f>SOMME_SI_COULEUR(N2:N65,N67)/NbColorSameAs(N2:N65,N67)</f>
        <v>463.57627118644069</v>
      </c>
    </row>
    <row r="68" spans="1:16" ht="18">
      <c r="B68" s="6">
        <f>(SUM(B2:B65)-SOMME_SI_COULEUR(B2:B65,B67))/(ABS(NbColorSameAs(B2:B65,B67)-COUNTA(B2:B65)))</f>
        <v>898.42857142857144</v>
      </c>
      <c r="H68" s="6">
        <f>(SUM(H2:H65)-SOMME_SI_COULEUR(H2:H65,H67))/(ABS(NbColorSameAs(H2:H65,H67)-COUNTA(H2:H65)))</f>
        <v>658.5</v>
      </c>
      <c r="N68" s="6">
        <f>(SUM(N2:N65)-SOMME_SI_COULEUR(N2:N65,N67))/(ABS(NbColorSameAs(N2:N65,N67)-COUNTA(N2:N65)))</f>
        <v>781.6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2016-04-27T17:25:25Z</dcterms:created>
  <dcterms:modified xsi:type="dcterms:W3CDTF">2016-08-25T05:46:30Z</dcterms:modified>
</cp:coreProperties>
</file>