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" yWindow="408" windowWidth="11988" windowHeight="5808" tabRatio="919"/>
  </bookViews>
  <sheets>
    <sheet name="Tableau consolidé" sheetId="3" r:id="rId1"/>
  </sheets>
  <calcPr calcId="125725"/>
</workbook>
</file>

<file path=xl/calcChain.xml><?xml version="1.0" encoding="utf-8"?>
<calcChain xmlns="http://schemas.openxmlformats.org/spreadsheetml/2006/main">
  <c r="O4" i="3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P2" s="1" a="1"/>
  <c r="P2" s="1"/>
  <c r="P1" s="1"/>
  <c r="O26"/>
  <c r="O27"/>
  <c r="O28"/>
  <c r="O3"/>
  <c r="O29" l="1"/>
  <c r="C29"/>
  <c r="D29"/>
  <c r="E29"/>
  <c r="F29"/>
  <c r="G29"/>
  <c r="H29"/>
  <c r="I29"/>
  <c r="J29"/>
  <c r="K29"/>
  <c r="L29"/>
  <c r="M29"/>
  <c r="B29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3"/>
  <c r="N29" l="1"/>
</calcChain>
</file>

<file path=xl/sharedStrings.xml><?xml version="1.0" encoding="utf-8"?>
<sst xmlns="http://schemas.openxmlformats.org/spreadsheetml/2006/main" count="55" uniqueCount="54">
  <si>
    <t>TOTAL</t>
  </si>
  <si>
    <t>A</t>
  </si>
  <si>
    <t>B</t>
  </si>
  <si>
    <t>C</t>
  </si>
  <si>
    <t xml:space="preserve">Total </t>
  </si>
  <si>
    <t>D</t>
  </si>
  <si>
    <t>E</t>
  </si>
  <si>
    <t>: &lt; 240</t>
  </si>
  <si>
    <r>
      <t xml:space="preserve">: </t>
    </r>
    <r>
      <rPr>
        <sz val="11"/>
        <color theme="1"/>
        <rFont val="Calibri"/>
        <family val="2"/>
      </rPr>
      <t>≥</t>
    </r>
    <r>
      <rPr>
        <sz val="11"/>
        <color theme="1"/>
        <rFont val="Calibri"/>
        <family val="2"/>
        <scheme val="minor"/>
      </rPr>
      <t xml:space="preserve"> 240</t>
    </r>
  </si>
  <si>
    <t>: 5 meilleurs si  ≥ 240</t>
  </si>
  <si>
    <t>: 5 derniers si &lt; 240</t>
  </si>
  <si>
    <t>F</t>
  </si>
  <si>
    <t>H</t>
  </si>
  <si>
    <t>I</t>
  </si>
  <si>
    <t>J</t>
  </si>
  <si>
    <t>K</t>
  </si>
  <si>
    <t>L</t>
  </si>
  <si>
    <t>M</t>
  </si>
  <si>
    <t>N</t>
  </si>
  <si>
    <t>O</t>
  </si>
  <si>
    <t>Q</t>
  </si>
  <si>
    <t>T</t>
  </si>
  <si>
    <t>U</t>
  </si>
  <si>
    <t>V</t>
  </si>
  <si>
    <t>W</t>
  </si>
  <si>
    <t>X</t>
  </si>
  <si>
    <t>G</t>
  </si>
  <si>
    <t>P</t>
  </si>
  <si>
    <t>R</t>
  </si>
  <si>
    <t>S</t>
  </si>
  <si>
    <t>Y</t>
  </si>
  <si>
    <t>Z</t>
  </si>
  <si>
    <t>Clients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</si>
  <si>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</si>
  <si>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</si>
  <si>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</si>
  <si>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</si>
  <si>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</si>
  <si>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</si>
  <si>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</si>
  <si>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</si>
  <si>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</si>
  <si>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</si>
  <si>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</si>
  <si>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</si>
  <si>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VOILA CE QUE JE VEUX</t>
  </si>
  <si>
    <t>mais pb si moins de 5 ne dépassent pas le seuil avec les règles que j'ai rentrées</t>
  </si>
  <si>
    <r>
      <t>sous.total(</t>
    </r>
    <r>
      <rPr>
        <sz val="12"/>
        <color rgb="FFCC66CC"/>
        <rFont val="Courier New"/>
        <family val="3"/>
      </rPr>
      <t>5</t>
    </r>
    <r>
      <rPr>
        <sz val="12"/>
        <color rgb="FF3E3E3E"/>
        <rFont val="Courier New"/>
        <family val="3"/>
      </rPr>
      <t>;$d$3:$d$9)</t>
    </r>
  </si>
  <si>
    <t>PETITE.VALEUR(O3:O28;NBVAL(O3:O28)-NB.SI(O3:O28;0))</t>
  </si>
  <si>
    <t>ET(O3&lt;240;O3&gt;0</t>
  </si>
  <si>
    <t>PETITE.VALEUR (A1:A4;2)</t>
  </si>
  <si>
    <t>PETITE.VALEUR(A2:A7, 2)</t>
  </si>
  <si>
    <t>MIN(SI(O3:O28&gt;0;O3:O28))</t>
  </si>
  <si>
    <t>GRANDE.VALEUR(A2:A7,3)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</si>
</sst>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rgb="FF000000"/>
      <name val="Arial"/>
      <family val="2"/>
    </font>
    <font>
      <sz val="14"/>
      <color rgb="FF545454"/>
      <name val="Arial"/>
      <family val="2"/>
    </font>
    <font>
      <b/>
      <sz val="14"/>
      <color theme="1"/>
      <name val="Verdana"/>
      <family val="2"/>
    </font>
    <font>
      <sz val="12"/>
      <color theme="1"/>
      <name val="Calibri"/>
      <family val="2"/>
      <scheme val="minor"/>
    </font>
    <font>
      <sz val="10"/>
      <color rgb="FF363636"/>
      <name val="Segoe UI Light"/>
      <family val="2"/>
    </font>
    <font>
      <sz val="12"/>
      <color rgb="FF3E3E3E"/>
      <name val="Courier New"/>
      <family val="3"/>
    </font>
    <font>
      <sz val="12"/>
      <color rgb="FFCC66CC"/>
      <name val="Courier New"/>
      <family val="3"/>
    </font>
    <font>
      <b/>
      <sz val="9"/>
      <color rgb="FF333333"/>
      <name val="Arial"/>
      <family val="2"/>
    </font>
    <font>
      <b/>
      <sz val="12"/>
      <color rgb="FF000000"/>
      <name val="Arial"/>
      <family val="2"/>
    </font>
    <font>
      <sz val="15.4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8D675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798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9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5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3" fillId="6" borderId="1" xfId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9" fontId="0" fillId="0" borderId="0" xfId="4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1" xfId="2" applyFont="1" applyFill="1" applyBorder="1" applyAlignment="1">
      <alignment horizontal="center" vertical="center"/>
    </xf>
    <xf numFmtId="0" fontId="3" fillId="11" borderId="1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9" fillId="0" borderId="0" xfId="0" applyFont="1"/>
    <xf numFmtId="0" fontId="15" fillId="0" borderId="0" xfId="0" applyFont="1"/>
    <xf numFmtId="0" fontId="16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" fillId="0" borderId="0" xfId="0" applyFont="1" applyAlignment="1">
      <alignment vertical="center"/>
    </xf>
    <xf numFmtId="0" fontId="21" fillId="12" borderId="0" xfId="0" applyFont="1" applyFill="1" applyAlignment="1">
      <alignment horizontal="center" vertical="center"/>
    </xf>
  </cellXfs>
  <cellStyles count="5">
    <cellStyle name="20 % - Accent1" xfId="1" builtinId="30"/>
    <cellStyle name="20 % - Accent5" xfId="2" builtinId="46"/>
    <cellStyle name="20 % - Accent6" xfId="3" builtinId="50"/>
    <cellStyle name="Normal" xfId="0" builtinId="0"/>
    <cellStyle name="Pourcentage" xfId="4" builtinId="5"/>
  </cellStyles>
  <dxfs count="171">
    <dxf>
      <fill>
        <patternFill>
          <bgColor rgb="FFFFC000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FFC000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FFC000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FFC000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ill>
        <patternFill>
          <bgColor rgb="FF99FFCC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FFC000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FFC000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FFC000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ill>
        <patternFill>
          <bgColor rgb="FFCC99FF"/>
        </patternFill>
      </fill>
    </dxf>
    <dxf>
      <fill>
        <patternFill>
          <bgColor rgb="FF92D050"/>
        </patternFill>
      </fill>
    </dxf>
    <dxf>
      <fill>
        <patternFill>
          <bgColor rgb="FF99FFC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</dxfs>
  <tableStyles count="0" defaultTableStyle="TableStyleMedium2" defaultPivotStyle="PivotStyleLight16"/>
  <colors>
    <mruColors>
      <color rgb="FFCC99FF"/>
      <color rgb="FF99FFCC"/>
      <color rgb="FFFFFF99"/>
      <color rgb="FFFFFF66"/>
      <color rgb="FFFFFF00"/>
      <color rgb="FFD2A21C"/>
      <color rgb="FF54AFC8"/>
      <color rgb="FF7E60A0"/>
      <color rgb="FFFF7C80"/>
      <color rgb="FF68D6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72191</xdr:colOff>
      <xdr:row>0</xdr:row>
      <xdr:rowOff>52137</xdr:rowOff>
    </xdr:from>
    <xdr:to>
      <xdr:col>19</xdr:col>
      <xdr:colOff>559471</xdr:colOff>
      <xdr:row>7</xdr:row>
      <xdr:rowOff>112296</xdr:rowOff>
    </xdr:to>
    <xdr:sp macro="" textlink="">
      <xdr:nvSpPr>
        <xdr:cNvPr id="2" name="Ellipse 1"/>
        <xdr:cNvSpPr/>
      </xdr:nvSpPr>
      <xdr:spPr>
        <a:xfrm>
          <a:off x="9472865" y="52137"/>
          <a:ext cx="2059406" cy="1327485"/>
        </a:xfrm>
        <a:prstGeom prst="ellipse">
          <a:avLst/>
        </a:prstGeom>
        <a:solidFill>
          <a:schemeClr val="accent1">
            <a:alpha val="0"/>
          </a:schemeClr>
        </a:solidFill>
        <a:ln w="349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3"/>
  <sheetViews>
    <sheetView tabSelected="1" zoomScale="95" zoomScaleNormal="95" workbookViewId="0">
      <pane xSplit="1" ySplit="2" topLeftCell="B3" activePane="bottomRight" state="frozen"/>
      <selection pane="topRight" activeCell="E1" sqref="E1"/>
      <selection pane="bottomLeft" activeCell="A5" sqref="A5"/>
      <selection pane="bottomRight" activeCell="Q32" sqref="Q32"/>
    </sheetView>
  </sheetViews>
  <sheetFormatPr baseColWidth="10" defaultColWidth="11.44140625" defaultRowHeight="15.6"/>
  <cols>
    <col min="1" max="1" width="15.5546875" style="1" bestFit="1" customWidth="1"/>
    <col min="2" max="2" width="7.33203125" style="2" bestFit="1" customWidth="1"/>
    <col min="3" max="3" width="7.33203125" style="3" bestFit="1" customWidth="1"/>
    <col min="4" max="4" width="5.44140625" style="2" bestFit="1" customWidth="1"/>
    <col min="5" max="5" width="5.33203125" style="2" bestFit="1" customWidth="1"/>
    <col min="6" max="6" width="5.33203125" style="3" bestFit="1" customWidth="1"/>
    <col min="7" max="7" width="5.33203125" style="2" bestFit="1" customWidth="1"/>
    <col min="8" max="8" width="6.44140625" style="3" bestFit="1" customWidth="1"/>
    <col min="9" max="9" width="5.33203125" style="3" bestFit="1" customWidth="1"/>
    <col min="10" max="10" width="10.88671875" style="1" bestFit="1" customWidth="1"/>
    <col min="11" max="11" width="8.109375" style="3" bestFit="1" customWidth="1"/>
    <col min="12" max="12" width="10.44140625" style="3" bestFit="1" customWidth="1"/>
    <col min="13" max="13" width="10.109375" style="1" bestFit="1" customWidth="1"/>
    <col min="14" max="14" width="8.44140625" style="4" customWidth="1"/>
    <col min="15" max="15" width="8.109375" style="3" customWidth="1"/>
    <col min="16" max="16" width="6" style="3" customWidth="1"/>
    <col min="17" max="16384" width="11.44140625" style="3"/>
  </cols>
  <sheetData>
    <row r="1" spans="1:19" ht="15" customHeight="1">
      <c r="A1" s="19"/>
      <c r="B1" s="5"/>
      <c r="C1" s="8"/>
      <c r="D1" s="5"/>
      <c r="E1" s="5"/>
      <c r="F1" s="8"/>
      <c r="G1" s="5"/>
      <c r="H1" s="8"/>
      <c r="I1" s="8"/>
      <c r="J1" s="7"/>
      <c r="K1" s="8"/>
      <c r="L1" s="8"/>
      <c r="M1" s="7"/>
      <c r="N1" s="5"/>
      <c r="P1" s="38">
        <f>LARGE(O3:O28,P2)</f>
        <v>90</v>
      </c>
    </row>
    <row r="2" spans="1:19" ht="15" customHeight="1">
      <c r="A2" s="25" t="s">
        <v>32</v>
      </c>
      <c r="B2" s="17" t="s">
        <v>33</v>
      </c>
      <c r="C2" s="17" t="s">
        <v>34</v>
      </c>
      <c r="D2" s="17" t="s">
        <v>35</v>
      </c>
      <c r="E2" s="17" t="s">
        <v>36</v>
      </c>
      <c r="F2" s="17" t="s">
        <v>37</v>
      </c>
      <c r="G2" s="17" t="s">
        <v>38</v>
      </c>
      <c r="H2" s="17" t="s">
        <v>39</v>
      </c>
      <c r="I2" s="17" t="s">
        <v>40</v>
      </c>
      <c r="J2" s="17" t="s">
        <v>41</v>
      </c>
      <c r="K2" s="17" t="s">
        <v>42</v>
      </c>
      <c r="L2" s="17" t="s">
        <v>43</v>
      </c>
      <c r="M2" s="17" t="s">
        <v>44</v>
      </c>
      <c r="N2" s="20" t="s">
        <v>0</v>
      </c>
      <c r="O2" s="20" t="s">
        <v>0</v>
      </c>
      <c r="P2" s="38">
        <f t="array" ref="P2">MIN(IF(O3:O28&gt;0,O3:O28))</f>
        <v>18</v>
      </c>
    </row>
    <row r="3" spans="1:19" ht="14.25" customHeight="1">
      <c r="A3" s="21" t="s">
        <v>1</v>
      </c>
      <c r="B3" s="16">
        <v>0</v>
      </c>
      <c r="C3" s="16">
        <v>0</v>
      </c>
      <c r="D3" s="16">
        <v>68</v>
      </c>
      <c r="E3" s="16">
        <v>195</v>
      </c>
      <c r="F3" s="16">
        <v>177</v>
      </c>
      <c r="G3" s="16">
        <v>68</v>
      </c>
      <c r="H3" s="16">
        <v>0</v>
      </c>
      <c r="I3" s="16">
        <v>0</v>
      </c>
      <c r="J3" s="16">
        <v>0</v>
      </c>
      <c r="K3" s="16">
        <v>0</v>
      </c>
      <c r="L3" s="16">
        <v>0</v>
      </c>
      <c r="M3" s="16">
        <v>0</v>
      </c>
      <c r="N3" s="10">
        <f>SUM(B3:M3)</f>
        <v>508</v>
      </c>
      <c r="O3" s="3">
        <f>SUM(B3:M3)</f>
        <v>508</v>
      </c>
      <c r="R3" s="11"/>
      <c r="S3" s="3" t="s">
        <v>9</v>
      </c>
    </row>
    <row r="4" spans="1:19" ht="14.25" customHeight="1">
      <c r="A4" s="21" t="s">
        <v>2</v>
      </c>
      <c r="B4" s="16">
        <v>0</v>
      </c>
      <c r="C4" s="16">
        <v>0</v>
      </c>
      <c r="D4" s="16">
        <v>210</v>
      </c>
      <c r="E4" s="16">
        <v>227</v>
      </c>
      <c r="F4" s="16">
        <v>69</v>
      </c>
      <c r="G4" s="16">
        <v>210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0">
        <f t="shared" ref="N4:N28" si="0">SUM(B4:M4)</f>
        <v>716</v>
      </c>
      <c r="O4" s="3">
        <f t="shared" ref="O4:O28" si="1">SUM(B4:M4)</f>
        <v>716</v>
      </c>
      <c r="R4" s="12"/>
      <c r="S4" s="3" t="s">
        <v>8</v>
      </c>
    </row>
    <row r="5" spans="1:19" ht="14.25" customHeight="1">
      <c r="A5" s="21" t="s">
        <v>3</v>
      </c>
      <c r="B5" s="16">
        <v>0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0">
        <f t="shared" si="0"/>
        <v>0</v>
      </c>
      <c r="O5" s="3">
        <f t="shared" si="1"/>
        <v>0</v>
      </c>
      <c r="R5" s="13"/>
      <c r="S5" s="3" t="s">
        <v>7</v>
      </c>
    </row>
    <row r="6" spans="1:19" ht="14.25" customHeight="1">
      <c r="A6" s="21" t="s">
        <v>5</v>
      </c>
      <c r="B6" s="16">
        <v>0</v>
      </c>
      <c r="C6" s="16">
        <v>0</v>
      </c>
      <c r="D6" s="16">
        <v>26</v>
      </c>
      <c r="E6" s="16">
        <v>0</v>
      </c>
      <c r="F6" s="16">
        <v>78</v>
      </c>
      <c r="G6" s="16">
        <v>26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0">
        <f t="shared" si="0"/>
        <v>130</v>
      </c>
      <c r="O6" s="3">
        <f t="shared" si="1"/>
        <v>130</v>
      </c>
      <c r="R6" s="14"/>
      <c r="S6" s="3" t="s">
        <v>10</v>
      </c>
    </row>
    <row r="7" spans="1:19" ht="14.25" customHeight="1">
      <c r="A7" s="21" t="s">
        <v>6</v>
      </c>
      <c r="B7" s="16">
        <v>0</v>
      </c>
      <c r="C7" s="16">
        <v>0</v>
      </c>
      <c r="D7" s="16">
        <v>0</v>
      </c>
      <c r="E7" s="16">
        <v>34</v>
      </c>
      <c r="F7" s="16">
        <v>39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0">
        <f t="shared" si="0"/>
        <v>73</v>
      </c>
      <c r="O7" s="3">
        <f t="shared" si="1"/>
        <v>73</v>
      </c>
    </row>
    <row r="8" spans="1:19" ht="14.25" customHeight="1">
      <c r="A8" s="21" t="s">
        <v>11</v>
      </c>
      <c r="B8" s="16">
        <v>0</v>
      </c>
      <c r="C8" s="16">
        <v>0</v>
      </c>
      <c r="D8" s="16">
        <v>271</v>
      </c>
      <c r="E8" s="16">
        <v>410</v>
      </c>
      <c r="F8" s="16">
        <v>384</v>
      </c>
      <c r="G8" s="16">
        <v>271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0">
        <f t="shared" si="0"/>
        <v>1336</v>
      </c>
      <c r="O8" s="3">
        <f t="shared" si="1"/>
        <v>1336</v>
      </c>
      <c r="S8" s="18" t="s">
        <v>45</v>
      </c>
    </row>
    <row r="9" spans="1:19" ht="14.25" customHeight="1">
      <c r="A9" s="21" t="s">
        <v>26</v>
      </c>
      <c r="B9" s="16">
        <v>0</v>
      </c>
      <c r="C9" s="16">
        <v>0</v>
      </c>
      <c r="D9" s="16">
        <v>45</v>
      </c>
      <c r="E9" s="16">
        <v>0</v>
      </c>
      <c r="F9" s="16">
        <v>0</v>
      </c>
      <c r="G9" s="16">
        <v>45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0">
        <f t="shared" si="0"/>
        <v>90</v>
      </c>
      <c r="O9" s="3">
        <f t="shared" si="1"/>
        <v>90</v>
      </c>
      <c r="S9" s="3" t="s">
        <v>46</v>
      </c>
    </row>
    <row r="10" spans="1:19" ht="14.25" customHeight="1">
      <c r="A10" s="21" t="s">
        <v>12</v>
      </c>
      <c r="B10" s="16">
        <v>0</v>
      </c>
      <c r="C10" s="16">
        <v>0</v>
      </c>
      <c r="D10" s="16">
        <v>57</v>
      </c>
      <c r="E10" s="16">
        <v>32</v>
      </c>
      <c r="F10" s="16">
        <v>179</v>
      </c>
      <c r="G10" s="16">
        <v>57</v>
      </c>
      <c r="H10" s="16">
        <v>19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0">
        <f t="shared" si="0"/>
        <v>344</v>
      </c>
      <c r="O10" s="3">
        <f t="shared" si="1"/>
        <v>344</v>
      </c>
    </row>
    <row r="11" spans="1:19" ht="14.25" customHeight="1">
      <c r="A11" s="21" t="s">
        <v>13</v>
      </c>
      <c r="B11" s="16">
        <v>0</v>
      </c>
      <c r="C11" s="16">
        <v>0</v>
      </c>
      <c r="D11" s="16">
        <v>109</v>
      </c>
      <c r="E11" s="16">
        <v>33</v>
      </c>
      <c r="F11" s="16">
        <v>13</v>
      </c>
      <c r="G11" s="16">
        <v>109</v>
      </c>
      <c r="H11" s="16">
        <v>26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0">
        <f t="shared" si="0"/>
        <v>290</v>
      </c>
      <c r="O11" s="3">
        <f t="shared" si="1"/>
        <v>290</v>
      </c>
    </row>
    <row r="12" spans="1:19" ht="14.25" customHeight="1">
      <c r="A12" s="21" t="s">
        <v>14</v>
      </c>
      <c r="B12" s="16">
        <v>0</v>
      </c>
      <c r="C12" s="16">
        <v>0</v>
      </c>
      <c r="D12" s="16">
        <v>66</v>
      </c>
      <c r="E12" s="16">
        <v>20</v>
      </c>
      <c r="F12" s="16">
        <v>88</v>
      </c>
      <c r="G12" s="16">
        <v>66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0">
        <f t="shared" si="0"/>
        <v>240</v>
      </c>
      <c r="O12" s="3">
        <f t="shared" si="1"/>
        <v>240</v>
      </c>
      <c r="R12" s="37" t="s">
        <v>52</v>
      </c>
    </row>
    <row r="13" spans="1:19" ht="14.25" customHeight="1">
      <c r="A13" s="21" t="s">
        <v>15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116</v>
      </c>
      <c r="I13" s="16">
        <v>0</v>
      </c>
      <c r="J13" s="16">
        <v>0</v>
      </c>
      <c r="K13" s="16">
        <v>0</v>
      </c>
      <c r="L13" s="16"/>
      <c r="M13" s="16">
        <v>0</v>
      </c>
      <c r="N13" s="10">
        <f t="shared" si="0"/>
        <v>116</v>
      </c>
      <c r="O13" s="3">
        <f t="shared" si="1"/>
        <v>116</v>
      </c>
      <c r="R13" s="32"/>
    </row>
    <row r="14" spans="1:19" ht="14.25" customHeight="1">
      <c r="A14" s="21" t="s">
        <v>16</v>
      </c>
      <c r="B14" s="16">
        <v>0</v>
      </c>
      <c r="C14" s="16">
        <v>0</v>
      </c>
      <c r="D14" s="16">
        <v>122</v>
      </c>
      <c r="E14" s="16">
        <v>0</v>
      </c>
      <c r="F14" s="16">
        <v>2</v>
      </c>
      <c r="G14" s="16">
        <v>122</v>
      </c>
      <c r="H14" s="16">
        <v>0</v>
      </c>
      <c r="I14" s="16">
        <v>0</v>
      </c>
      <c r="J14" s="16">
        <v>0</v>
      </c>
      <c r="K14" s="16">
        <v>0</v>
      </c>
      <c r="L14" s="16"/>
      <c r="M14" s="16">
        <v>0</v>
      </c>
      <c r="N14" s="10">
        <f t="shared" si="0"/>
        <v>246</v>
      </c>
      <c r="O14" s="3">
        <f t="shared" si="1"/>
        <v>246</v>
      </c>
      <c r="R14" s="33" t="s">
        <v>47</v>
      </c>
    </row>
    <row r="15" spans="1:19" ht="14.25" customHeight="1">
      <c r="A15" s="21" t="s">
        <v>17</v>
      </c>
      <c r="B15" s="16">
        <v>0</v>
      </c>
      <c r="C15" s="16">
        <v>0</v>
      </c>
      <c r="D15" s="16">
        <v>6</v>
      </c>
      <c r="E15" s="16">
        <v>0</v>
      </c>
      <c r="F15" s="16">
        <v>6</v>
      </c>
      <c r="G15" s="16">
        <v>6</v>
      </c>
      <c r="H15" s="16">
        <v>0</v>
      </c>
      <c r="I15" s="16">
        <v>0</v>
      </c>
      <c r="J15" s="16">
        <v>0</v>
      </c>
      <c r="K15" s="16">
        <v>0</v>
      </c>
      <c r="L15" s="16"/>
      <c r="M15" s="16">
        <v>0</v>
      </c>
      <c r="N15" s="10">
        <f t="shared" si="0"/>
        <v>18</v>
      </c>
      <c r="O15" s="3">
        <f t="shared" si="1"/>
        <v>18</v>
      </c>
      <c r="R15" s="35" t="s">
        <v>48</v>
      </c>
    </row>
    <row r="16" spans="1:19" ht="14.25" customHeight="1">
      <c r="A16" s="21" t="s">
        <v>18</v>
      </c>
      <c r="B16" s="16">
        <v>0</v>
      </c>
      <c r="C16" s="16">
        <v>0</v>
      </c>
      <c r="D16" s="16">
        <v>30</v>
      </c>
      <c r="E16" s="16">
        <v>35</v>
      </c>
      <c r="F16" s="16">
        <v>26</v>
      </c>
      <c r="G16" s="16">
        <v>30</v>
      </c>
      <c r="H16" s="16">
        <v>0</v>
      </c>
      <c r="I16" s="16">
        <v>0</v>
      </c>
      <c r="J16" s="16">
        <v>0</v>
      </c>
      <c r="K16" s="16">
        <v>0</v>
      </c>
      <c r="L16" s="16"/>
      <c r="M16" s="16">
        <v>0</v>
      </c>
      <c r="N16" s="10">
        <f t="shared" si="0"/>
        <v>121</v>
      </c>
      <c r="O16" s="3">
        <f t="shared" si="1"/>
        <v>121</v>
      </c>
    </row>
    <row r="17" spans="1:18" ht="14.25" customHeight="1">
      <c r="A17" s="21" t="s">
        <v>19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178</v>
      </c>
      <c r="I17" s="16">
        <v>0</v>
      </c>
      <c r="J17" s="16">
        <v>0</v>
      </c>
      <c r="K17" s="16">
        <v>0</v>
      </c>
      <c r="L17" s="16"/>
      <c r="M17" s="16">
        <v>0</v>
      </c>
      <c r="N17" s="10">
        <f t="shared" si="0"/>
        <v>178</v>
      </c>
      <c r="O17" s="3">
        <f t="shared" si="1"/>
        <v>178</v>
      </c>
      <c r="R17" s="36" t="s">
        <v>51</v>
      </c>
    </row>
    <row r="18" spans="1:18" ht="14.25" customHeight="1">
      <c r="A18" s="21" t="s">
        <v>27</v>
      </c>
      <c r="B18" s="16">
        <v>0</v>
      </c>
      <c r="C18" s="16">
        <v>0</v>
      </c>
      <c r="D18" s="16">
        <v>94</v>
      </c>
      <c r="E18" s="16">
        <v>0</v>
      </c>
      <c r="F18" s="16">
        <v>300</v>
      </c>
      <c r="G18" s="16">
        <v>94</v>
      </c>
      <c r="H18" s="16">
        <v>0</v>
      </c>
      <c r="I18" s="16">
        <v>0</v>
      </c>
      <c r="J18" s="16">
        <v>0</v>
      </c>
      <c r="K18" s="16">
        <v>0</v>
      </c>
      <c r="L18" s="16"/>
      <c r="M18" s="16">
        <v>0</v>
      </c>
      <c r="N18" s="10">
        <f t="shared" si="0"/>
        <v>488</v>
      </c>
      <c r="O18" s="3">
        <f t="shared" si="1"/>
        <v>488</v>
      </c>
    </row>
    <row r="19" spans="1:18" ht="14.25" customHeight="1">
      <c r="A19" s="21" t="s">
        <v>20</v>
      </c>
      <c r="B19" s="16">
        <v>0</v>
      </c>
      <c r="C19" s="16">
        <v>0</v>
      </c>
      <c r="D19" s="16">
        <v>421</v>
      </c>
      <c r="E19" s="16">
        <v>0</v>
      </c>
      <c r="F19" s="16">
        <v>0</v>
      </c>
      <c r="G19" s="16">
        <v>421</v>
      </c>
      <c r="H19" s="16">
        <v>98</v>
      </c>
      <c r="I19" s="16">
        <v>0</v>
      </c>
      <c r="J19" s="16">
        <v>0</v>
      </c>
      <c r="K19" s="16">
        <v>0</v>
      </c>
      <c r="L19" s="16"/>
      <c r="M19" s="16">
        <v>0</v>
      </c>
      <c r="N19" s="10">
        <f t="shared" si="0"/>
        <v>940</v>
      </c>
      <c r="O19" s="3">
        <f t="shared" si="1"/>
        <v>940</v>
      </c>
      <c r="R19" s="27"/>
    </row>
    <row r="20" spans="1:18" ht="14.25" customHeight="1">
      <c r="A20" s="21" t="s">
        <v>28</v>
      </c>
      <c r="B20" s="16">
        <v>0</v>
      </c>
      <c r="C20" s="16">
        <v>0</v>
      </c>
      <c r="D20" s="16">
        <v>30</v>
      </c>
      <c r="E20" s="16">
        <v>25</v>
      </c>
      <c r="F20" s="16">
        <v>37</v>
      </c>
      <c r="G20" s="16">
        <v>30</v>
      </c>
      <c r="H20" s="16">
        <v>58</v>
      </c>
      <c r="I20" s="16">
        <v>0</v>
      </c>
      <c r="J20" s="16">
        <v>0</v>
      </c>
      <c r="K20" s="16">
        <v>0</v>
      </c>
      <c r="L20" s="16"/>
      <c r="M20" s="16">
        <v>0</v>
      </c>
      <c r="N20" s="10">
        <f t="shared" si="0"/>
        <v>180</v>
      </c>
      <c r="O20" s="3">
        <f t="shared" si="1"/>
        <v>180</v>
      </c>
      <c r="R20" s="3" t="s">
        <v>49</v>
      </c>
    </row>
    <row r="21" spans="1:18" ht="14.25" customHeight="1">
      <c r="A21" s="21" t="s">
        <v>29</v>
      </c>
      <c r="B21" s="16">
        <v>0</v>
      </c>
      <c r="C21" s="16">
        <v>0</v>
      </c>
      <c r="D21" s="16">
        <v>80</v>
      </c>
      <c r="E21" s="16">
        <v>121</v>
      </c>
      <c r="F21" s="16">
        <v>103</v>
      </c>
      <c r="G21" s="16">
        <v>80</v>
      </c>
      <c r="H21" s="16">
        <v>483</v>
      </c>
      <c r="I21" s="16">
        <v>0</v>
      </c>
      <c r="J21" s="16">
        <v>0</v>
      </c>
      <c r="K21" s="16">
        <v>0</v>
      </c>
      <c r="L21" s="16"/>
      <c r="M21" s="16">
        <v>0</v>
      </c>
      <c r="N21" s="10">
        <f t="shared" si="0"/>
        <v>867</v>
      </c>
      <c r="O21" s="3">
        <f t="shared" si="1"/>
        <v>867</v>
      </c>
      <c r="R21" s="28"/>
    </row>
    <row r="22" spans="1:18" ht="14.25" customHeight="1">
      <c r="A22" s="21" t="s">
        <v>21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439</v>
      </c>
      <c r="I22" s="16">
        <v>0</v>
      </c>
      <c r="J22" s="16">
        <v>0</v>
      </c>
      <c r="K22" s="16">
        <v>0</v>
      </c>
      <c r="L22" s="16"/>
      <c r="M22" s="16">
        <v>0</v>
      </c>
      <c r="N22" s="10">
        <f t="shared" si="0"/>
        <v>439</v>
      </c>
      <c r="O22" s="3">
        <f t="shared" si="1"/>
        <v>439</v>
      </c>
    </row>
    <row r="23" spans="1:18" ht="14.25" customHeight="1">
      <c r="A23" s="21" t="s">
        <v>22</v>
      </c>
      <c r="B23" s="16">
        <v>0</v>
      </c>
      <c r="C23" s="16">
        <v>0</v>
      </c>
      <c r="D23" s="16">
        <v>1</v>
      </c>
      <c r="E23" s="16">
        <v>0</v>
      </c>
      <c r="F23" s="16">
        <v>32</v>
      </c>
      <c r="G23" s="16">
        <v>1</v>
      </c>
      <c r="H23" s="16">
        <v>0</v>
      </c>
      <c r="I23" s="16">
        <v>0</v>
      </c>
      <c r="J23" s="16">
        <v>0</v>
      </c>
      <c r="K23" s="16">
        <v>0</v>
      </c>
      <c r="L23" s="16"/>
      <c r="M23" s="16">
        <v>0</v>
      </c>
      <c r="N23" s="10">
        <f t="shared" si="0"/>
        <v>34</v>
      </c>
      <c r="O23" s="3">
        <f t="shared" si="1"/>
        <v>34</v>
      </c>
      <c r="R23" s="34" t="s">
        <v>50</v>
      </c>
    </row>
    <row r="24" spans="1:18" ht="14.25" customHeight="1">
      <c r="A24" s="21" t="s">
        <v>23</v>
      </c>
      <c r="B24" s="16">
        <v>0</v>
      </c>
      <c r="C24" s="16">
        <v>0</v>
      </c>
      <c r="D24" s="16">
        <v>9</v>
      </c>
      <c r="E24" s="16">
        <v>0</v>
      </c>
      <c r="F24" s="16">
        <v>90</v>
      </c>
      <c r="G24" s="16">
        <v>9</v>
      </c>
      <c r="H24" s="16">
        <v>0</v>
      </c>
      <c r="I24" s="16">
        <v>0</v>
      </c>
      <c r="J24" s="16">
        <v>0</v>
      </c>
      <c r="K24" s="16">
        <v>0</v>
      </c>
      <c r="L24" s="16"/>
      <c r="M24" s="16">
        <v>0</v>
      </c>
      <c r="N24" s="10">
        <f t="shared" si="0"/>
        <v>108</v>
      </c>
      <c r="O24" s="3">
        <f t="shared" si="1"/>
        <v>108</v>
      </c>
      <c r="R24" s="36" t="s">
        <v>53</v>
      </c>
    </row>
    <row r="25" spans="1:18" ht="14.25" customHeight="1">
      <c r="A25" s="21" t="s">
        <v>24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/>
      <c r="M25" s="16">
        <v>0</v>
      </c>
      <c r="N25" s="10">
        <f t="shared" si="0"/>
        <v>0</v>
      </c>
      <c r="O25" s="3">
        <f t="shared" si="1"/>
        <v>0</v>
      </c>
    </row>
    <row r="26" spans="1:18" ht="14.25" customHeight="1">
      <c r="A26" s="21" t="s">
        <v>25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/>
      <c r="M26" s="16">
        <v>0</v>
      </c>
      <c r="N26" s="10">
        <f t="shared" si="0"/>
        <v>0</v>
      </c>
      <c r="O26" s="3">
        <f t="shared" si="1"/>
        <v>0</v>
      </c>
      <c r="R26" s="29"/>
    </row>
    <row r="27" spans="1:18" ht="14.25" customHeight="1">
      <c r="A27" s="21" t="s">
        <v>30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/>
      <c r="M27" s="16">
        <v>0</v>
      </c>
      <c r="N27" s="10">
        <f t="shared" si="0"/>
        <v>0</v>
      </c>
      <c r="O27" s="3">
        <f t="shared" si="1"/>
        <v>0</v>
      </c>
      <c r="R27" s="26"/>
    </row>
    <row r="28" spans="1:18" ht="14.25" customHeight="1">
      <c r="A28" s="21" t="s">
        <v>31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/>
      <c r="M28" s="16">
        <v>0</v>
      </c>
      <c r="N28" s="10">
        <f t="shared" si="0"/>
        <v>0</v>
      </c>
      <c r="O28" s="3">
        <f t="shared" si="1"/>
        <v>0</v>
      </c>
      <c r="R28" s="31"/>
    </row>
    <row r="29" spans="1:18" s="9" customFormat="1" ht="14.25" customHeight="1">
      <c r="A29" s="22" t="s">
        <v>4</v>
      </c>
      <c r="B29" s="23">
        <f>SUM(B3:B28)</f>
        <v>0</v>
      </c>
      <c r="C29" s="23">
        <f t="shared" ref="C29:M29" si="2">SUM(C3:C28)</f>
        <v>0</v>
      </c>
      <c r="D29" s="23">
        <f t="shared" si="2"/>
        <v>1645</v>
      </c>
      <c r="E29" s="23">
        <f t="shared" si="2"/>
        <v>1132</v>
      </c>
      <c r="F29" s="23">
        <f t="shared" si="2"/>
        <v>1623</v>
      </c>
      <c r="G29" s="23">
        <f t="shared" si="2"/>
        <v>1645</v>
      </c>
      <c r="H29" s="23">
        <f t="shared" si="2"/>
        <v>1417</v>
      </c>
      <c r="I29" s="23">
        <f t="shared" si="2"/>
        <v>0</v>
      </c>
      <c r="J29" s="23">
        <f t="shared" si="2"/>
        <v>0</v>
      </c>
      <c r="K29" s="23">
        <f t="shared" si="2"/>
        <v>0</v>
      </c>
      <c r="L29" s="23">
        <f t="shared" si="2"/>
        <v>0</v>
      </c>
      <c r="M29" s="23">
        <f t="shared" si="2"/>
        <v>0</v>
      </c>
      <c r="N29" s="24">
        <f>SUM(N3:N28)</f>
        <v>7462</v>
      </c>
      <c r="O29" s="9">
        <f>SUM(O3:O28)</f>
        <v>7462</v>
      </c>
    </row>
    <row r="30" spans="1:18" ht="15" customHeight="1">
      <c r="A30" s="15"/>
      <c r="R30" s="30"/>
    </row>
    <row r="31" spans="1:18" ht="15" customHeight="1">
      <c r="A31" s="6"/>
    </row>
    <row r="32" spans="1:18">
      <c r="R32" s="30"/>
    </row>
    <row r="33" spans="18:18">
      <c r="R33" s="26"/>
    </row>
  </sheetData>
  <conditionalFormatting sqref="N3:N28">
    <cfRule type="top10" dxfId="7" priority="658" bottom="1" rank="5"/>
    <cfRule type="cellIs" dxfId="6" priority="659" operator="lessThan">
      <formula>240</formula>
    </cfRule>
    <cfRule type="top10" dxfId="5" priority="660" rank="5"/>
    <cfRule type="cellIs" dxfId="4" priority="661" operator="greaterThanOrEqual">
      <formula>240</formula>
    </cfRule>
  </conditionalFormatting>
  <conditionalFormatting sqref="O3:O28">
    <cfRule type="expression" dxfId="3" priority="23">
      <formula>AND(O3&lt;240,O3&gt;0)</formula>
    </cfRule>
    <cfRule type="top10" dxfId="2" priority="24" rank="5"/>
    <cfRule type="expression" dxfId="1" priority="27">
      <formula>O3&gt;=240</formula>
    </cfRule>
    <cfRule type="expression" dxfId="0" priority="1">
      <formula>AND(O3&gt;=$P$2,O3&lt;=$P$1)</formula>
    </cfRule>
  </conditionalFormatting>
  <pageMargins left="0.7" right="0.7" top="0.75" bottom="0.75" header="0.3" footer="0.3"/>
  <pageSetup paperSize="9" scale="2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consolidé</vt:lpstr>
    </vt:vector>
  </TitlesOfParts>
  <Company>Syngenta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Syngenta</dc:creator>
  <cp:lastModifiedBy>mdo100</cp:lastModifiedBy>
  <cp:lastPrinted>2015-10-06T13:38:47Z</cp:lastPrinted>
  <dcterms:created xsi:type="dcterms:W3CDTF">2014-06-02T14:03:50Z</dcterms:created>
  <dcterms:modified xsi:type="dcterms:W3CDTF">2016-07-09T16:33:51Z</dcterms:modified>
</cp:coreProperties>
</file>